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LETOR TRONCO  JARDIM ITAPUÃ" sheetId="1" state="visible" r:id="rId2"/>
    <sheet name="Memoria de calculo do  CT JD ITAPUÃ15" sheetId="2" state="visible" r:id="rId3"/>
    <sheet name="COLETOR TRONCO CT ITAPUÃ" sheetId="3" state="visible" r:id="rId4"/>
    <sheet name="SINAPI JUL-19" sheetId="4" state="visible" r:id="rId5"/>
    <sheet name="COTAÇÕES E COMPOSIÇÕES DE PREÇO" sheetId="5" state="visible" r:id="rId6"/>
  </sheets>
  <definedNames>
    <definedName function="false" hidden="false" localSheetId="0" name="_xlnm.Print_Area" vbProcedure="false">'COLETOR TRONCO  JARDIM ITAPUÃ'!$A$1:$L$62</definedName>
    <definedName function="false" hidden="false" localSheetId="0" name="_xlnm.Print_Titles" vbProcedure="false">'COLETOR TRONCO  JARDIM ITAPUÃ'!$1:$9</definedName>
    <definedName function="false" hidden="false" localSheetId="2" name="_xlnm.Print_Area" vbProcedure="false">'COLETOR TRONCO CT ITAPUÃ'!$A$1:$J$41</definedName>
    <definedName function="false" hidden="false" localSheetId="2" name="_xlnm.Print_Titles" vbProcedure="false">'COLETOR TRONCO CT ITAPUÃ'!$1:$5</definedName>
    <definedName function="false" hidden="false" localSheetId="4" name="_xlnm.Print_Area" vbProcedure="false">'COTAÇÕES E COMPOSIÇÕES DE PREÇO'!$A$1:$M$10</definedName>
    <definedName function="false" hidden="false" localSheetId="4" name="_xlnm.Print_Titles" vbProcedure="false">'COTAÇÕES E COMPOSIÇÕES DE PREÇO'!$1:$1</definedName>
    <definedName function="false" hidden="false" localSheetId="1" name="_xlnm.Print_Area" vbProcedure="false">'Memoria de calculo do  CT JD ITAPUÃ15'!$A$1:$L$48</definedName>
    <definedName function="false" hidden="false" localSheetId="1" name="_xlnm.Print_Titles" vbProcedure="false">'Memoria de calculo do  CT JD ITAPUÃ15'!$1:$9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A" vbProcedure="false">#REF!</definedName>
    <definedName function="false" hidden="false" localSheetId="0" name="Area5" vbProcedure="false">#REF!</definedName>
    <definedName function="false" hidden="false" localSheetId="0" name="Comp" vbProcedure="false">#REF!</definedName>
    <definedName function="false" hidden="false" localSheetId="0" name="COMPOSICAO" vbProcedure="false">#REF!</definedName>
    <definedName function="false" hidden="false" localSheetId="0" name="d" vbProcedure="false">#REF!</definedName>
    <definedName function="false" hidden="false" localSheetId="0" name="PlanMO" vbProcedure="false">#REF!</definedName>
    <definedName function="false" hidden="false" localSheetId="0" name="_Comp" vbProcedure="false">#REF!</definedName>
    <definedName function="false" hidden="false" localSheetId="0" name="_xlnm.Print_Area_0" vbProcedure="false">'COLETOR TRONCO  JARDIM ITAPUÃ'!$A$1:$L$60;'COLETOR TRONCO  JARDIM ITAPUÃ'!$B$33</definedName>
    <definedName function="false" hidden="false" localSheetId="0" name="_xlnm.Print_Area_0_0" vbProcedure="false">'COLETOR TRONCO  JARDIM ITAPUÃ'!$A$1:$L$60</definedName>
    <definedName function="false" hidden="false" localSheetId="0" name="_xlnm.Print_Titles" vbProcedure="false">'COLETOR TRONCO  JARDIM ITAPUÃ'!$1:$9</definedName>
    <definedName function="false" hidden="false" localSheetId="0" name="_xlnm.Print_Titles_0" vbProcedure="false">'COLETOR TRONCO  JARDIM ITAPUÃ'!$1:$9</definedName>
    <definedName function="false" hidden="false" localSheetId="0" name="_xlnm.Print_Titles_0_0" vbProcedure="false">'COLETOR TRONCO  JARDIM ITAPUÃ'!$1:$9</definedName>
    <definedName function="false" hidden="false" localSheetId="0" name="_xlnm.Print_Titles_0_0_0" vbProcedure="false">'COLETOR TRONCO  JARDIM ITAPUÃ'!$1:$9</definedName>
    <definedName function="false" hidden="false" localSheetId="0" name="_xlnm.Print_Titles_0_0_0_0" vbProcedure="false">'COLETOR TRONCO  JARDIM ITAPUÃ'!$1:$9</definedName>
    <definedName function="false" hidden="false" localSheetId="0" name="_xlnm.Print_Titles_0_0_0_0_0" vbProcedure="false">'COLETOR TRONCO  JARDIM ITAPUÃ'!$1:$9</definedName>
    <definedName function="false" hidden="false" localSheetId="0" name="_xlnm.Print_Titles_0_0_0_0_0_0" vbProcedure="false">'COLETOR TRONCO  JARDIM ITAPUÃ'!$1:$9</definedName>
    <definedName function="false" hidden="false" localSheetId="0" name="_xlnm.Print_Titles_0_0_0_0_0_0_0" vbProcedure="false">'COLETOR TRONCO  JARDIM ITAPUÃ'!$1:$9</definedName>
    <definedName function="false" hidden="false" localSheetId="0" name="_xlnm.Print_Titles_0_0_0_0_0_0_0_0" vbProcedure="false">'COLETOR TRONCO  JARDIM ITAPUÃ'!$1:$9</definedName>
    <definedName function="false" hidden="false" localSheetId="0" name="_xlnm.Print_Titles_0_0_0_0_0_0_0_0_0" vbProcedure="false">'COLETOR TRONCO  JARDIM ITAPUÃ'!$1:$9</definedName>
    <definedName function="false" hidden="false" localSheetId="0" name="_xlnm.Print_Titles_0_0_0_0_0_0_0_0_0_0" vbProcedure="false">'COLETOR TRONCO  JARDIM ITAPUÃ'!$1:$9</definedName>
    <definedName function="false" hidden="false" localSheetId="0" name="_xlnm.Print_Titles_0_0_0_0_0_0_0_0_0_0_0" vbProcedure="false">'COLETOR TRONCO  JARDIM ITAPUÃ'!$1:$9</definedName>
    <definedName function="false" hidden="false" localSheetId="0" name="_xlnm.Print_Titles_0_0_0_0_0_0_0_0_0_0_0_0" vbProcedure="false">'COLETOR TRONCO  JARDIM ITAPUÃ'!$1:$9</definedName>
    <definedName function="false" hidden="false" localSheetId="0" name="_xlnm.Print_Titles_0_0_0_0_0_0_0_0_0_0_0_0_0" vbProcedure="false">'COLETOR TRONCO  JARDIM ITAPUÃ'!$1:$9</definedName>
    <definedName function="false" hidden="false" localSheetId="0" name="_xlnm.Print_Titles_0_0_0_0_0_0_0_0_0_0_0_0_0_0" vbProcedure="false">'COLETOR TRONCO  JARDIM ITAPUÃ'!$1:$9</definedName>
    <definedName function="false" hidden="false" localSheetId="0" name="_xlnm.Print_Titles_0_0_0_0_0_0_0_0_0_0_0_0_0_0_0" vbProcedure="false">'COLETOR TRONCO  JARDIM ITAPUÃ'!$1:$9</definedName>
    <definedName function="false" hidden="false" localSheetId="0" name="_xlnm.Print_Titles_0_0_0_0_0_0_0_0_0_0_0_0_0_0_0_0" vbProcedure="false">'COLETOR TRONCO  JARDIM ITAPUÃ'!$1:$9</definedName>
    <definedName function="false" hidden="false" localSheetId="0" name="_xlnm.Print_Titles_0_0_0_0_0_0_0_0_0_0_0_0_0_0_0_0_0" vbProcedure="false">'COLETOR TRONCO  JARDIM ITAPUÃ'!$1:$9</definedName>
    <definedName function="false" hidden="false" localSheetId="0" name="_xlnm.Print_Titles_0_0_0_0_0_0_0_0_0_0_0_0_0_0_0_0_0_0" vbProcedure="false">'COLETOR TRONCO  JARDIM ITAPUÃ'!$1:$9</definedName>
    <definedName function="false" hidden="false" localSheetId="0" name="_xlnm.Print_Titles_0_0_0_0_0_0_0_0_0_0_0_0_0_0_0_0_0_0_0" vbProcedure="false">'COLETOR TRONCO  JARDIM ITAPUÃ'!$1:$9</definedName>
    <definedName function="false" hidden="false" localSheetId="0" name="_xlnm.Print_Titles_0_0_0_0_0_0_0_0_0_0_0_0_0_0_0_0_0_0_0_0" vbProcedure="false">'COLETOR TRONCO  JARDIM ITAPUÃ'!$1:$9</definedName>
    <definedName function="false" hidden="false" localSheetId="0" name="_xlnm.Print_Titles_0_0_0_0_0_0_0_0_0_0_0_0_0_0_0_0_0_0_0_0_0" vbProcedure="false">'COLETOR TRONCO  JARDIM ITAPUÃ'!$1:$9</definedName>
    <definedName function="false" hidden="false" localSheetId="0" name="_xlnm.Print_Titles_0_0_0_0_0_0_0_0_0_0_0_0_0_0_0_0_0_0_0_0_0_0" vbProcedure="false">'COLETOR TRONCO  JARDIM ITAPUÃ'!$1:$9</definedName>
    <definedName function="false" hidden="false" localSheetId="0" name="_xlnm.Print_Titles_0_0_0_0_0_0_0_0_0_0_0_0_0_0_0_0_0_0_0_0_0_0_0" vbProcedure="false">'COLETOR TRONCO  JARDIM ITAPUÃ'!$1:$9</definedName>
    <definedName function="false" hidden="false" localSheetId="0" name="_xlnm._FilterDatabase" vbProcedure="false">'COLETOR TRONCO  JARDIM ITAPUÃ'!$C$1:$C$51</definedName>
    <definedName function="false" hidden="false" localSheetId="0" name="__xlnm.Print_Area_1" vbProcedure="false">#REF!</definedName>
    <definedName function="false" hidden="false" localSheetId="0" name="__xlnm.Print_Area_4" vbProcedure="false">#REF!</definedName>
    <definedName function="false" hidden="false" localSheetId="0" name="__xlnm.Print_Titles_1" vbProcedure="false">#REF!</definedName>
    <definedName function="false" hidden="false" localSheetId="1" name="A" vbProcedure="false">#REF!</definedName>
    <definedName function="false" hidden="false" localSheetId="1" name="Area5" vbProcedure="false">#REF!</definedName>
    <definedName function="false" hidden="false" localSheetId="1" name="Comp" vbProcedure="false">#REF!</definedName>
    <definedName function="false" hidden="false" localSheetId="1" name="COMPOSICAO" vbProcedure="false">#REF!</definedName>
    <definedName function="false" hidden="false" localSheetId="1" name="d" vbProcedure="false">#REF!</definedName>
    <definedName function="false" hidden="false" localSheetId="1" name="PlanMO" vbProcedure="false">#REF!</definedName>
    <definedName function="false" hidden="false" localSheetId="1" name="_Comp" vbProcedure="false">#REF!</definedName>
    <definedName function="false" hidden="false" localSheetId="1" name="_xlnm.Print_Area" vbProcedure="false">'Memoria de calculo do  CT JD ITAPUÃ15'!$A$1:$L$55</definedName>
    <definedName function="false" hidden="false" localSheetId="1" name="_xlnm.Print_Area_0_0" vbProcedure="false">'Memoria de calculo do  CT JD ITAPUÃ15'!$A$1:$L$47</definedName>
    <definedName function="false" hidden="false" localSheetId="1" name="_xlnm.Print_Titles" vbProcedure="false">'Memoria de calculo do  CT JD ITAPUÃ15'!$1:$9</definedName>
    <definedName function="false" hidden="false" localSheetId="1" name="_xlnm.Print_Titles_0" vbProcedure="false">'Memoria de calculo do  CT JD ITAPUÃ15'!$1:$9</definedName>
    <definedName function="false" hidden="false" localSheetId="1" name="_xlnm.Print_Titles_0_0" vbProcedure="false">'Memoria de calculo do  CT JD ITAPUÃ15'!$1:$9</definedName>
    <definedName function="false" hidden="false" localSheetId="1" name="_xlnm.Print_Titles_0_0_0" vbProcedure="false">'Memoria de calculo do  CT JD ITAPUÃ15'!$1:$9</definedName>
    <definedName function="false" hidden="false" localSheetId="1" name="_xlnm.Print_Titles_0_0_0_0" vbProcedure="false">'Memoria de calculo do  CT JD ITAPUÃ15'!$1:$9</definedName>
    <definedName function="false" hidden="false" localSheetId="1" name="_xlnm.Print_Titles_0_0_0_0_0" vbProcedure="false">'Memoria de calculo do  CT JD ITAPUÃ15'!$1:$9</definedName>
    <definedName function="false" hidden="false" localSheetId="1" name="_xlnm.Print_Titles_0_0_0_0_0_0" vbProcedure="false">'Memoria de calculo do  CT JD ITAPUÃ15'!$1:$9</definedName>
    <definedName function="false" hidden="false" localSheetId="1" name="_xlnm.Print_Titles_0_0_0_0_0_0_0" vbProcedure="false">'Memoria de calculo do  CT JD ITAPUÃ15'!$1:$9</definedName>
    <definedName function="false" hidden="false" localSheetId="1" name="_xlnm.Print_Titles_0_0_0_0_0_0_0_0" vbProcedure="false">'Memoria de calculo do  CT JD ITAPUÃ15'!$1:$9</definedName>
    <definedName function="false" hidden="false" localSheetId="1" name="_xlnm.Print_Titles_0_0_0_0_0_0_0_0_0" vbProcedure="false">'Memoria de calculo do  CT JD ITAPUÃ15'!$1:$9</definedName>
    <definedName function="false" hidden="false" localSheetId="1" name="_xlnm.Print_Titles_0_0_0_0_0_0_0_0_0_0" vbProcedure="false">'Memoria de calculo do  CT JD ITAPUÃ15'!$1:$9</definedName>
    <definedName function="false" hidden="false" localSheetId="1" name="_xlnm.Print_Titles_0_0_0_0_0_0_0_0_0_0_0" vbProcedure="false">'Memoria de calculo do  CT JD ITAPUÃ15'!$1:$9</definedName>
    <definedName function="false" hidden="false" localSheetId="1" name="_xlnm.Print_Titles_0_0_0_0_0_0_0_0_0_0_0_0" vbProcedure="false">'Memoria de calculo do  CT JD ITAPUÃ15'!$1:$9</definedName>
    <definedName function="false" hidden="false" localSheetId="1" name="_xlnm.Print_Titles_0_0_0_0_0_0_0_0_0_0_0_0_0" vbProcedure="false">'Memoria de calculo do  CT JD ITAPUÃ15'!$1:$9</definedName>
    <definedName function="false" hidden="false" localSheetId="1" name="_xlnm.Print_Titles_0_0_0_0_0_0_0_0_0_0_0_0_0_0" vbProcedure="false">'Memoria de calculo do  CT JD ITAPUÃ15'!$1:$9</definedName>
    <definedName function="false" hidden="false" localSheetId="1" name="_xlnm.Print_Titles_0_0_0_0_0_0_0_0_0_0_0_0_0_0_0" vbProcedure="false">'Memoria de calculo do  CT JD ITAPUÃ15'!$1:$9</definedName>
    <definedName function="false" hidden="false" localSheetId="1" name="_xlnm.Print_Titles_0_0_0_0_0_0_0_0_0_0_0_0_0_0_0_0" vbProcedure="false">'Memoria de calculo do  CT JD ITAPUÃ15'!$1:$9</definedName>
    <definedName function="false" hidden="false" localSheetId="1" name="_xlnm.Print_Titles_0_0_0_0_0_0_0_0_0_0_0_0_0_0_0_0_0" vbProcedure="false">'Memoria de calculo do  CT JD ITAPUÃ15'!$1:$9</definedName>
    <definedName function="false" hidden="false" localSheetId="1" name="_xlnm.Print_Titles_0_0_0_0_0_0_0_0_0_0_0_0_0_0_0_0_0_0" vbProcedure="false">'Memoria de calculo do  CT JD ITAPUÃ15'!$1:$9</definedName>
    <definedName function="false" hidden="false" localSheetId="1" name="_xlnm.Print_Titles_0_0_0_0_0_0_0_0_0_0_0_0_0_0_0_0_0_0_0" vbProcedure="false">'Memoria de calculo do  CT JD ITAPUÃ15'!$1:$9</definedName>
    <definedName function="false" hidden="false" localSheetId="1" name="_xlnm.Print_Titles_0_0_0_0_0_0_0_0_0_0_0_0_0_0_0_0_0_0_0_0" vbProcedure="false">'Memoria de calculo do  CT JD ITAPUÃ15'!$1:$9</definedName>
    <definedName function="false" hidden="false" localSheetId="1" name="_xlnm.Print_Titles_0_0_0_0_0_0_0_0_0_0_0_0_0_0_0_0_0_0_0_0_0" vbProcedure="false">'Memoria de calculo do  CT JD ITAPUÃ15'!$1:$9</definedName>
    <definedName function="false" hidden="false" localSheetId="1" name="_xlnm.Print_Titles_0_0_0_0_0_0_0_0_0_0_0_0_0_0_0_0_0_0_0_0_0_0" vbProcedure="false">'Memoria de calculo do  CT JD ITAPUÃ15'!$1:$9</definedName>
    <definedName function="false" hidden="false" localSheetId="1" name="_xlnm.Print_Titles_0_0_0_0_0_0_0_0_0_0_0_0_0_0_0_0_0_0_0_0_0_0_0" vbProcedure="false">'Memoria de calculo do  CT JD ITAPUÃ15'!$1:$9</definedName>
    <definedName function="false" hidden="false" localSheetId="1" name="_xlnm._FilterDatabase" vbProcedure="false">'Memoria de calculo do  CT JD ITAPUÃ15'!$C$1:$C$43</definedName>
    <definedName function="false" hidden="false" localSheetId="1" name="__xlnm.Print_Area_1" vbProcedure="false">#REF!</definedName>
    <definedName function="false" hidden="false" localSheetId="1" name="__xlnm.Print_Area_4" vbProcedure="false">#REF!</definedName>
    <definedName function="false" hidden="false" localSheetId="1" name="__xlnm.Print_Titles_1" vbProcedure="false">#REF!</definedName>
    <definedName function="false" hidden="false" localSheetId="2" name="_xlnm.Print_Area" vbProcedure="false">'COLETOR TRONCO CT ITAPUÃ'!$A$1:$J$42</definedName>
    <definedName function="false" hidden="false" localSheetId="2" name="_xlnm.Print_Titles" vbProcedure="false">'COLETOR TRONCO CT ITAPUÃ'!$1:$5</definedName>
    <definedName function="false" hidden="false" localSheetId="2" name="_xlnm.Print_Titles_0" vbProcedure="false">'COLETOR TRONCO CT ITAPUÃ'!$1:$5</definedName>
    <definedName function="false" hidden="false" localSheetId="2" name="_xlnm.Print_Titles_0_0" vbProcedure="false">'COLETOR TRONCO CT ITAPUÃ'!$1:$5</definedName>
    <definedName function="false" hidden="false" localSheetId="2" name="_xlnm.Print_Titles_0_0_0" vbProcedure="false">'COLETOR TRONCO CT ITAPUÃ'!$1:$5</definedName>
    <definedName function="false" hidden="false" localSheetId="2" name="_xlnm.Print_Titles_0_0_0_0" vbProcedure="false">'COLETOR TRONCO CT ITAPUÃ'!$1:$5</definedName>
    <definedName function="false" hidden="false" localSheetId="2" name="_xlnm.Print_Titles_0_0_0_0_0" vbProcedure="false">'COLETOR TRONCO CT ITAPUÃ'!$1:$5</definedName>
    <definedName function="false" hidden="false" localSheetId="2" name="_xlnm.Print_Titles_0_0_0_0_0_0" vbProcedure="false">'COLETOR TRONCO CT ITAPUÃ'!$1:$5</definedName>
    <definedName function="false" hidden="false" localSheetId="2" name="_xlnm.Print_Titles_0_0_0_0_0_0_0" vbProcedure="false">'COLETOR TRONCO CT ITAPUÃ'!$1:$5</definedName>
    <definedName function="false" hidden="false" localSheetId="2" name="_xlnm.Print_Titles_0_0_0_0_0_0_0_0" vbProcedure="false">'COLETOR TRONCO CT ITAPUÃ'!$1:$5</definedName>
    <definedName function="false" hidden="false" localSheetId="2" name="_xlnm.Print_Titles_0_0_0_0_0_0_0_0_0" vbProcedure="false">'COLETOR TRONCO CT ITAPUÃ'!$1:$5</definedName>
    <definedName function="false" hidden="false" localSheetId="2" name="_xlnm.Print_Titles_0_0_0_0_0_0_0_0_0_0" vbProcedure="false">'COLETOR TRONCO CT ITAPUÃ'!$1:$5</definedName>
    <definedName function="false" hidden="false" localSheetId="2" name="_xlnm.Print_Titles_0_0_0_0_0_0_0_0_0_0_0" vbProcedure="false">'COLETOR TRONCO CT ITAPUÃ'!$1:$5</definedName>
    <definedName function="false" hidden="false" localSheetId="2" name="_xlnm.Print_Titles_0_0_0_0_0_0_0_0_0_0_0_0" vbProcedure="false">'COLETOR TRONCO CT ITAPUÃ'!$1:$5</definedName>
    <definedName function="false" hidden="false" localSheetId="2" name="_xlnm.Print_Titles_0_0_0_0_0_0_0_0_0_0_0_0_0" vbProcedure="false">'COLETOR TRONCO CT ITAPUÃ'!$1:$5</definedName>
    <definedName function="false" hidden="false" localSheetId="2" name="_xlnm.Print_Titles_0_0_0_0_0_0_0_0_0_0_0_0_0_0" vbProcedure="false">'COLETOR TRONCO CT ITAPUÃ'!$1:$5</definedName>
    <definedName function="false" hidden="false" localSheetId="2" name="_xlnm.Print_Titles_0_0_0_0_0_0_0_0_0_0_0_0_0_0_0" vbProcedure="false">'COLETOR TRONCO CT ITAPUÃ'!$1:$5</definedName>
    <definedName function="false" hidden="false" localSheetId="2" name="_xlnm.Print_Titles_0_0_0_0_0_0_0_0_0_0_0_0_0_0_0_0" vbProcedure="false">'COLETOR TRONCO CT ITAPUÃ'!$1:$5</definedName>
    <definedName function="false" hidden="false" localSheetId="2" name="_xlnm.Print_Titles_0_0_0_0_0_0_0_0_0_0_0_0_0_0_0_0_0" vbProcedure="false">'COLETOR TRONCO CT ITAPUÃ'!$1:$5</definedName>
    <definedName function="false" hidden="false" localSheetId="2" name="_xlnm.Print_Titles_0_0_0_0_0_0_0_0_0_0_0_0_0_0_0_0_0_0" vbProcedure="false">'COLETOR TRONCO CT ITAPUÃ'!$1:$5</definedName>
    <definedName function="false" hidden="false" localSheetId="2" name="_xlnm.Print_Titles_0_0_0_0_0_0_0_0_0_0_0_0_0_0_0_0_0_0_0" vbProcedure="false">'COLETOR TRONCO CT ITAPUÃ'!$1:$5</definedName>
    <definedName function="false" hidden="false" localSheetId="2" name="_xlnm.Print_Titles_0_0_0_0_0_0_0_0_0_0_0_0_0_0_0_0_0_0_0_0" vbProcedure="false">'COLETOR TRONCO CT ITAPUÃ'!$1:$5</definedName>
    <definedName function="false" hidden="false" localSheetId="2" name="_xlnm.Print_Titles_0_0_0_0_0_0_0_0_0_0_0_0_0_0_0_0_0_0_0_0_0" vbProcedure="false">'COLETOR TRONCO CT ITAPUÃ'!$1:$5</definedName>
    <definedName function="false" hidden="false" localSheetId="2" name="_xlnm.Print_Titles_0_0_0_0_0_0_0_0_0_0_0_0_0_0_0_0_0_0_0_0_0_0" vbProcedure="false">'COLETOR TRONCO CT ITAPUÃ'!$1:$5</definedName>
    <definedName function="false" hidden="false" localSheetId="2" name="_xlnm.Print_Titles_0_0_0_0_0_0_0_0_0_0_0_0_0_0_0_0_0_0_0_0_0_0_0" vbProcedure="false">'COLETOR TRONCO CT ITAPUÃ'!$1:$5</definedName>
    <definedName function="false" hidden="false" localSheetId="4" name="A" vbProcedure="false">#REF!</definedName>
    <definedName function="false" hidden="false" localSheetId="4" name="Area5" vbProcedure="false">#REF!</definedName>
    <definedName function="false" hidden="false" localSheetId="4" name="Comp" vbProcedure="false">#REF!</definedName>
    <definedName function="false" hidden="false" localSheetId="4" name="COMPOSICAO" vbProcedure="false">#REF!</definedName>
    <definedName function="false" hidden="false" localSheetId="4" name="d" vbProcedure="false">#REF!</definedName>
    <definedName function="false" hidden="false" localSheetId="4" name="PlanMO" vbProcedure="false">#REF!</definedName>
    <definedName function="false" hidden="false" localSheetId="4" name="_Comp" vbProcedure="false">#REF!</definedName>
    <definedName function="false" hidden="false" localSheetId="4" name="_xlnm.Print_Titles" vbProcedure="false">'COTAÇÕES E COMPOSIÇÕES DE PREÇO'!$1:$1</definedName>
    <definedName function="false" hidden="false" localSheetId="4" name="_xlnm.Print_Titles_0" vbProcedure="false">'COTAÇÕES E COMPOSIÇÕES DE PREÇO'!$1:$1</definedName>
    <definedName function="false" hidden="false" localSheetId="4" name="_xlnm.Print_Titles_0_0" vbProcedure="false">'COTAÇÕES E COMPOSIÇÕES DE PREÇO'!$1:$1</definedName>
    <definedName function="false" hidden="false" localSheetId="4" name="_xlnm.Print_Titles_0_0_0" vbProcedure="false">'COTAÇÕES E COMPOSIÇÕES DE PREÇO'!$1:$1</definedName>
    <definedName function="false" hidden="false" localSheetId="4" name="_xlnm.Print_Titles_0_0_0_0" vbProcedure="false">'COTAÇÕES E COMPOSIÇÕES DE PREÇO'!$1:$1</definedName>
    <definedName function="false" hidden="false" localSheetId="4" name="_xlnm.Print_Titles_0_0_0_0_0" vbProcedure="false">'COTAÇÕES E COMPOSIÇÕES DE PREÇO'!$1:$1</definedName>
    <definedName function="false" hidden="false" localSheetId="4" name="_xlnm.Print_Titles_0_0_0_0_0_0" vbProcedure="false">'COTAÇÕES E COMPOSIÇÕES DE PREÇO'!$1:$1</definedName>
    <definedName function="false" hidden="false" localSheetId="4" name="_xlnm.Print_Titles_0_0_0_0_0_0_0" vbProcedure="false">'COTAÇÕES E COMPOSIÇÕES DE PREÇO'!$1:$1</definedName>
    <definedName function="false" hidden="false" localSheetId="4" name="_xlnm.Print_Titles_0_0_0_0_0_0_0_0" vbProcedure="false">'COTAÇÕES E COMPOSIÇÕES DE PREÇO'!$1:$1</definedName>
    <definedName function="false" hidden="false" localSheetId="4" name="_xlnm.Print_Titles_0_0_0_0_0_0_0_0_0" vbProcedure="false">'COTAÇÕES E COMPOSIÇÕES DE PREÇO'!$1:$1</definedName>
    <definedName function="false" hidden="false" localSheetId="4" name="_xlnm.Print_Titles_0_0_0_0_0_0_0_0_0_0" vbProcedure="false">'COTAÇÕES E COMPOSIÇÕES DE PREÇO'!$1:$1</definedName>
    <definedName function="false" hidden="false" localSheetId="4" name="_xlnm.Print_Titles_0_0_0_0_0_0_0_0_0_0_0" vbProcedure="false">'COTAÇÕES E COMPOSIÇÕES DE PREÇO'!$1:$1</definedName>
    <definedName function="false" hidden="false" localSheetId="4" name="_xlnm.Print_Titles_0_0_0_0_0_0_0_0_0_0_0_0" vbProcedure="false">'COTAÇÕES E COMPOSIÇÕES DE PREÇO'!$1:$1</definedName>
    <definedName function="false" hidden="false" localSheetId="4" name="_xlnm.Print_Titles_0_0_0_0_0_0_0_0_0_0_0_0_0" vbProcedure="false">'COTAÇÕES E COMPOSIÇÕES DE PREÇO'!$1:$1</definedName>
    <definedName function="false" hidden="false" localSheetId="4" name="_xlnm.Print_Titles_0_0_0_0_0_0_0_0_0_0_0_0_0_0" vbProcedure="false">'COTAÇÕES E COMPOSIÇÕES DE PREÇO'!$1:$1</definedName>
    <definedName function="false" hidden="false" localSheetId="4" name="_xlnm.Print_Titles_0_0_0_0_0_0_0_0_0_0_0_0_0_0_0" vbProcedure="false">'COTAÇÕES E COMPOSIÇÕES DE PREÇO'!$1:$1</definedName>
    <definedName function="false" hidden="false" localSheetId="4" name="_xlnm.Print_Titles_0_0_0_0_0_0_0_0_0_0_0_0_0_0_0_0" vbProcedure="false">'COTAÇÕES E COMPOSIÇÕES DE PREÇO'!$1:$1</definedName>
    <definedName function="false" hidden="false" localSheetId="4" name="_xlnm.Print_Titles_0_0_0_0_0_0_0_0_0_0_0_0_0_0_0_0_0" vbProcedure="false">'COTAÇÕES E COMPOSIÇÕES DE PREÇO'!$1:$1</definedName>
    <definedName function="false" hidden="false" localSheetId="4" name="_xlnm.Print_Titles_0_0_0_0_0_0_0_0_0_0_0_0_0_0_0_0_0_0" vbProcedure="false">'COTAÇÕES E COMPOSIÇÕES DE PREÇO'!$1:$1</definedName>
    <definedName function="false" hidden="false" localSheetId="4" name="_xlnm.Print_Titles_0_0_0_0_0_0_0_0_0_0_0_0_0_0_0_0_0_0_0" vbProcedure="false">'COTAÇÕES E COMPOSIÇÕES DE PREÇO'!$1:$1</definedName>
    <definedName function="false" hidden="false" localSheetId="4" name="_xlnm.Print_Titles_0_0_0_0_0_0_0_0_0_0_0_0_0_0_0_0_0_0_0_0" vbProcedure="false">'COTAÇÕES E COMPOSIÇÕES DE PREÇO'!$1:$1</definedName>
    <definedName function="false" hidden="false" localSheetId="4" name="_xlnm.Print_Titles_0_0_0_0_0_0_0_0_0_0_0_0_0_0_0_0_0_0_0_0_0" vbProcedure="false">'COTAÇÕES E COMPOSIÇÕES DE PREÇO'!$1:$1</definedName>
    <definedName function="false" hidden="false" localSheetId="4" name="_xlnm.Print_Titles_0_0_0_0_0_0_0_0_0_0_0_0_0_0_0_0_0_0_0_0_0_0" vbProcedure="false">'COTAÇÕES E COMPOSIÇÕES DE PREÇO'!$1:$1</definedName>
    <definedName function="false" hidden="false" localSheetId="4" name="_xlnm.Print_Titles_0_0_0_0_0_0_0_0_0_0_0_0_0_0_0_0_0_0_0_0_0_0_0" vbProcedure="false">'COTAÇÕES E COMPOSIÇÕES DE PREÇO'!$1:$1</definedName>
    <definedName function="false" hidden="false" localSheetId="4" name="_xlnm._FilterDatabase" vbProcedure="false">'COTAÇÕES E COMPOSIÇÕES DE PREÇO'!$C$1:$C$10</definedName>
    <definedName function="false" hidden="false" localSheetId="4" name="__xlnm.Print_Area_1" vbProcedure="false">#REF!</definedName>
    <definedName function="false" hidden="false" localSheetId="4" name="__xlnm.Print_Area_4" vbProcedure="false">#REF!</definedName>
    <definedName function="false" hidden="false" localSheetId="4" name="__xlnm.Print_Titles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<sst xmlns="http://schemas.openxmlformats.org/spreadsheetml/2006/main" count="42003" uniqueCount="26107">
  <si>
    <t xml:space="preserve">PLANILHA ORÇAMENTÁRIA DO COLETOR TRONCO DE ESGOTO SANITÁRIO JARDIM ITAPUÃ / RESIDENCIAL SALOMÃO ZATITE - SERTÃOZINHO/SP </t>
  </si>
  <si>
    <t xml:space="preserve">ITEM</t>
  </si>
  <si>
    <t xml:space="preserve">S/ BDI</t>
  </si>
  <si>
    <t xml:space="preserve"> BDI CONFORME ACÓRDÃO 2369/2011</t>
  </si>
  <si>
    <t xml:space="preserve">C/ BDI</t>
  </si>
  <si>
    <t xml:space="preserve">A</t>
  </si>
  <si>
    <t xml:space="preserve">BOTA FORA</t>
  </si>
  <si>
    <t xml:space="preserve">KM</t>
  </si>
  <si>
    <t xml:space="preserve">ADM</t>
  </si>
  <si>
    <t xml:space="preserve">&lt;3%</t>
  </si>
  <si>
    <t xml:space="preserve">B</t>
  </si>
  <si>
    <t xml:space="preserve">PROJTEC</t>
  </si>
  <si>
    <t xml:space="preserve">&gt;2,5%</t>
  </si>
  <si>
    <t xml:space="preserve">JAZIDA</t>
  </si>
  <si>
    <t xml:space="preserve">TOTAL DA OBRA</t>
  </si>
  <si>
    <t xml:space="preserve">UN</t>
  </si>
  <si>
    <t xml:space="preserve">DATA BASE: SINAPI AGO/2019 /  – CORDENADAS 21º07’32,84” S  47º59’44,35” O </t>
  </si>
  <si>
    <t xml:space="preserve">BDI - MATERIAL</t>
  </si>
  <si>
    <t xml:space="preserve">USINA DE ASFALTO</t>
  </si>
  <si>
    <t xml:space="preserve">BDI - SERVIÇOS</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</si>
  <si>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</si>
  <si>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</si>
  <si>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</si>
  <si>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</si>
  <si>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</si>
  <si>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</si>
  <si>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</si>
  <si>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</si>
  <si>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</si>
  <si>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</si>
  <si>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MEMORIAL DE CÁLCULO DE QUANTITATIVOS</t>
  </si>
  <si>
    <t xml:space="preserve">SERVIÇOS GERAIS</t>
  </si>
  <si>
    <t xml:space="preserve">1.1</t>
  </si>
  <si>
    <t xml:space="preserve">GERAL</t>
  </si>
  <si>
    <t xml:space="preserve">1.1.1</t>
  </si>
  <si>
    <t xml:space="preserve">PLACA DE OBRA</t>
  </si>
  <si>
    <t xml:space="preserve">74209/001</t>
  </si>
  <si>
    <t xml:space="preserve">M2</t>
  </si>
  <si>
    <t xml:space="preserve">2 MESES DE OBRA</t>
  </si>
  <si>
    <t xml:space="preserve">SUB-TOTAL</t>
  </si>
  <si>
    <t xml:space="preserve">COLETOR TRONCO CT-15</t>
  </si>
  <si>
    <t xml:space="preserve">COLETOR TRONCO DE ESGOTO BRUTO  -    </t>
  </si>
  <si>
    <t xml:space="preserve">2.1</t>
  </si>
  <si>
    <t xml:space="preserve">SERVIÇOS PRELIMINARES</t>
  </si>
  <si>
    <t xml:space="preserve">2.1.1</t>
  </si>
  <si>
    <t xml:space="preserve">99063</t>
  </si>
  <si>
    <t xml:space="preserve">COMPRIMENTO TOTAL DO COLETOR</t>
  </si>
  <si>
    <t xml:space="preserve">2.2</t>
  </si>
  <si>
    <t xml:space="preserve">MOVIMENTO DE TERRA</t>
  </si>
  <si>
    <t xml:space="preserve">2.2.1</t>
  </si>
  <si>
    <t xml:space="preserve">90085</t>
  </si>
  <si>
    <t xml:space="preserve">COMPRIMENTO DE CADA TRECHO X LARGURA DA VALA NO TRECHO X PROFUNDIDADE MÉDIA DA VALA NO TRECHO</t>
  </si>
  <si>
    <t xml:space="preserve">2.2.3</t>
  </si>
  <si>
    <t xml:space="preserve">93382</t>
  </si>
  <si>
    <t xml:space="preserve">PARCELA DE REATERRO MANUAL ACIMA DA TUBULAÇÃO (10 CM) COM COMPACTAÇÃO MECANIZADA</t>
  </si>
  <si>
    <t xml:space="preserve">2.2.4</t>
  </si>
  <si>
    <t xml:space="preserve">REATERRO MECANIZADO DE VALA, PROFUNDIDADE ATÉ 3,00 METROS SOLO DE PRIMEIRA CATEGORIA.</t>
  </si>
  <si>
    <t xml:space="preserve">M3</t>
  </si>
  <si>
    <t xml:space="preserve">REATERRO ACIMA DA TUBULAÇÃO DESCONTANDO-SE LASTROS, EMBASAMENTO E O REATERRO MANUAL</t>
  </si>
  <si>
    <t xml:space="preserve">2.2.5</t>
  </si>
  <si>
    <t xml:space="preserve">74010/1</t>
  </si>
  <si>
    <t xml:space="preserve">TOTAL ESCAVADO MENOS O TOTAL REATERRADO</t>
  </si>
  <si>
    <t xml:space="preserve">2.2.6</t>
  </si>
  <si>
    <t xml:space="preserve">97914</t>
  </si>
  <si>
    <t xml:space="preserve">TOTAL CARREGADO * DISTANCIA DO BOTA FORA</t>
  </si>
  <si>
    <t xml:space="preserve">2.2.7</t>
  </si>
  <si>
    <t xml:space="preserve">83344</t>
  </si>
  <si>
    <t xml:space="preserve">TOTAL CARREGADO</t>
  </si>
  <si>
    <t xml:space="preserve">2.3</t>
  </si>
  <si>
    <t xml:space="preserve">CALÇADAS</t>
  </si>
  <si>
    <t xml:space="preserve">2.3.1</t>
  </si>
  <si>
    <t xml:space="preserve">DEMOLIÇÃO DE PISO DE CONCRETO SIMPLES (MANUAL) , ESPESSURA 5,00 CM</t>
  </si>
  <si>
    <t xml:space="preserve">COMPRIMENTO TOTAL DO COLETOR * ESPESSURA DA CAMADA DE EMBASAMENTO DE AREIA (0,10 M) SOB A TUBULAÇÃO +  ESPESSURA DA CAMADA DE EMBASAMENTO DE AREIA (0,20 M EM MÉDIA) NAS LATERAIS DA TUBULAÇÃO</t>
  </si>
  <si>
    <t xml:space="preserve">2.3.2</t>
  </si>
  <si>
    <t xml:space="preserve">TRANSPORTE COM CAMINHÃO BASCULANTE DE 6 M3, EM VIA URBANA PAVIMENTADA, DTM ATÉ 30 KM(UNIDADE M3XKM) AF 01/2018</t>
  </si>
  <si>
    <t xml:space="preserve">M3XKM</t>
  </si>
  <si>
    <t xml:space="preserve">2.68,98</t>
  </si>
  <si>
    <t xml:space="preserve">2.3.3</t>
  </si>
  <si>
    <t xml:space="preserve">REGULARIZAÇÃO E COMPACTAÇÃO MECANIZADA DE SUPERFÍCIE, SEM CONTROLE DE PROCTOR NORMAL.</t>
  </si>
  <si>
    <t xml:space="preserve">VOLUME TOTAL DE AREIA UTILIZADA PARA O EMBASAMENTO</t>
  </si>
  <si>
    <t xml:space="preserve">2.3.4</t>
  </si>
  <si>
    <t xml:space="preserve">LASTRO DE PEDRA BRITADA, ESPESSURA 3 CM.</t>
  </si>
  <si>
    <t xml:space="preserve">2.3.5</t>
  </si>
  <si>
    <t xml:space="preserve">PISO EM CONCRETO 25 MPA  USINADO, ESPESSURA 8,00 CM ARMADO COM TELA TELCON Q-61 COM JUNTAS SERRADAS CADA 2,00 METROS, INCLUSO POLIMENTO COM DESEMPENADEIRA ELÉTRICA.</t>
  </si>
  <si>
    <t xml:space="preserve">COMP 01</t>
  </si>
  <si>
    <t xml:space="preserve">TOTAL CARREGADO * DISTÂNCIA A PARTIR DA JAZIDA</t>
  </si>
  <si>
    <t xml:space="preserve">2.3.6</t>
  </si>
  <si>
    <t xml:space="preserve">COLOCAÇÃO DE RESIDUOS DA CONSTRUÇÃO CIVIL EM RCC  AUTORIZADO NO MUNICIPIO</t>
  </si>
  <si>
    <t xml:space="preserve"> LOCAL</t>
  </si>
  <si>
    <t xml:space="preserve">TON</t>
  </si>
  <si>
    <t xml:space="preserve">2.3.7</t>
  </si>
  <si>
    <t xml:space="preserve">PLANTIO DE GRAMA ESMERALDA EM PLACAS</t>
  </si>
  <si>
    <t xml:space="preserve">2.4</t>
  </si>
  <si>
    <t xml:space="preserve">ESCORAMENTO</t>
  </si>
  <si>
    <t xml:space="preserve">2.4.1</t>
  </si>
  <si>
    <t xml:space="preserve">94057</t>
  </si>
  <si>
    <t xml:space="preserve">COMPRIMENTO TOTAL DO COLETOR  MENOS O TRECHO DE ESCORAMENTO DESCONTÍNUO * PROFUNDIDADE MÉDIA DA VALA (1,50 M) * 2 LADOS DA VALA</t>
  </si>
  <si>
    <t xml:space="preserve">2.5</t>
  </si>
  <si>
    <t xml:space="preserve">ESGOTAMENTO</t>
  </si>
  <si>
    <t xml:space="preserve">2.5.1</t>
  </si>
  <si>
    <t xml:space="preserve">14 DIAS DE OBRAS * BOMBEAMENTO DO LENÇOL 24 HORAS POR DIA (NO TRECHO MAIS FUNDO).</t>
  </si>
  <si>
    <t xml:space="preserve">2.6</t>
  </si>
  <si>
    <t xml:space="preserve">HIDRÁULICA</t>
  </si>
  <si>
    <t xml:space="preserve">2.6.1</t>
  </si>
  <si>
    <t xml:space="preserve">*</t>
  </si>
  <si>
    <t xml:space="preserve">COMPRIMENTO TOTAL DO TRECHO DE DN400 MM DO COLETOR </t>
  </si>
  <si>
    <t xml:space="preserve">2.6.2</t>
  </si>
  <si>
    <t xml:space="preserve">90760</t>
  </si>
  <si>
    <t xml:space="preserve">2.7</t>
  </si>
  <si>
    <t xml:space="preserve">PV'S</t>
  </si>
  <si>
    <t xml:space="preserve">2.7.1</t>
  </si>
  <si>
    <t xml:space="preserve">TAMPÃO EM FERRO FUNDIDO ARTICULADO, REDONDO  TAMPA DE 600 MM. FORNECIMENTO E ASSENTAMENTO</t>
  </si>
  <si>
    <t xml:space="preserve">TOTAL DE PVS DO COLETOR</t>
  </si>
  <si>
    <t xml:space="preserve">2.7.2</t>
  </si>
  <si>
    <t xml:space="preserve">98416</t>
  </si>
  <si>
    <t xml:space="preserve">TOTAL DE PVS DO COLETOR COM PROFUNDIDADE DE ATÉ 2,00 M</t>
  </si>
  <si>
    <t xml:space="preserve">2.7.3</t>
  </si>
  <si>
    <t xml:space="preserve">98417</t>
  </si>
  <si>
    <t xml:space="preserve">TOTAL DE PVS DO COLETOR COM PROFUNDIDADE DE ATÉ 3,00 M</t>
  </si>
  <si>
    <t xml:space="preserve">,</t>
  </si>
  <si>
    <t xml:space="preserve">ENG CONSULTORIA E PROJETOS LTDA.</t>
  </si>
  <si>
    <t xml:space="preserve">SAEMAS - SERTÃZINHO</t>
  </si>
  <si>
    <t xml:space="preserve">PEDRO IVO DE ALMEIDA SANTOS</t>
  </si>
  <si>
    <t xml:space="preserve">CREA: 5061115668     ART: 28027230181372514
</t>
  </si>
  <si>
    <t xml:space="preserve">CREA: 5061115668     ART: 28027230181372514</t>
  </si>
  <si>
    <t xml:space="preserve">PLANILHA MEMÓRIA DE CÁLCULO DO COLETOR TRONCO DE ESGOTO SANITÁRIO JARDIM ITAPUÃ / RESIDENCIAL SALOMÃO ZATITE - SERTÃOZINHO/SP </t>
  </si>
  <si>
    <t xml:space="preserve">6,00 KM</t>
  </si>
  <si>
    <t xml:space="preserve">25,0 KM</t>
  </si>
  <si>
    <t xml:space="preserve">8,0 KM</t>
  </si>
  <si>
    <t xml:space="preserve"> 2M * 3M = 6M2</t>
  </si>
  <si>
    <t xml:space="preserve">PROJETO – 571,50M</t>
  </si>
  <si>
    <t xml:space="preserve">(2,058 + 2,285)/2) * 1,10 * 47,00 + (2,285 + 2,801)/2) * 1,10 * 35,50 + (2,801 + 0,911)/2) * 1,10 * 106,00 + (0,911 + 1,06)/2) * 1,10 * 51,50 + (1,06 + 1,102)/2) * 1,10 * 86,00 + (1,102 + 1,365)/2) * 1,10 * 52,00 + (1,365 + 1,714)/2) * 1,10 * 67,50 + (1,714 + 1,50/2) * 1,10 * 42,00 + (1,50 + 1,90/2) * 1,10 * 84,00 = 112,29 + 99,3 + 216,41 + 55,83 + 102,26 + 70,56 + 114,31 + 74,24 + 157,08 = 1002,28M3</t>
  </si>
  <si>
    <t xml:space="preserve">571,50M * 0,40M * 1,10M (h) = 251,46M3</t>
  </si>
  <si>
    <t xml:space="preserve">VOL. TUBULAÇÃO = 0,20² * π * 571,50M = 71,82M3
REATERRO MECANIZADO = VOL. TOTAL – REATERRO MANUAL – VOL. TUBULAÇÃO
REATERRO MECANIZADO = 1002,28 – 251,46 – 71,82 = 679,00M3</t>
  </si>
  <si>
    <t xml:space="preserve">VOLUME = 71,82M3</t>
  </si>
  <si>
    <t xml:space="preserve">VOLUME = 71,82M3 * 10KM = 718,20M3*KM</t>
  </si>
  <si>
    <t xml:space="preserve">DEMOLIÇÃO DE CALÇADA EXISTENTE RUA JOSÉ SOLDERA.
ÁREA = 217,74M2; ESPESSURA = 5CM
VOLUME = 217,74M2 *0,05M = 10,89M3</t>
  </si>
  <si>
    <t xml:space="preserve">VALOR = 10,89M3 * 10KM = 108,90M3*KM</t>
  </si>
  <si>
    <t xml:space="preserve">ÁREA = 428,50M2</t>
  </si>
  <si>
    <t xml:space="preserve">VALOR = 428,50M2 * 0,03M = 12,86M3</t>
  </si>
  <si>
    <t xml:space="preserve">ÁREA DO PISO = 428,50M2 (PROJETO)</t>
  </si>
  <si>
    <t xml:space="preserve">PESO = 10,89 * 1,60TON/M3 = 17,42TON</t>
  </si>
  <si>
    <t xml:space="preserve">ÁREA = 43,55M2 (PROJETO)</t>
  </si>
  <si>
    <t xml:space="preserve">ÁREA = 2 * (((2,28 + 2,80)/2) * 35,50) +  2 * (((2,80 + 2,00)/2) * 40,00) = 372,34M2</t>
  </si>
  <si>
    <t xml:space="preserve">PREVISÃO = 100H</t>
  </si>
  <si>
    <t xml:space="preserve">TUBO Ø400MM – COMPRIMENTO = 571,50M (PROJETO)</t>
  </si>
  <si>
    <t xml:space="preserve">COMPRIMENTO = 571,50M (PROJETO)</t>
  </si>
  <si>
    <t xml:space="preserve">PROJETO</t>
  </si>
  <si>
    <t xml:space="preserve">Contrapartida</t>
  </si>
  <si>
    <t xml:space="preserve">DATA BASE: SINAPI AGO/2019 /  – Cordenadas 21º07’32,84” S  47º59’44,35” O </t>
  </si>
  <si>
    <t xml:space="preserve">CRONOGRAMA FISICO-FINANCEIRO</t>
  </si>
  <si>
    <t xml:space="preserve">DESCRIÇÃO DOS SERVIÇOS</t>
  </si>
  <si>
    <t xml:space="preserve">DURAÇÃO (MESES)</t>
  </si>
  <si>
    <t xml:space="preserve">TOTAL</t>
  </si>
  <si>
    <t xml:space="preserve">30 DIAS</t>
  </si>
  <si>
    <t xml:space="preserve">QUINZENA 4</t>
  </si>
  <si>
    <t xml:space="preserve">Total</t>
  </si>
  <si>
    <t xml:space="preserve">-</t>
  </si>
  <si>
    <t xml:space="preserve">SOMA MENSAL</t>
  </si>
  <si>
    <t xml:space="preserve">SOMA TOTAL</t>
  </si>
  <si>
    <t xml:space="preserve">Prefeitura Municipal de Sertãozinho</t>
  </si>
  <si>
    <t xml:space="preserve"> ENG Consultoria e Projetos Ltda. </t>
  </si>
  <si>
    <t xml:space="preserve"> Pedro Ivo de Almeida Santos </t>
  </si>
  <si>
    <t xml:space="preserve">  CREA: 5061115668     ART: 28027230181372514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</si>
  <si>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</si>
  <si>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</si>
  <si>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</si>
  <si>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</si>
  <si>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</si>
  <si>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</si>
  <si>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</si>
  <si>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6,99</t>
  </si>
  <si>
    <t xml:space="preserve">97142</t>
  </si>
  <si>
    <t xml:space="preserve">ASSENTAMENTO DE TUBO DE FERRO FUNDIDO PARA REDE DE ÁGUA, DN 100 MM, JUNTA ELÁSTICA, INSTALADO EM LOCAL COM NÍVEL ALTO DE INTERFERÊNCIAS (NÃO INCLUI FORNECIMENTO). AF_11/2017</t>
  </si>
  <si>
    <t xml:space="preserve">7,79</t>
  </si>
  <si>
    <t xml:space="preserve">97143</t>
  </si>
  <si>
    <t xml:space="preserve">ASSENTAMENTO DE TUBO DE FERRO FUNDIDO PARA REDE DE ÁGUA, DN 150 MM, JUNTA ELÁSTICA, INSTALADO EM LOCAL COM NÍVEL ALTO DE INTERFERÊNCIAS (NÃO INCLUI FORNECIMENTO). AF_11/2017</t>
  </si>
  <si>
    <t xml:space="preserve">9,84</t>
  </si>
  <si>
    <t xml:space="preserve">97144</t>
  </si>
  <si>
    <t xml:space="preserve">ASSENTAMENTO DE TUBO DE FERRO FUNDIDO PARA REDE DE ÁGUA, DN 200 MM, JUNTA ELÁSTICA, INSTALADO EM LOCAL COM NÍVEL ALTO DE INTERFERÊNCIAS (NÃO INCLUI FORNECIMENTO). AF_11/2017</t>
  </si>
  <si>
    <t xml:space="preserve">11,85</t>
  </si>
  <si>
    <t xml:space="preserve">97145</t>
  </si>
  <si>
    <t xml:space="preserve">ASSENTAMENTO DE TUBO DE FERRO FUNDIDO PARA REDE DE ÁGUA, DN 250 MM, JUNTA ELÁSTICA, INSTALADO EM LOCAL COM NÍVEL ALTO DE INTERFERÊNCIAS (NÃO INCLUI FORNECIMENTO). AF_11/2017</t>
  </si>
  <si>
    <t xml:space="preserve">13,90</t>
  </si>
  <si>
    <t xml:space="preserve">97146</t>
  </si>
  <si>
    <t xml:space="preserve">ASSENTAMENTO DE TUBO DE FERRO FUNDIDO PARA REDE DE ÁGUA, DN 300 MM, JUNTA ELÁSTICA, INSTALADO EM LOCAL COM NÍVEL ALTO DE INTERFERÊNCIAS (NÃO INCLUI FORNECIMENTO). AF_11/2017</t>
  </si>
  <si>
    <t xml:space="preserve">15,95</t>
  </si>
  <si>
    <t xml:space="preserve">97147</t>
  </si>
  <si>
    <t xml:space="preserve">ASSENTAMENTO DE TUBO DE FERRO FUNDIDO PARA REDE DE ÁGUA, DN 350 MM, JUNTA ELÁSTICA, INSTALADO EM LOCAL COM NÍVEL ALTO DE INTERFERÊNCIAS (NÃO INCLUI FORNECIMENTO). AF_11/2017</t>
  </si>
  <si>
    <t xml:space="preserve">17,98</t>
  </si>
  <si>
    <t xml:space="preserve">97148</t>
  </si>
  <si>
    <t xml:space="preserve">ASSENTAMENTO DE TUBO DE FERRO FUNDIDO PARA REDE DE ÁGUA, DN 400 MM, JUNTA ELÁSTICA, INSTALADO EM LOCAL COM NÍVEL ALTO DE INTERFERÊNCIAS (NÃO INCLUI FORNECIMENTO). AF_11/2017</t>
  </si>
  <si>
    <t xml:space="preserve">20,02</t>
  </si>
  <si>
    <t xml:space="preserve">97149</t>
  </si>
  <si>
    <t xml:space="preserve">ASSENTAMENTO DE TUBO DE FERRO FUNDIDO PARA REDE DE ÁGUA, DN 450 MM, JUNTA ELÁSTICA, INSTALADO EM LOCAL COM NÍVEL ALTO DE INTERFERÊNCIAS (NÃO INCLUI FORNECIMENTO). AF_11/2017</t>
  </si>
  <si>
    <t xml:space="preserve">22,08</t>
  </si>
  <si>
    <t xml:space="preserve">97150</t>
  </si>
  <si>
    <t xml:space="preserve">ASSENTAMENTO DE TUBO DE FERRO FUNDIDO PARA REDE DE ÁGUA, DN 500 MM, JUNTA ELÁSTICA, INSTALADO EM LOCAL COM NÍVEL ALTO DE INTERFERÊNCIAS (NÃO INCLUI FORNECIMENTO). AF_11/2017</t>
  </si>
  <si>
    <t xml:space="preserve">26,26</t>
  </si>
  <si>
    <t xml:space="preserve">97151</t>
  </si>
  <si>
    <t xml:space="preserve">ASSENTAMENTO DE TUBO DE FERRO FUNDIDO PARA REDE DE ÁGUA, DN 600 MM, JUNTA ELÁSTICA, INSTALADO EM LOCAL COM NÍVEL ALTO DE INTERFERÊNCIAS (NÃO INCLUI FORNECIMENTO). AF_11/2017</t>
  </si>
  <si>
    <t xml:space="preserve">30,67</t>
  </si>
  <si>
    <t xml:space="preserve">97152</t>
  </si>
  <si>
    <t xml:space="preserve">ASSENTAMENTO DE TUBO DE FERRO FUNDIDO PARA REDE DE ÁGUA, DN 700 MM, JUNTA ELÁSTICA, INSTALADO EM LOCAL COM NÍVEL ALTO DE INTERFERÊNCIAS (NÃO INCLUI FORNECIMENTO). AF_11/2017</t>
  </si>
  <si>
    <t xml:space="preserve">34,92</t>
  </si>
  <si>
    <t xml:space="preserve">97153</t>
  </si>
  <si>
    <t xml:space="preserve">ASSENTAMENTO DE TUBO DE FERRO FUNDIDO PARA REDE DE ÁGUA, DN 800 MM, JUNTA ELÁSTICA, INSTALADO EM LOCAL COM NÍVEL ALTO DE INTERFERÊNCIAS (NÃO INCLUI FORNECIMENTO). AF_11/2017</t>
  </si>
  <si>
    <t xml:space="preserve">39,27</t>
  </si>
  <si>
    <t xml:space="preserve">97154</t>
  </si>
  <si>
    <t xml:space="preserve">ASSENTAMENTO DE TUBO DE FERRO FUNDIDO PARA REDE DE ÁGUA, DN 900 MM, JUNTA ELÁSTICA, INSTALADO EM LOCAL COM NÍVEL ALTO DE INTERFERÊNCIAS (NÃO INCLUI FORNECIMENTO). AF_11/2017</t>
  </si>
  <si>
    <t xml:space="preserve">43,66</t>
  </si>
  <si>
    <t xml:space="preserve">97155</t>
  </si>
  <si>
    <t xml:space="preserve">ASSENTAMENTO DE TUBO DE FERRO FUNDIDO PARA REDE DE ÁGUA, DN 1000 MM, JUNTA ELÁSTICA, INSTALADO EM LOCAL COM NÍVEL ALTO DE INTERFERÊNCIAS (NÃO INCLUI FORNECIMENTO). AF_11/2017</t>
  </si>
  <si>
    <t xml:space="preserve">48,03</t>
  </si>
  <si>
    <t xml:space="preserve">97156</t>
  </si>
  <si>
    <t xml:space="preserve">ASSENTAMENTO DE TUBO DE FERRO FUNDIDO PARA REDE DE ÁGUA, DN 1200 MM, JUNTA ELÁSTICA, INSTALADO EM LOCAL COM NÍVEL ALTO DE INTERFERÊNCIAS (NÃO INCLUI FORNECIMENTO). AF_11/2017</t>
  </si>
  <si>
    <t xml:space="preserve">57,06</t>
  </si>
  <si>
    <t xml:space="preserve">97157</t>
  </si>
  <si>
    <t xml:space="preserve">ASSENTAMENTO DE TUBO DE FERRO FUNDIDO PARA REDE DE ÁGUA, DN 80 MM, JUNTA ELÁSTICA, INSTALADO EM LOCAL COM NÍVEL BAIXO DE INTERFERÊNCIAS (NÃO INCLUI FORNECIMENTO). AF_11/2017</t>
  </si>
  <si>
    <t xml:space="preserve">4,21</t>
  </si>
  <si>
    <t xml:space="preserve">97158</t>
  </si>
  <si>
    <t xml:space="preserve">ASSENTAMENTO DE TUBO DE FERRO FUNDIDO PARA REDE DE ÁGUA, DN 100 MM, JUNTA ELÁSTICA, INSTALADO EM LOCAL COM NÍVEL BAIXO DE INTERFERÊNCIAS (NÃO INCLUI FORNECIMENTO). AF_11/2017</t>
  </si>
  <si>
    <t xml:space="preserve">4,70</t>
  </si>
  <si>
    <t xml:space="preserve">97159</t>
  </si>
  <si>
    <t xml:space="preserve">ASSENTAMENTO DE TUBO DE FERRO FUNDIDO PARA REDE DE ÁGUA, DN 150 MM, JUNTA ELÁSTICA, INSTALADO EM LOCAL COM NÍVEL BAIXO DE INTERFERÊNCIAS (NÃO INCLUI FORNECIMENTO). AF_11/2017</t>
  </si>
  <si>
    <t xml:space="preserve">5,94</t>
  </si>
  <si>
    <t xml:space="preserve">97160</t>
  </si>
  <si>
    <t xml:space="preserve">ASSENTAMENTO DE TUBO DE FERRO FUNDIDO PARA REDE DE ÁGUA, DN 200 MM, JUNTA ELÁSTICA, INSTALADO EM LOCAL COM NÍVEL BAIXO DE INTERFERÊNCIAS (NÃO INCLUI FORNECIMENTO). AF_11/2017</t>
  </si>
  <si>
    <t xml:space="preserve">7,17</t>
  </si>
  <si>
    <t xml:space="preserve">97161</t>
  </si>
  <si>
    <t xml:space="preserve">ASSENTAMENTO DE TUBO DE FERRO FUNDIDO PARA REDE DE ÁGUA, DN 250 MM, JUNTA ELÁSTICA, INSTALADO EM LOCAL COM NÍVEL BAIXO DE INTERFERÊNCIAS (NÃO INCLUI FORNECIMENTO). AF_11/2017</t>
  </si>
  <si>
    <t xml:space="preserve">8,42</t>
  </si>
  <si>
    <t xml:space="preserve">97162</t>
  </si>
  <si>
    <t xml:space="preserve">ASSENTAMENTO DE TUBO DE FERRO FUNDIDO PARA REDE DE ÁGUA, DN 300 MM, JUNTA ELÁSTICA, INSTALADO EM LOCAL COM NÍVEL BAIXO DE INTERFERÊNCIAS (NÃO INCLUI FORNECIMENTO). AF_11/2017</t>
  </si>
  <si>
    <t xml:space="preserve">9,67</t>
  </si>
  <si>
    <t xml:space="preserve">97163</t>
  </si>
  <si>
    <t xml:space="preserve">ASSENTAMENTO DE TUBO DE FERRO FUNDIDO PARA REDE DE ÁGUA, DN 350 MM, JUNTA ELÁSTICA, INSTALADO EM LOCAL COM NÍVEL BAIXO DE INTERFERÊNCIAS (NÃO INCLUI FORNECIMENTO). AF_11/2017</t>
  </si>
  <si>
    <t xml:space="preserve">10,90</t>
  </si>
  <si>
    <t xml:space="preserve">97164</t>
  </si>
  <si>
    <t xml:space="preserve">ASSENTAMENTO DE TUBO DE FERRO FUNDIDO PARA REDE DE ÁGUA, DN 400 MM, JUNTA ELÁSTICA, INSTALADO EM LOCAL COM NÍVEL BAIXO DE INTERFERÊNCIAS (NÃO INCLUI FORNECIMENTO). AF_11/2017</t>
  </si>
  <si>
    <t xml:space="preserve">12,16</t>
  </si>
  <si>
    <t xml:space="preserve">97165</t>
  </si>
  <si>
    <t xml:space="preserve">ASSENTAMENTO DE TUBO DE FERRO FUNDIDO PARA REDE DE ÁGUA, DN 450 MM, JUNTA ELÁSTICA, INSTALADO EM LOCAL COM NÍVEL BAIXO DE INTERFERÊNCIAS (NÃO INCLUI FORNECIMENTO). AF_11/2017</t>
  </si>
  <si>
    <t xml:space="preserve">13,41</t>
  </si>
  <si>
    <t xml:space="preserve">97166</t>
  </si>
  <si>
    <t xml:space="preserve">ASSENTAMENTO DE TUBO DE FERRO FUNDIDO PARA REDE DE ÁGUA, DN 500 MM, JUNTA ELÁSTICA, INSTALADO EM LOCAL COM NÍVEL BAIXO DE INTERFERÊNCIAS (NÃO INCLUI FORNECIMENTO). AF_11/2017</t>
  </si>
  <si>
    <t xml:space="preserve">15,99</t>
  </si>
  <si>
    <t xml:space="preserve">97167</t>
  </si>
  <si>
    <t xml:space="preserve">ASSENTAMENTO DE TUBO DE FERRO FUNDIDO PARA REDE DE ÁGUA, DN 600 MM, JUNTA ELÁSTICA, INSTALADO EM LOCAL COM NÍVEL BAIXO DE INTERFERÊNCIAS (NÃO INCLUI FORNECIMENTO). AF_11/2017</t>
  </si>
  <si>
    <t xml:space="preserve">18,70</t>
  </si>
  <si>
    <t xml:space="preserve">97168</t>
  </si>
  <si>
    <t xml:space="preserve">ASSENTAMENTO DE TUBO DE FERRO FUNDIDO PARA REDE DE ÁGUA, DN 700 MM, JUNTA ELÁSTICA, INSTALADO EM LOCAL COM NÍVEL BAIXO DE INTERFERÊNCIAS (NÃO INCLUI FORNECIMENTO). AF_11/2017</t>
  </si>
  <si>
    <t xml:space="preserve">21,23</t>
  </si>
  <si>
    <t xml:space="preserve">97169</t>
  </si>
  <si>
    <t xml:space="preserve">ASSENTAMENTO DE TUBO DE FERRO FUNDIDO PARA REDE DE ÁGUA, DN 800 MM, JUNTA ELÁSTICA, INSTALADO EM LOCAL COM NÍVEL BAIXO DE INTERFERÊNCIAS (NÃO INCLUI FORNECIMENTO). AF_11/2017</t>
  </si>
  <si>
    <t xml:space="preserve">23,87</t>
  </si>
  <si>
    <t xml:space="preserve">97170</t>
  </si>
  <si>
    <t xml:space="preserve">ASSENTAMENTO DE TUBO DE FERRO FUNDIDO PARA REDE DE ÁGUA, DN 900 MM, JUNTA ELÁSTICA, INSTALADO EM LOCAL COM NÍVEL BAIXO DE INTERFERÊNCIAS (NÃO INCLUI FORNECIMENTO). AF_11/2017</t>
  </si>
  <si>
    <t xml:space="preserve">26,55</t>
  </si>
  <si>
    <t xml:space="preserve">97171</t>
  </si>
  <si>
    <t xml:space="preserve">ASSENTAMENTO DE TUBO DE FERRO FUNDIDO PARA REDE DE ÁGUA, DN 1000 MM, JUNTA ELÁSTICA, INSTALADO EM LOCAL COM NÍVEL BAIXO DE INTERFERÊNCIAS (NÃO INCLUI FORNECIMENTO). AF_11/2017</t>
  </si>
  <si>
    <t xml:space="preserve">29,24</t>
  </si>
  <si>
    <t xml:space="preserve">97172</t>
  </si>
  <si>
    <t xml:space="preserve">ASSENTAMENTO DE TUBO DE FERRO FUNDIDO PARA REDE DE ÁGUA, DN 1200 MM, JUNTA ELÁSTICA, INSTALADO EM LOCAL COM NÍVEL BAIXO DE INTERFERÊNCIAS (NÃO INCLUI FORNECIMENTO). AF_11/2017</t>
  </si>
  <si>
    <t xml:space="preserve">34,85</t>
  </si>
  <si>
    <t xml:space="preserve">97173</t>
  </si>
  <si>
    <t xml:space="preserve">ASSENTAMENTO DE TUBO DE AÇO CARBONO PARA REDE DE ÁGUA, DN 600 MM (24), JUNTA SOLDADA, INSTALADO EM LOCAL COM NÍVEL ALTO DE INTERFERÊNCIAS (NÃO INCLUI FORNECIMENTO). AF_11/2017</t>
  </si>
  <si>
    <t xml:space="preserve">31,82</t>
  </si>
  <si>
    <t xml:space="preserve">97174</t>
  </si>
  <si>
    <t xml:space="preserve">ASSENTAMENTO DE TUBO DE AÇO CARBONO PARA REDE DE ÁGUA, DN 700 MM (28), JUNTA SOLDADA, INSTALADO EM LOCAL COM NÍVEL ALTO DE INTERFERÊNCIAS (NÃO INCLUI FORNECIMENTO). AF_11/2017</t>
  </si>
  <si>
    <t xml:space="preserve">36,81</t>
  </si>
  <si>
    <t xml:space="preserve">97175</t>
  </si>
  <si>
    <t xml:space="preserve">ASSENTAMENTO DE TUBO DE AÇO CARBONO PARA REDE DE ÁGUA, DN 800 MM (32), JUNTA SOLDADA, INSTALADO EM LOCAL COM NÍVEL ALTO DE INTERFERÊNCIAS (NÃO INCLUI FORNECIMENTO). AF_11/2017</t>
  </si>
  <si>
    <t xml:space="preserve">41,81</t>
  </si>
  <si>
    <t xml:space="preserve">97176</t>
  </si>
  <si>
    <t xml:space="preserve">ASSENTAMENTO DE TUBO DE AÇO CARBONO PARA REDE DE ÁGUA, DN 900 MM (36), JUNTA SOLDADA, INSTALADO EM LOCAL COM NÍVEL ALTO DE INTERFERÊNCIAS (NÃO INCLUI FORNECIMENTO). AF_11/2017</t>
  </si>
  <si>
    <t xml:space="preserve">46,80</t>
  </si>
  <si>
    <t xml:space="preserve">97177</t>
  </si>
  <si>
    <t xml:space="preserve">ASSENTAMENTO DE TUBO DE AÇO CARBONO PARA REDE DE ÁGUA, DN 1000 MM (40) OU DN 1100 MM (44), JUNTA SOLDADA, INSTALADO EM LOCAL COM NÍVEL ALTO DE INTERFERÊNCIAS (NÃO INCLUI FORNECIMENTO). AF_11/2017</t>
  </si>
  <si>
    <t xml:space="preserve">56,82</t>
  </si>
  <si>
    <t xml:space="preserve">97178</t>
  </si>
  <si>
    <t xml:space="preserve">ASSENTAMENTO DE TUBO DE AÇO CARBONO PARA REDE DE ÁGUA, DN 1200 MM (48) OU DN 1300 MM (52), JUNTA SOLDADA, INSTALADO EM LOCAL COM NÍVEL ALTO DE INTERFERÊNCIAS (NÃO INCLUI FORNECIMENTO). AF_11/2017</t>
  </si>
  <si>
    <t xml:space="preserve">66,82</t>
  </si>
  <si>
    <t xml:space="preserve">97179</t>
  </si>
  <si>
    <t xml:space="preserve">ASSENTAMENTO DE TUBO DE AÇO CARBONO PARA REDE DE ÁGUA, DN 1400 MM (56'') OU DN 1500 MM (60), JUNTA SOLDADA, INSTALADO EM LOCAL COM NÍVEL ALTO DE INTERFERÊNCIAS (NÃO INCLUI FORNECIMENTO). AF_11/2017</t>
  </si>
  <si>
    <t xml:space="preserve">76,82</t>
  </si>
  <si>
    <t xml:space="preserve">97180</t>
  </si>
  <si>
    <t xml:space="preserve">ASSENTAMENTO DE TUBO DE AÇO CARBONO PARA REDE DE ÁGUA, DN 1600 MM (64) OU DN 1700 MM (68), JUNTA SOLDADA, INSTALADO EM LOCAL COM NÍVEL ALTO DE INTERFERÊNCIAS (NÃO INCLUI FORNECIMENTO). AF_11/2017</t>
  </si>
  <si>
    <t xml:space="preserve">86,82</t>
  </si>
  <si>
    <t xml:space="preserve">97181</t>
  </si>
  <si>
    <t xml:space="preserve">ASSENTAMENTO DE TUBO DE AÇO CARBONO PARA REDE DE ÁGUA, DN 1800 MM (72) OU DN 1900 MM (76), JUNTA SOLDADA, INSTALADO EM LOCAL COM NÍVEL ALTO DE INTERFERÊNCIAS (NÃO INCLUI FORNECIMENTO). AF_11/2017</t>
  </si>
  <si>
    <t xml:space="preserve">99,61</t>
  </si>
  <si>
    <t xml:space="preserve">97182</t>
  </si>
  <si>
    <t xml:space="preserve">ASSENTAMENTO DE TUBO DE AÇO CARBONO PARA REDE DE ÁGUA, DN 2000 MM (80) OU DN 2100 MM (84), JUNTA SOLDADA, INSTALADO EM LOCAL COM NÍVEL ALTO DE INTERFERÊNCIAS (NÃO INCLUI FORNECIMENTO). AF_11/2017</t>
  </si>
  <si>
    <t xml:space="preserve">109,91</t>
  </si>
  <si>
    <t xml:space="preserve">97183</t>
  </si>
  <si>
    <t xml:space="preserve">ASSENTAMENTO DE TUBO DE AÇO CARBONO PARA REDE DE ÁGUA, DN 600 MM (24), JUNTA SOLDADA, INSTALADO EM LOCAL COM NÍVEL BAIXO DE INTERFERÊNCIAS (NÃO INCLUI FORNECIMENTO). AF_11/2017</t>
  </si>
  <si>
    <t xml:space="preserve">26,57</t>
  </si>
  <si>
    <t xml:space="preserve">97184</t>
  </si>
  <si>
    <t xml:space="preserve">ASSENTAMENTO DE TUBO DE AÇO CARBONO PARA REDE DE ÁGUA, DN 700 MM (28), JUNTA SOLDADA, INSTALADO EM LOCAL COM NÍVEL BAIXO DE INTERFERÊNCIAS (NÃO INCLUI FORNECIMENTO). AF_11/2017</t>
  </si>
  <si>
    <t xml:space="preserve">30,81</t>
  </si>
  <si>
    <t xml:space="preserve">97185</t>
  </si>
  <si>
    <t xml:space="preserve">ASSENTAMENTO DE TUBO DE AÇO CARBONO PARA REDE DE ÁGUA, DN 800 MM (32), JUNTA SOLDADA, INSTALADO EM LOCAL COM NÍVEL BAIXO DE INTERFERÊNCIAS (NÃO INCLUI FORNECIMENTO). AF_11/2017</t>
  </si>
  <si>
    <t xml:space="preserve">35,05</t>
  </si>
  <si>
    <t xml:space="preserve">97186</t>
  </si>
  <si>
    <t xml:space="preserve">ASSENTAMENTO DE TUBO DE AÇO CARBONO PARA REDE DE ÁGUA, DN 900 MM (36), JUNTA SOLDADA, INSTALADO EM LOCAL COM NÍVEL BAIXO DE INTERFERÊNCIAS (NÃO INCLUI FORNECIMENTO). AF_11/2017</t>
  </si>
  <si>
    <t xml:space="preserve">39,31</t>
  </si>
  <si>
    <t xml:space="preserve">97187</t>
  </si>
  <si>
    <t xml:space="preserve">ASSENTAMENTO DE TUBO DE AÇO CARBONO PARA REDE DE ÁGUA, DN 1000 MM (40  ) OU DN 1100 MM (44  ), JUNTA SOLDADA, INSTALADO EM LOCAL COM NÍVEL BAIXO DE INTERFERÊNCIAS (NÃO INCLUI FORNECIMENTO). AF_11/2017</t>
  </si>
  <si>
    <t xml:space="preserve">47,81</t>
  </si>
  <si>
    <t xml:space="preserve">97188</t>
  </si>
  <si>
    <t xml:space="preserve">ASSENTAMENTO DE TUBO DE AÇO CARBONO PARA REDE DE ÁGUA, DN 1200 MM (48) OU DN 1300 MM (52), JUNTA SOLDADA, INSTALADO EM LOCAL COM NÍVEL BAIXO DE INTERFERÊNCIAS (NÃO INCLUI FORNECIMENTO). AF_11/2017</t>
  </si>
  <si>
    <t xml:space="preserve">56,29</t>
  </si>
  <si>
    <t xml:space="preserve">97189</t>
  </si>
  <si>
    <t xml:space="preserve">ASSENTAMENTO DE TUBO DE AÇO CARBONO PARA REDE DE ÁGUA, DN 1400 MM (56'') OU DN 1500 MM (60), JUNTA SOLDADA, INSTALADO EM LOCAL COM NÍVEL BAIXO DE INTERFERÊNCIAS (NÃO INCLUI FORNECIMENTO). AF_11/2017</t>
  </si>
  <si>
    <t xml:space="preserve">64,79</t>
  </si>
  <si>
    <t xml:space="preserve">97190</t>
  </si>
  <si>
    <t xml:space="preserve">ASSENTAMENTO DE TUBO DE AÇO CARBONO PARA REDE DE ÁGUA, DN 1600 MM (64) OU DN 1700 MM (68), JUNTA SOLDADA, INSTALADO EM LOCAL COM NÍVEL BAIXO DE INTERFERÊNCIAS (NÃO INCLUI FORNECIMENTO). AF_11/2017</t>
  </si>
  <si>
    <t xml:space="preserve">73,28</t>
  </si>
  <si>
    <t xml:space="preserve">97191</t>
  </si>
  <si>
    <t xml:space="preserve">ASSENTAMENTO DE TUBO DE AÇO CARBONO PARA REDE DE ÁGUA, DN 1800 MM (72) OU DN 1900 MM (76), JUNTA SOLDADA, INSTALADO EM LOCAL COM NÍVEL BAIXO DE INTERFERÊNCIAS (NÃO INCLUI FORNECIMENTO). AF_11/2017</t>
  </si>
  <si>
    <t xml:space="preserve">83,95</t>
  </si>
  <si>
    <t xml:space="preserve">97192</t>
  </si>
  <si>
    <t xml:space="preserve">ASSENTAMENTO DE TUBO DE AÇO CARBONO PARA REDE DE ÁGUA, DN 2000 MM (80) OU DN 2100 MM (84), JUNTA SOLDADA, INSTALADO EM LOCAL COM NÍVEL BAIXO DE INTERFERÊNCIAS (NÃO INCLUI FORNECIMENTO). AF_11/2017</t>
  </si>
  <si>
    <t xml:space="preserve">92,67</t>
  </si>
  <si>
    <t xml:space="preserve">90694</t>
  </si>
  <si>
    <t xml:space="preserve">TUBO DE PVC PARA REDE COLETORA DE ESGOTO DE PAREDE MACIÇA, DN 100 MM, JUNTA ELÁSTICA, INSTALADO EM LOCAL COM NÍVEL BAIXO DE INTERFERÊNCIAS - FORNECIMENTO E ASSENTAMENTO. AF_06/2015</t>
  </si>
  <si>
    <t xml:space="preserve">23,52</t>
  </si>
  <si>
    <t xml:space="preserve">90695</t>
  </si>
  <si>
    <t xml:space="preserve">TUBO DE PVC PARA REDE COLETORA DE ESGOTO DE PAREDE MACIÇA, DN 150 MM, JUNTA ELÁSTICA, INSTALADO EM LOCAL COM NÍVEL BAIXO DE INTERFERÊNCIAS - FORNECIMENTO E ASSENTAMENTO. AF_06/2015</t>
  </si>
  <si>
    <t xml:space="preserve">48,30</t>
  </si>
  <si>
    <t xml:space="preserve">90696</t>
  </si>
  <si>
    <t xml:space="preserve">TUBO DE PVC PARA REDE COLETORA DE ESGOTO DE PAREDE MACIÇA, DN 200 MM, JUNTA ELÁSTICA, INSTALADO EM LOCAL COM NÍVEL BAIXO DE INTERFERÊNCIAS - FORNECIMENTO E ASSENTAMENTO. AF_06/2015</t>
  </si>
  <si>
    <t xml:space="preserve">71,50</t>
  </si>
  <si>
    <t xml:space="preserve">90697</t>
  </si>
  <si>
    <t xml:space="preserve">TUBO DE PVC PARA REDE COLETORA DE ESGOTO DE PAREDE MACIÇA, DN 250 MM, JUNTA ELÁSTICA, INSTALADO EM LOCAL COM NÍVEL BAIXO DE INTERFERÊNCIAS - FORNECIMENTO E ASSENTAMENTO. AF_06/2015</t>
  </si>
  <si>
    <t xml:space="preserve">119,87</t>
  </si>
  <si>
    <t xml:space="preserve">90698</t>
  </si>
  <si>
    <t xml:space="preserve">TUBO DE PVC PARA REDE COLETORA DE ESGOTO DE PAREDE MACIÇA, DN 300 MM, JUNTA ELÁSTICA, INSTALADO EM LOCAL COM NÍVEL BAIXO DE INTERFERÊNCIAS - FORNECIMENTO E ASSENTAMENTO. AF_06/2015</t>
  </si>
  <si>
    <t xml:space="preserve">191,51</t>
  </si>
  <si>
    <t xml:space="preserve">90699</t>
  </si>
  <si>
    <t xml:space="preserve">TUBO DE PVC PARA REDE COLETORA DE ESGOTO DE PAREDE MACIÇA, DN 350 MM, JUNTA ELÁSTICA, INSTALADO EM LOCAL COM NÍVEL BAIXO DE INTERFERÊNCIAS - FORNECIMENTO E ASSENTAMENTO. AF_06/2015</t>
  </si>
  <si>
    <t xml:space="preserve">236,60</t>
  </si>
  <si>
    <t xml:space="preserve">90700</t>
  </si>
  <si>
    <t xml:space="preserve">TUBO DE PVC PARA REDE COLETORA DE ESGOTO DE PAREDE MACIÇA, DN 400 MM, JUNTA ELÁSTICA, INSTALADO EM LOCAL COM NÍVEL BAIXO DE INTERFERÊNCIAS - FORNECIMENTO E ASSENTAMENTO. AF_06/2015</t>
  </si>
  <si>
    <t xml:space="preserve">311,51</t>
  </si>
  <si>
    <t xml:space="preserve">90701</t>
  </si>
  <si>
    <t xml:space="preserve">TUBO DE PVC CORRUGADO DE DUPLA PAREDE PARA REDE COLETORA DE ESGOTO, DN 150 MM, JUNTA ELÁSTICA, INSTALADO EM LOCAL COM NÍVEL BAIXO DE INTERFERÊNCIAS - FORNECIMENTO E ASSENTAMENTO. AF_06/2015</t>
  </si>
  <si>
    <t xml:space="preserve">41,74</t>
  </si>
  <si>
    <t xml:space="preserve">90702</t>
  </si>
  <si>
    <t xml:space="preserve">TUBO DE PVC CORRUGADO DE DUPLA PAREDE PARA REDE COLETORA DE ESGOTO, DN 200 MM, JUNTA ELÁSTICA, INSTALADO EM LOCAL COM NÍVEL BAIXO DE INTERFERÊNCIAS - FORNECIMENTO E ASSENTAMENTO. AF_06/2015</t>
  </si>
  <si>
    <t xml:space="preserve">64,81</t>
  </si>
  <si>
    <t xml:space="preserve">90703</t>
  </si>
  <si>
    <t xml:space="preserve">TUBO DE PVC CORRUGADO DE DUPLA PAREDE PARA REDE COLETORA DE ESGOTO, DN 250 MM, JUNTA ELÁSTICA, INSTALADO EM LOCAL COM NÍVEL BAIXO DE INTERFERÊNCIAS - FORNECIMENTO E ASSENTAMENTO. AF_06/2015</t>
  </si>
  <si>
    <t xml:space="preserve">104,14</t>
  </si>
  <si>
    <t xml:space="preserve">90704</t>
  </si>
  <si>
    <t xml:space="preserve">TUBO DE PVC CORRUGADO DE DUPLA PAREDE PARA REDE COLETORA DE ESGOTO, DN 300 MM, JUNTA ELÁSTICA, INSTALADO EM LOCAL COM NÍVEL BAIXO DE INTERFERÊNCIAS - FORNECIMENTO E ASSENTAMENTO. AF_06/2015</t>
  </si>
  <si>
    <t xml:space="preserve">142,85</t>
  </si>
  <si>
    <t xml:space="preserve">90705</t>
  </si>
  <si>
    <t xml:space="preserve">TUBO DE PVC CORRUGADO DE DUPLA PAREDE PARA REDE COLETORA DE ESGOTO, DN 350 MM, JUNTA ELÁSTICA, INSTALADO EM LOCAL COM NÍVEL BAIXO DE INTERFERÊNCIAS - FORNECIMENTO E ASSENTAMENTO. AF_06/2015</t>
  </si>
  <si>
    <t xml:space="preserve">199,56</t>
  </si>
  <si>
    <t xml:space="preserve">90706</t>
  </si>
  <si>
    <t xml:space="preserve">TUBO DE PVC CORRUGADO DE DUPLA PAREDE PARA REDE COLETORA DE ESGOTO, DN 400 MM, JUNTA ELÁSTICA, INSTALADO EM LOCAL COM NÍVEL BAIXO DE INTERFERÊNCIAS - FORNECIMENTO E ASSENTAMENTO. AF_06/2015</t>
  </si>
  <si>
    <t xml:space="preserve">240,00</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</si>
  <si>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</si>
  <si>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</si>
  <si>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649,59</t>
  </si>
  <si>
    <t xml:space="preserve">90709</t>
  </si>
  <si>
    <t xml:space="preserve">TUBO DE PVC PARA REDE COLETORA DE ESGOTO DE PAREDE MACIÇA, DN 100 MM, JUNTA ELÁSTICA, INSTALADO EM LOCAL COM NÍVEL ALTO DE INTERFERÊNCIAS - FORNECIMENTO E ASSENTAMENTO. AF_06/2015</t>
  </si>
  <si>
    <t xml:space="preserve">25,45</t>
  </si>
  <si>
    <t xml:space="preserve">90710</t>
  </si>
  <si>
    <t xml:space="preserve">TUBO DE PVC PARA REDE COLETORA DE ESGOTO DE PAREDE MACIÇA, DN 150 MM, JUNTA ELÁSTICA, INSTALADO EM LOCAL COM NÍVEL ALTO DE INTERFERÊNCIAS - FORNECIMENTO E ASSENTAMENTO. AF_06/2015</t>
  </si>
  <si>
    <t xml:space="preserve">50,24</t>
  </si>
  <si>
    <t xml:space="preserve">90711</t>
  </si>
  <si>
    <t xml:space="preserve">TUBO DE PVC PARA REDE COLETORA DE ESGOTO DE PAREDE MACIÇA, DN 200 MM, JUNTA ELÁSTICA, INSTALADO EM LOCAL COM NÍVEL ALTO DE INTERFERÊNCIAS - FORNECIMENTO E ASSENTAMENTO. AF_06/2015</t>
  </si>
  <si>
    <t xml:space="preserve">73,42</t>
  </si>
  <si>
    <t xml:space="preserve">90712</t>
  </si>
  <si>
    <t xml:space="preserve">TUBO DE PVC PARA REDE COLETORA DE ESGOTO DE PAREDE MACIÇA, DN 250 MM, JUNTA ELÁSTICA, INSTALADO EM LOCAL COM NÍVEL ALTO DE INTERFERÊNCIAS - FORNECIMENTO E ASSENTAMENTO. AF_06/2015</t>
  </si>
  <si>
    <t xml:space="preserve">121,80</t>
  </si>
  <si>
    <t xml:space="preserve">90713</t>
  </si>
  <si>
    <t xml:space="preserve">TUBO DE PVC PARA REDE COLETORA DE ESGOTO DE PAREDE MACIÇA, DN 300 MM, JUNTA ELÁSTICA, INSTALADO EM LOCAL COM NÍVEL ALTO DE INTERFERÊNCIAS - FORNECIMENTO E ASSENTAMENTO. AF_06/2015</t>
  </si>
  <si>
    <t xml:space="preserve">193,43</t>
  </si>
  <si>
    <t xml:space="preserve">90714</t>
  </si>
  <si>
    <t xml:space="preserve">TUBO DE PVC PARA REDE COLETORA DE ESGOTO DE PAREDE MACIÇA, DN 350 MM, JUNTA ELÁSTICA, INSTALADO EM LOCAL COM NÍVEL ALTO DE INTERFERÊNCIAS - FORNECIMENTO E ASSENTAMENTO. AF_06/2015</t>
  </si>
  <si>
    <t xml:space="preserve">238,53</t>
  </si>
  <si>
    <t xml:space="preserve">90715</t>
  </si>
  <si>
    <t xml:space="preserve">TUBO DE PVC PARA REDE COLETORA DE ESGOTO DE PAREDE MACIÇA, DN 400 MM, JUNTA ELÁSTICA, INSTALADO EM LOCAL COM NÍVEL ALTO DE INTERFERÊNCIAS - FORNECIMENTO E ASSENTAMENTO. AF_06/2015</t>
  </si>
  <si>
    <t xml:space="preserve">315,51</t>
  </si>
  <si>
    <t xml:space="preserve">90716</t>
  </si>
  <si>
    <t xml:space="preserve">TUBO DE PVC CORRUGADO DE DUPLA PAREDE PARA REDE COLETORA DE ESGOTO, DN 150 MM, JUNTA ELÁSTICA, INSTALADO EM LOCAL COM NÍVEL ALTO DE INTERFERÊNCIAS - FORNECIMENTO E ASSENTAMENTO. AF_06/2015</t>
  </si>
  <si>
    <t xml:space="preserve">43,65</t>
  </si>
  <si>
    <t xml:space="preserve">90717</t>
  </si>
  <si>
    <t xml:space="preserve">TUBO DE PVC CORRUGADO DE DUPLA PAREDE PARA REDE COLETORA DE ESGOTO, DN 200 MM, JUNTA ELÁSTICA, INSTALADO EM LOCAL COM NÍVEL ALTO DE INTERFERÊNCIAS - FORNECIMENTO E ASSENTAMENTO. AF_06/2015</t>
  </si>
  <si>
    <t xml:space="preserve">66,72</t>
  </si>
  <si>
    <t xml:space="preserve">90718</t>
  </si>
  <si>
    <t xml:space="preserve">TUBO DE PVC CORRUGADO DE DUPLA PAREDE PARA REDE COLETORA DE ESGOTO, DN 250 MM, JUNTA ELÁSTICA, INSTALADO EM LOCAL COM NÍVEL ALTO DE INTERFERÊNCIAS - FORNECIMENTO E ASSENTAMENTO. AF_06/2015</t>
  </si>
  <si>
    <t xml:space="preserve">106,06</t>
  </si>
  <si>
    <t xml:space="preserve">90719</t>
  </si>
  <si>
    <t xml:space="preserve">TUBO DE PVC CORRUGADO DE DUPLA PAREDE PARA REDE COLETORA DE ESGOTO, DN 300 MM, JUNTA ELÁSTICA, INSTALADO EM LOCAL COM NÍVEL ALTO DE INTERFERÊNCIAS - FORNECIMENTO E ASSENTAMENTO. AF_06/2015</t>
  </si>
  <si>
    <t xml:space="preserve">144,78</t>
  </si>
  <si>
    <t xml:space="preserve">90720</t>
  </si>
  <si>
    <t xml:space="preserve">TUBO DE PVC CORRUGADO DE DUPLA PAREDE PARA REDE COLETORA DE ESGOTO, DN 350 MM, JUNTA ELÁSTICA, INSTALADO EM LOCAL COM NÍVEL ALTO DE INTERFERÊNCIAS - FORNECIMENTO E ASSENTAMENTO. AF_06/2015</t>
  </si>
  <si>
    <t xml:space="preserve">201,48</t>
  </si>
  <si>
    <t xml:space="preserve">90721</t>
  </si>
  <si>
    <t xml:space="preserve">TUBO DE PVC CORRUGADO DE DUPLA PAREDE PARA REDE COLETORA DE ESGOTO, DN 400 MM, EM JUNTA ELÁSTICA, INSTALADO EM LOCAL COM NÍVEL ALTO DE INTERFERÊNCIAS - FORNECIMENTO E ASSENTAMENTO. AF_06/2015</t>
  </si>
  <si>
    <t xml:space="preserve">244,01</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</si>
  <si>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</si>
  <si>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</si>
  <si>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651,99</t>
  </si>
  <si>
    <t xml:space="preserve">90724</t>
  </si>
  <si>
    <t xml:space="preserve">JUNTA ARGAMASSADA ENTRE TUBO DN 100 MM E O POÇO DE VISITA/ CAIXA DE CONCRETO OU ALVENARIA EM REDES DE ESGOTO. AF_06/2015</t>
  </si>
  <si>
    <t xml:space="preserve">22,02</t>
  </si>
  <si>
    <t xml:space="preserve">90725</t>
  </si>
  <si>
    <t xml:space="preserve">JUNTA ARGAMASSADA ENTRE TUBO DN 150 MM E O POÇO DE VISITA/ CAIXA DE CONCRETO OU ALVENARIA EM REDES DE ESGOTO. AF_06/2015</t>
  </si>
  <si>
    <t xml:space="preserve">27,14</t>
  </si>
  <si>
    <t xml:space="preserve">90726</t>
  </si>
  <si>
    <t xml:space="preserve">JUNTA ARGAMASSADA ENTRE TUBO DN 200 MM E O POÇO/ CAIXA DE CONCRETO OU ALVENARIA EM REDES DE ESGOTO. AF_06/2015</t>
  </si>
  <si>
    <t xml:space="preserve">32,27</t>
  </si>
  <si>
    <t xml:space="preserve">90727</t>
  </si>
  <si>
    <t xml:space="preserve">JUNTA ARGAMASSADA ENTRE TUBO DN 250 MM E O POÇO DE VISITA/ CAIXA DE CONCRETO OU ALVENARIA EM REDES DE ESGOTO. AF_06/2015</t>
  </si>
  <si>
    <t xml:space="preserve">37,40</t>
  </si>
  <si>
    <t xml:space="preserve">90728</t>
  </si>
  <si>
    <t xml:space="preserve">JUNTA ARGAMASSADA ENTRE TUBO DN 300 MM E O POÇO DE VISITA/ CAIXA DE CONCRETO OU ALVENARIA EM REDES DE ESGOTO. AF_06/2015</t>
  </si>
  <si>
    <t xml:space="preserve">42,52</t>
  </si>
  <si>
    <t xml:space="preserve">90729</t>
  </si>
  <si>
    <t xml:space="preserve">JUNTA ARGAMASSADA ENTRE TUBO DN 350 MM E O POÇO DE VISITA/ CAIXA DE CONCRETO OU ALVENARIA EM REDES DE ESGOTO. AF_06/2015</t>
  </si>
  <si>
    <t xml:space="preserve">47,64</t>
  </si>
  <si>
    <t xml:space="preserve">90730</t>
  </si>
  <si>
    <t xml:space="preserve">JUNTA ARGAMASSADA ENTRE TUBO DN 400 MM E O POÇO DE VISITA/ CAIXA DE CONCRETO OU ALVENARIA EM REDES DE ESGOTO. AF_06/2015</t>
  </si>
  <si>
    <t xml:space="preserve">52,80</t>
  </si>
  <si>
    <t xml:space="preserve">90731</t>
  </si>
  <si>
    <t xml:space="preserve">JUNTA ARGAMASSADA ENTRE TUBO DN 450 MM E O POÇO DE VISITA/ CAIXA DE CONCRETO OU ALVENARIA EM REDES DE ESGOTO. AF_06/2015</t>
  </si>
  <si>
    <t xml:space="preserve">57,92</t>
  </si>
  <si>
    <t xml:space="preserve">90732</t>
  </si>
  <si>
    <t xml:space="preserve">JUNTA ARGAMASSADA ENTRE TUBO DN 600 MM E O POÇO DE VISITA/ CAIXA DE CONCRETO OU ALVENARIA EM REDES DE ESGOTO. AF_06/2015</t>
  </si>
  <si>
    <t xml:space="preserve">73,30</t>
  </si>
  <si>
    <t xml:space="preserve">90733</t>
  </si>
  <si>
    <t xml:space="preserve">ASSENTAMENTO DE TUBO DE PVC PARA REDE COLETORA DE ESGOTO DE PAREDE MACIÇA, DN 100 MM, JUNTA ELÁSTICA, INSTALADO EM LOCAL COM NÍVEL BAIXO DE INTERFERÊNCIAS (NÃO INCLUI FORNECIMENTO). AF_06/2015</t>
  </si>
  <si>
    <t xml:space="preserve">2,42</t>
  </si>
  <si>
    <t xml:space="preserve">90734</t>
  </si>
  <si>
    <t xml:space="preserve">ASSENTAMENTO DE TUBO DE PVC PARA REDE COLETORA DE ESGOTO DE PAREDE MACIÇA, DN 150 MM, JUNTA ELÁSTICA, INSTALADO EM LOCAL COM NÍVEL BAIXO DE INTERFERÊNCIAS (NÃO INCLUI FORNECIMENTO). AF_06/2015</t>
  </si>
  <si>
    <t xml:space="preserve">2,95</t>
  </si>
  <si>
    <t xml:space="preserve">90735</t>
  </si>
  <si>
    <t xml:space="preserve">ASSENTAMENTO DE TUBO DE PVC PARA REDE COLETORA DE ESGOTO DE PAREDE MACIÇA, DN 200 MM, JUNTA ELÁSTICA, INSTALADO EM LOCAL COM NÍVEL BAIXO DE INTERFERÊNCIAS (NÃO INCLUI FORNECIMENTO). AF_06/2015</t>
  </si>
  <si>
    <t xml:space="preserve">3,50</t>
  </si>
  <si>
    <t xml:space="preserve">90736</t>
  </si>
  <si>
    <t xml:space="preserve">ASSENTAMENTO DE TUBO DE PVC PARA REDE COLETORA DE ESGOTO DE PAREDE MACIÇA, DN 250 MM, JUNTA ELÁSTICA, INSTALADO EM LOCAL COM NÍVEL BAIXO DE INTERFERÊNCIAS (NÃO INCLUI FORNECIMENTO). AF_06/2015</t>
  </si>
  <si>
    <t xml:space="preserve">4,04</t>
  </si>
  <si>
    <t xml:space="preserve">90737</t>
  </si>
  <si>
    <t xml:space="preserve">ASSENTAMENTO DE TUBO DE PVC PARA REDE COLETORA DE ESGOTO DE PAREDE MACIÇA, DN 300 MM, JUNTA ELÁSTICA, INSTALADO EM LOCAL COM NÍVEL BAIXO DE INTERFERÊNCIAS (NÃO INCLUI FORNECIMENTO). AF_06/2015</t>
  </si>
  <si>
    <t xml:space="preserve">4,58</t>
  </si>
  <si>
    <t xml:space="preserve">90738</t>
  </si>
  <si>
    <t xml:space="preserve">ASSENTAMENTO DE TUBO DE PVC PARA REDE COLETORA DE ESGOTO DE PAREDE MACIÇA, DN 350 MM, JUNTA ELÁSTICA, INSTALADO EM LOCAL COM NÍVEL BAIXO DE INTERFERÊNCIAS (NÃO INCLUI FORNECIMENTO). AF_06/2015</t>
  </si>
  <si>
    <t xml:space="preserve">5,12</t>
  </si>
  <si>
    <t xml:space="preserve">90739</t>
  </si>
  <si>
    <t xml:space="preserve">ASSENTAMENTO DE TUBO DE PVC PARA REDE COLETORA DE ESGOTO DE PAREDE MACIÇA, DN 400 MM, JUNTA ELÁSTICA, INSTALADO EM LOCAL COM NÍVEL BAIXO DE INTERFERÊNCIAS (NÃO INCLUI FORNECIMENTO). AF_06/2015</t>
  </si>
  <si>
    <t xml:space="preserve">11,76</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</si>
  <si>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</si>
  <si>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</si>
  <si>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5,41</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</si>
  <si>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</si>
  <si>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</si>
  <si>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5,95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</si>
  <si>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</si>
  <si>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</si>
  <si>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6,49</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</si>
  <si>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</si>
  <si>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</si>
  <si>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7,02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</si>
  <si>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</si>
  <si>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</si>
  <si>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7,57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</si>
  <si>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</si>
  <si>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</si>
  <si>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16,83</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</si>
  <si>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</si>
  <si>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</si>
  <si>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3,29</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</si>
  <si>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</si>
  <si>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</si>
  <si>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12,57</t>
  </si>
  <si>
    <t xml:space="preserve">90748</t>
  </si>
  <si>
    <t xml:space="preserve">ASSENTAMENTO DE TUBO DE PVC PARA REDE COLETORA DE ESGOTO DE PAREDE MACIÇA, DN 100 MM, JUNTA ELÁSTICA, INSTALADO EM LOCAL COM NÍVEL ALTO DE INTERFERÊNCIAS (NÃO INCLUI FORNECIMENTO). AF_06/2015</t>
  </si>
  <si>
    <t xml:space="preserve">4,35</t>
  </si>
  <si>
    <t xml:space="preserve">90749</t>
  </si>
  <si>
    <t xml:space="preserve">ASSENTAMENTO DE TUBO DE PVC PARA REDE COLETORA DE ESGOTO DE PAREDE MACIÇA, DN 150 MM, JUNTA ELÁSTICA, INSTALADO EM LOCAL COM NÍVEL ALTO DE INTERFERÊNCIAS (NÃO INCLUI FORNECIMENTO). AF_06/2015</t>
  </si>
  <si>
    <t xml:space="preserve">4,89</t>
  </si>
  <si>
    <t xml:space="preserve">90750</t>
  </si>
  <si>
    <t xml:space="preserve">ASSENTAMENTO DE TUBO DE PVC PARA REDE COLETORA DE ESGOTO DE PAREDE MACIÇA, DN 200 MM, JUNTA ELÁSTICA, INSTALADO EM LOCAL COM NÍVEL ALTO DE INTERFERÊNCIAS (NÃO INCLUI FORNECIMENTO). AF_06/2015</t>
  </si>
  <si>
    <t xml:space="preserve">5,42</t>
  </si>
  <si>
    <t xml:space="preserve">90751</t>
  </si>
  <si>
    <t xml:space="preserve">ASSENTAMENTO DE TUBO DE PVC PARA REDE COLETORA DE ESGOTO DE PAREDE MACIÇA, DN 250 MM, JUNTA ELÁSTICA, INSTALADO EM LOCAL COM NÍVEL ALTO DE INTERFERÊNCIAS (NÃO INCLUI FORNECIMENTO). AF_06/2015</t>
  </si>
  <si>
    <t xml:space="preserve">5,97</t>
  </si>
  <si>
    <t xml:space="preserve">90752</t>
  </si>
  <si>
    <t xml:space="preserve">ASSENTAMENTO DE TUBO DE PVC PARA REDE COLETORA DE ESGOTO DE PAREDE MACIÇA, DN 300 MM, JUNTA ELÁSTICA, INSTALADO EM LOCAL COM NÍVEL ALTO DE INTERFERÊNCIAS (NÃO INCLUI FORNECIMENTO). AF_06/2015</t>
  </si>
  <si>
    <t xml:space="preserve">6,50</t>
  </si>
  <si>
    <t xml:space="preserve">90753</t>
  </si>
  <si>
    <t xml:space="preserve">ASSENTAMENTO DE TUBO DE PVC PARA REDE COLETORA DE ESGOTO DE PAREDE MACIÇA, DN 350 MM, JUNTA ELÁSTICA, INSTALADO EM LOCAL COM NÍVEL ALTO DE INTERFERÊNCIAS (NÃO INCLUI FORNECIMENTO). AF_06/2015</t>
  </si>
  <si>
    <t xml:space="preserve">7,05</t>
  </si>
  <si>
    <t xml:space="preserve">90754</t>
  </si>
  <si>
    <t xml:space="preserve">ASSENTAMENTO DE TUBO DE PVC PARA REDE COLETORA DE ESGOTO DE PAREDE MACIÇA, DN 400 MM, JUNTA ELÁSTICA, INSTALADO EM LOCAL COM NÍVEL ALTO DE INTERFERÊNCIAS (NÃO INCLUI FORNECIMENTO). AF_06/2015</t>
  </si>
  <si>
    <t xml:space="preserve">15,76</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</si>
  <si>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</si>
  <si>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</si>
  <si>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7,32</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</si>
  <si>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</si>
  <si>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</si>
  <si>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7,86</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</si>
  <si>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</si>
  <si>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</si>
  <si>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8,41</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</si>
  <si>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</si>
  <si>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</si>
  <si>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8,95</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</si>
  <si>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</si>
  <si>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</si>
  <si>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9,49</t>
  </si>
  <si>
    <t xml:space="preserve">ASSENTAMENTO DE TUBO DE PVC CORRUGADO DE DUPLA PAREDE PARA REDE COLETORA DE ESGOTO, DN 400 MM, EM JUNTA ELÁSTICA, INSTALADO EM LOCAL COM NÍVEL ALTO DE INTERFERÊNCIAS (NÃO INCLUI FORNECIMENTO). AF_06/2015</t>
  </si>
  <si>
    <t xml:space="preserve">20,84</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</si>
  <si>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</si>
  <si>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</si>
  <si>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4,03</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</si>
  <si>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</si>
  <si>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</si>
  <si>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14,97</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</si>
  <si>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</si>
  <si>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</si>
  <si>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131,88</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</si>
  <si>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</si>
  <si>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</si>
  <si>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0,80</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</si>
  <si>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</si>
  <si>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</si>
  <si>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156,38</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</si>
  <si>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</si>
  <si>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</si>
  <si>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1,40</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</si>
  <si>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</si>
  <si>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</si>
  <si>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918,13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</si>
  <si>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</si>
  <si>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</si>
  <si>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19,04</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</si>
  <si>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</si>
  <si>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</si>
  <si>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22,35</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</si>
  <si>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</si>
  <si>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</si>
  <si>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1.223,69</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</si>
  <si>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</si>
  <si>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</si>
  <si>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27,36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</si>
  <si>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</si>
  <si>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</si>
  <si>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1.907,90</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</si>
  <si>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</si>
  <si>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</si>
  <si>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32,45</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</si>
  <si>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</si>
  <si>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</si>
  <si>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42,80</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</si>
  <si>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</si>
  <si>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</si>
  <si>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132,12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</si>
  <si>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</si>
  <si>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</si>
  <si>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1,04</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</si>
  <si>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</si>
  <si>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</si>
  <si>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156,76</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</si>
  <si>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</si>
  <si>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</si>
  <si>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1,78</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</si>
  <si>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</si>
  <si>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</si>
  <si>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921,20</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</si>
  <si>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</si>
  <si>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</si>
  <si>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22,11</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</si>
  <si>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</si>
  <si>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</si>
  <si>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25,68</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</si>
  <si>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</si>
  <si>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</si>
  <si>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1.227,35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</si>
  <si>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</si>
  <si>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</si>
  <si>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31,02</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</si>
  <si>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</si>
  <si>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</si>
  <si>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1.911,84</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</si>
  <si>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</si>
  <si>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</si>
  <si>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36,39</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</si>
  <si>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</si>
  <si>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</si>
  <si>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47,10</t>
  </si>
  <si>
    <t xml:space="preserve">97121</t>
  </si>
  <si>
    <t xml:space="preserve">ASSENTAMENTO DE TUBO DE PVC PBA PARA REDE DE ÁGUA, DN 50 MM, JUNTA ELÁSTICA INTEGRADA, INSTALADO EM LOCAL COM NÍVEL ALTO DE INTERFERÊNCIAS (NÃO INCLUI FORNECIMENTO). AF_11/2017</t>
  </si>
  <si>
    <t xml:space="preserve">1,79</t>
  </si>
  <si>
    <t xml:space="preserve">97122</t>
  </si>
  <si>
    <t xml:space="preserve">ASSENTAMENTO DE TUBO DE PVC PBA PARA REDE DE ÁGUA, DN 75 MM, JUNTA ELÁSTICA INTEGRADA, INSTALADO EM LOCAL COM NÍVEL ALTO DE INTERFERÊNCIAS (NÃO INCLUI FORNECIMENTO). AF_11/2017</t>
  </si>
  <si>
    <t xml:space="preserve">2,48</t>
  </si>
  <si>
    <t xml:space="preserve">97123</t>
  </si>
  <si>
    <t xml:space="preserve">ASSENTAMENTO DE TUBO DE PVC PBA PARA REDE DE ÁGUA, DN 100 MM, JUNTA ELÁSTICA INTEGRADA, INSTALADO EM LOCAL COM NÍVEL ALTO DE INTERFERÊNCIAS (NÃO INCLUI FORNECIMENTO). AF_11/2017</t>
  </si>
  <si>
    <t xml:space="preserve">3,15</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</si>
  <si>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</si>
  <si>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</si>
  <si>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</si>
  <si>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</si>
  <si>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</si>
  <si>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1,10</t>
  </si>
  <si>
    <t xml:space="preserve">97126</t>
  </si>
  <si>
    <t xml:space="preserve">ASSENTAMENTO DE TUBO DE PVC PBA PARA REDE DE ÁGUA, DN 100 MM, JUNTA ELÁSTICA INTEGRADA, INSTALADO EM LOCAL COM NÍVEL BAIXO DE INTERFERÊNCIAS (NÃO INCLUI FORNECIMENTO). AF_11/2017</t>
  </si>
  <si>
    <t xml:space="preserve">1,39</t>
  </si>
  <si>
    <t xml:space="preserve">92833</t>
  </si>
  <si>
    <t xml:space="preserve">TUBO DE CONCRETO PARA REDES COLETORAS DE ESGOTO SANITÁRIO, DIÂMETRO DE 300 MM, JUNTA ELÁSTICA, INSTALADO EM LOCAL COM BAIXO NÍVEL DE INTERFERÊNCIAS - FORNECIMENTO E ASSENTAMENTO. AF_12/2015</t>
  </si>
  <si>
    <t xml:space="preserve">102,36</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</si>
  <si>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</si>
  <si>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</si>
  <si>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6,97</t>
  </si>
  <si>
    <t xml:space="preserve">92835</t>
  </si>
  <si>
    <t xml:space="preserve">TUBO DE CONCRETO PARA REDES COLETORAS DE ESGOTO SANITÁRIO, DIÂMETRO DE 400 MM, JUNTA ELÁSTICA, INSTALADO EM LOCAL COM BAIXO NÍVEL DE INTERFERÊNCIAS - FORNECIMENTO E ASSENTAMENTO. AF_12/2015</t>
  </si>
  <si>
    <t xml:space="preserve">134,54</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</si>
  <si>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</si>
  <si>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</si>
  <si>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8,90</t>
  </si>
  <si>
    <t xml:space="preserve">92837</t>
  </si>
  <si>
    <t xml:space="preserve">TUBO DE CONCRETO PARA REDES COLETORAS DE ESGOTO SANITÁRIO, DIÂMETRO DE 500 MM, JUNTA ELÁSTICA, INSTALADO EM LOCAL COM BAIXO NÍVEL DE INTERFERÊNCIAS - FORNECIMENTO E ASSENTAMENTO. AF_12/2015</t>
  </si>
  <si>
    <t xml:space="preserve">169,42</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</si>
  <si>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</si>
  <si>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</si>
  <si>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10,70</t>
  </si>
  <si>
    <t xml:space="preserve">92839</t>
  </si>
  <si>
    <t xml:space="preserve">TUBO DE CONCRETO PARA REDES COLETORAS DE ESGOTO SANITÁRIO, DIÂMETRO DE 600 MM, JUNTA ELÁSTICA, INSTALADO EM LOCAL COM BAIXO NÍVEL DE INTERFERÊNCIAS - FORNECIMENTO E ASSENTAMENTO. AF_12/2015</t>
  </si>
  <si>
    <t xml:space="preserve">221,81</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</si>
  <si>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</si>
  <si>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</si>
  <si>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12,68</t>
  </si>
  <si>
    <t xml:space="preserve">92841</t>
  </si>
  <si>
    <t xml:space="preserve">TUBO DE CONCRETO PARA REDES COLETORAS DE ESGOTO SANITÁRIO, DIÂMETRO DE 700 MM, JUNTA ELÁSTICA, INSTALADO EM LOCAL COM BAIXO NÍVEL DE INTERFERÊNCIAS - FORNECIMENTO E ASSENTAMENTO. AF_12/2015</t>
  </si>
  <si>
    <t xml:space="preserve">251,16</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</si>
  <si>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</si>
  <si>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</si>
  <si>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14,48</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</si>
  <si>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</si>
  <si>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</si>
  <si>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16,44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</si>
  <si>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</si>
  <si>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</si>
  <si>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18,24</t>
  </si>
  <si>
    <t xml:space="preserve">92847</t>
  </si>
  <si>
    <t xml:space="preserve">TUBO DE CONCRETO PARA REDES COLETORAS DE ESGOTO SANITÁRIO, DIÂMETRO DE 1000 MM, JUNTA ELÁSTICA, INSTALADO EM LOCAL COM BAIXO NÍVEL DE INTERFERÊNCIAS - FORNECIMENTO E ASSENTAMENTO. AF_12/2015</t>
  </si>
  <si>
    <t xml:space="preserve">436,22</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</si>
  <si>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</si>
  <si>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</si>
  <si>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20,23</t>
  </si>
  <si>
    <t xml:space="preserve">92849</t>
  </si>
  <si>
    <t xml:space="preserve">TUBO DE CONCRETO PARA REDES COLETORAS DE ESGOTO SANITÁRIO, DIÂMETRO DE 300 MM, JUNTA ELÁSTICA, INSTALADO EM LOCAL COM ALTO NÍVEL DE INTERFERÊNCIAS - FORNECIMENTO E ASSENTAMENTO. AF_12/2015</t>
  </si>
  <si>
    <t xml:space="preserve">108,72</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</si>
  <si>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</si>
  <si>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</si>
  <si>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13,19</t>
  </si>
  <si>
    <t xml:space="preserve">92851</t>
  </si>
  <si>
    <t xml:space="preserve">TUBO DE CONCRETO PARA REDES COLETORAS DE ESGOTO SANITÁRIO, DIÂMETRO DE 400 MM, JUNTA ELÁSTICA, INSTALADO EM LOCAL COM ALTO NÍVEL DE INTERFERÊNCIAS - FORNECIMENTO E ASSENTAMENTO. AF_12/2015</t>
  </si>
  <si>
    <t xml:space="preserve">142,49</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</si>
  <si>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</si>
  <si>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</si>
  <si>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16,68</t>
  </si>
  <si>
    <t xml:space="preserve">92853</t>
  </si>
  <si>
    <t xml:space="preserve">TUBO DE CONCRETO PARA REDES COLETORAS DE ESGOTO SANITÁRIO, DIÂMETRO DE 500 MM, JUNTA ELÁSTICA, INSTALADO EM LOCAL COM ALTO NÍVEL DE INTERFERÊNCIAS - FORNECIMENTO E ASSENTAMENTO. AF_12/2015</t>
  </si>
  <si>
    <t xml:space="preserve">179,23</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</si>
  <si>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</si>
  <si>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</si>
  <si>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20,30</t>
  </si>
  <si>
    <t xml:space="preserve">92855</t>
  </si>
  <si>
    <t xml:space="preserve">TUBO DE CONCRETO PARA REDES COLETORAS DE ESGOTO SANITÁRIO, DIÂMETRO DE 600 MM, JUNTA ELÁSTICA, INSTALADO EM LOCAL COM ALTO NÍVEL DE INTERFERÊNCIAS - FORNECIMENTO E ASSENTAMENTO. AF_12/2015</t>
  </si>
  <si>
    <t xml:space="preserve">233,31</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</si>
  <si>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</si>
  <si>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</si>
  <si>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23,93</t>
  </si>
  <si>
    <t xml:space="preserve">92857</t>
  </si>
  <si>
    <t xml:space="preserve">TUBO DE CONCRETO PARA REDES COLETORAS DE ESGOTO SANITÁRIO, DIÂMETRO DE 700 MM, JUNTA ELÁSTICA, INSTALADO EM LOCAL COM ALTO NÍVEL DE INTERFERÊNCIAS - FORNECIMENTO E ASSENTAMENTO. AF_12/2015</t>
  </si>
  <si>
    <t xml:space="preserve">264,37</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</si>
  <si>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</si>
  <si>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</si>
  <si>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27,40</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</si>
  <si>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</si>
  <si>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</si>
  <si>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31,11</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</si>
  <si>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</si>
  <si>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</si>
  <si>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34,71</t>
  </si>
  <si>
    <t xml:space="preserve">92863</t>
  </si>
  <si>
    <t xml:space="preserve">TUBO DE CONCRETO PARA REDES COLETORAS DE ESGOTO SANITÁRIO, DIÂMETRO DE 1000 MM, JUNTA ELÁSTICA, INSTALADO EM LOCAL COM ALTO NÍVEL DE INTERFERÊNCIAS - FORNECIMENTO E ASSENTAMENTO. AF_12/2015</t>
  </si>
  <si>
    <t xml:space="preserve">454,72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</si>
  <si>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</si>
  <si>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</si>
  <si>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38,33</t>
  </si>
  <si>
    <t xml:space="preserve">92210</t>
  </si>
  <si>
    <t xml:space="preserve">TUBO DE CONCRETO PARA REDES COLETORAS DE ÁGUAS PLUVIAIS, DIÂMETRO DE 400 MM, JUNTA RÍGIDA, INSTALADO EM LOCAL COM BAIXO NÍVEL DE INTERFERÊNCIAS - FORNECIMENTO E ASSENTAMENTO. AF_12/2015</t>
  </si>
  <si>
    <t xml:space="preserve">93,00</t>
  </si>
  <si>
    <t xml:space="preserve">92211</t>
  </si>
  <si>
    <t xml:space="preserve">TUBO DE CONCRETO PARA REDES COLETORAS DE ÁGUAS PLUVIAIS, DIÂMETRO DE 500 MM, JUNTA RÍGIDA, INSTALADO EM LOCAL COM BAIXO NÍVEL DE INTERFERÊNCIAS - FORNECIMENTO E ASSENTAMENTO. AF_12/2015</t>
  </si>
  <si>
    <t xml:space="preserve">118,61</t>
  </si>
  <si>
    <t xml:space="preserve">92212</t>
  </si>
  <si>
    <t xml:space="preserve">TUBO DE CONCRETO PARA REDES COLETORAS DE ÁGUAS PLUVIAIS, DIÂMETRO DE 600 MM, JUNTA RÍGIDA, INSTALADO EM LOCAL COM BAIXO NÍVEL DE INTERFERÊNCIAS - FORNECIMENTO E ASSENTAMENTO. AF_12/2015</t>
  </si>
  <si>
    <t xml:space="preserve">150,30</t>
  </si>
  <si>
    <t xml:space="preserve">92213</t>
  </si>
  <si>
    <t xml:space="preserve">TUBO DE CONCRETO PARA REDES COLETORAS DE ÁGUAS PLUVIAIS, DIÂMETRO DE 700 MM, JUNTA RÍGIDA, INSTALADO EM LOCAL COM BAIXO NÍVEL DE INTERFERÊNCIAS - FORNECIMENTO E ASSENTAMENTO. AF_12/2015</t>
  </si>
  <si>
    <t xml:space="preserve">196,63</t>
  </si>
  <si>
    <t xml:space="preserve">92214</t>
  </si>
  <si>
    <t xml:space="preserve">TUBO DE CONCRETO PARA REDES COLETORAS DE ÁGUAS PLUVIAIS, DIÂMETRO DE 800 MM, JUNTA RÍGIDA, INSTALADO EM LOCAL COM BAIXO NÍVEL DE INTERFERÊNCIAS - FORNECIMENTO E ASSENTAMENTO. AF_12/2015</t>
  </si>
  <si>
    <t xml:space="preserve">224,33</t>
  </si>
  <si>
    <t xml:space="preserve">92215</t>
  </si>
  <si>
    <t xml:space="preserve">TUBO DE CONCRETO PARA REDES COLETORAS DE ÁGUAS PLUVIAIS, DIÂMETRO DE 900 MM, JUNTA RÍGIDA, INSTALADO EM LOCAL COM BAIXO NÍVEL DE INTERFERÊNCIAS - FORNECIMENTO E ASSENTAMENTO. AF_12/2015</t>
  </si>
  <si>
    <t xml:space="preserve">269,54</t>
  </si>
  <si>
    <t xml:space="preserve">92216</t>
  </si>
  <si>
    <t xml:space="preserve">TUBO DE CONCRETO PARA REDES COLETORAS DE ÁGUAS PLUVIAIS, DIÂMETRO DE 1000 MM, JUNTA RÍGIDA, INSTALADO EM LOCAL COM BAIXO NÍVEL DE INTERFERÊNCIAS - FORNECIMENTO E ASSENTAMENTO. AF_12/2015</t>
  </si>
  <si>
    <t xml:space="preserve">301,88</t>
  </si>
  <si>
    <t xml:space="preserve">92219</t>
  </si>
  <si>
    <t xml:space="preserve">TUBO DE CONCRETO PARA REDES COLETORAS DE ÁGUAS PLUVIAIS, DIÂMETRO DE 400 MM, JUNTA RÍGIDA, INSTALADO EM LOCAL COM ALTO NÍVEL DE INTERFERÊNCIAS - FORNECIMENTO E ASSENTAMENTO. AF_12/2015</t>
  </si>
  <si>
    <t xml:space="preserve">100,76</t>
  </si>
  <si>
    <t xml:space="preserve">92220</t>
  </si>
  <si>
    <t xml:space="preserve">TUBO DE CONCRETO PARA REDES COLETORAS DE ÁGUAS PLUVIAIS, DIÂMETRO DE 500 MM, JUNTA RÍGIDA, INSTALADO EM LOCAL COM ALTO NÍVEL DE INTERFERÊNCIAS - FORNECIMENTO E ASSENTAMENTO. AF_12/2015</t>
  </si>
  <si>
    <t xml:space="preserve">128,21</t>
  </si>
  <si>
    <t xml:space="preserve">92221</t>
  </si>
  <si>
    <t xml:space="preserve">TUBO DE CONCRETO PARA REDES COLETORAS DE ÁGUAS PLUVIAIS, DIÂMETRO DE 600 MM, JUNTA RÍGIDA, INSTALADO EM LOCAL COM ALTO NÍVEL DE INTERFERÊNCIAS - FORNECIMENTO E ASSENTAMENTO. AF_12/2015</t>
  </si>
  <si>
    <t xml:space="preserve">161,57</t>
  </si>
  <si>
    <t xml:space="preserve">92222</t>
  </si>
  <si>
    <t xml:space="preserve">TUBO DE CONCRETO PARA REDES COLETORAS DE ÁGUAS PLUVIAIS, DIÂMETRO DE 700 MM, JUNTA RÍGIDA, INSTALADO EM LOCAL COM ALTO NÍVEL DE INTERFERÊNCIAS - FORNECIMENTO E ASSENTAMENTO. AF_12/2015</t>
  </si>
  <si>
    <t xml:space="preserve">209,70</t>
  </si>
  <si>
    <t xml:space="preserve">92223</t>
  </si>
  <si>
    <t xml:space="preserve">TUBO DE CONCRETO PARA REDES COLETORAS DE ÁGUAS PLUVIAIS, DIÂMETRO DE 800 MM, JUNTA RÍGIDA, INSTALADO EM LOCAL COM ALTO NÍVEL DE INTERFERÊNCIAS - FORNECIMENTO E ASSENTAMENTO. AF_12/2015</t>
  </si>
  <si>
    <t xml:space="preserve">238,99</t>
  </si>
  <si>
    <t xml:space="preserve">92224</t>
  </si>
  <si>
    <t xml:space="preserve">TUBO DE CONCRETO PARA REDES COLETORAS DE ÁGUAS PLUVIAIS, DIÂMETRO DE 900 MM, JUNTA RÍGIDA, INSTALADO EM LOCAL COM ALTO NÍVEL DE INTERFERÊNCIAS - FORNECIMENTO E ASSENTAMENTO. AF_12/2015</t>
  </si>
  <si>
    <t xml:space="preserve">285,81</t>
  </si>
  <si>
    <t xml:space="preserve">92226</t>
  </si>
  <si>
    <t xml:space="preserve">TUBO DE CONCRETO PARA REDES COLETORAS DE ÁGUAS PLUVIAIS, DIÂMETRO DE 1000 MM, JUNTA RÍGIDA, INSTALADO EM LOCAL COM ALTO NÍVEL DE INTERFERÊNCIAS - FORNECIMENTO E ASSENTAMENTO. AF_12/2015</t>
  </si>
  <si>
    <t xml:space="preserve">320,06</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</si>
  <si>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</si>
  <si>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</si>
  <si>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31,35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</si>
  <si>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</si>
  <si>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</si>
  <si>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40,15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</si>
  <si>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</si>
  <si>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</si>
  <si>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48,81</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</si>
  <si>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</si>
  <si>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</si>
  <si>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57,97</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</si>
  <si>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</si>
  <si>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</si>
  <si>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67,03</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</si>
  <si>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</si>
  <si>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</si>
  <si>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77,36</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</si>
  <si>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</si>
  <si>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</si>
  <si>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88,09</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</si>
  <si>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</si>
  <si>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</si>
  <si>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100,14</t>
  </si>
  <si>
    <t xml:space="preserve">92816</t>
  </si>
  <si>
    <t xml:space="preserve">TUBO DE CONCRETO PARA REDES COLETORAS DE ÁGUAS PLUVIAIS, DIÂMETRO DE 1200 MM, JUNTA RÍGIDA, INSTALADO EM LOCAL COM BAIXO NÍVEL DE INTERFERÊNCIAS - FORNECIMENTO E ASSENTAMENTO. AF_12/2015</t>
  </si>
  <si>
    <t xml:space="preserve">411,20</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</si>
  <si>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</si>
  <si>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</si>
  <si>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125,30</t>
  </si>
  <si>
    <t xml:space="preserve">92818</t>
  </si>
  <si>
    <t xml:space="preserve">TUBO DE CONCRETO PARA REDES COLETORAS DE ÁGUAS PLUVIAIS, DIÂMETRO DE 1500 MM, JUNTA RÍGIDA, INSTALADO EM LOCAL COM BAIXO NÍVEL DE INTERFERÊNCIAS - FORNECIMENTO E ASSENTAMENTO. AF_12/2015</t>
  </si>
  <si>
    <t xml:space="preserve">593,93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</si>
  <si>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</si>
  <si>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</si>
  <si>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168,67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</si>
  <si>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</si>
  <si>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</si>
  <si>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</si>
  <si>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</si>
  <si>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</si>
  <si>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47,91</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</si>
  <si>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</si>
  <si>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</si>
  <si>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58,41</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</si>
  <si>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</si>
  <si>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</si>
  <si>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69,24</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</si>
  <si>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</si>
  <si>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</si>
  <si>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80,10</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</si>
  <si>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</si>
  <si>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</si>
  <si>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92,02</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</si>
  <si>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</si>
  <si>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</si>
  <si>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104,36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</si>
  <si>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</si>
  <si>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</si>
  <si>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118,32</t>
  </si>
  <si>
    <t xml:space="preserve">92829</t>
  </si>
  <si>
    <t xml:space="preserve">TUBO DE CONCRETO PARA REDES COLETORAS DE ÁGUAS PLUVIAIS, DIÂMETRO DE 1200 MM, JUNTA RÍGIDA, INSTALADO EM LOCAL COM ALTO NÍVEL DE INTERFERÊNCIAS - FORNECIMENTO E ASSENTAMENTO. AF_12/2015</t>
  </si>
  <si>
    <t xml:space="preserve">432,68</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</si>
  <si>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</si>
  <si>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</si>
  <si>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146,78</t>
  </si>
  <si>
    <t xml:space="preserve">92831</t>
  </si>
  <si>
    <t xml:space="preserve">TUBO DE CONCRETO PARA REDES COLETORAS DE ÁGUAS PLUVIAIS, DIÂMETRO DE 1500 MM, JUNTA RÍGIDA, INSTALADO EM LOCAL COM ALTO NÍVEL DE INTERFERÊNCIAS - FORNECIMENTO E ASSENTAMENTO. AF_12/2015</t>
  </si>
  <si>
    <t xml:space="preserve">620,38</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</si>
  <si>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</si>
  <si>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</si>
  <si>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195,12</t>
  </si>
  <si>
    <t xml:space="preserve">95565</t>
  </si>
  <si>
    <t xml:space="preserve">TUBO DE CONCRETO PARA REDES COLETORAS DE ÁGUAS PLUVIAIS, DIÂMETRO DE 300MM, JUNTA RÍGIDA, INSTALADO EM LOCAL COM BAIXO NÍVEL DE INTERFERÊNCIAS - FORNECIMENTO E ASSENTAMENTO. AF_12/2015</t>
  </si>
  <si>
    <t xml:space="preserve">82,05</t>
  </si>
  <si>
    <t xml:space="preserve">95566</t>
  </si>
  <si>
    <t xml:space="preserve">TUBO DE CONCRETO PARA REDES COLETORAS DE ÁGUAS PLUVIAIS, DIÂMETRO DE 300MM, JUNTA RÍGIDA, INSTALADO EM LOCAL COM ALTO NÍVEL DE INTERFERÊNCIAS - FORNECIMENTO E ASSENTAMENTO. AF_12/2015</t>
  </si>
  <si>
    <t xml:space="preserve">88,26</t>
  </si>
  <si>
    <t xml:space="preserve">95567</t>
  </si>
  <si>
    <t xml:space="preserve">TUBO DE CONCRETO (SIMPLES) PARA REDES COLETORAS DE ÁGUAS PLUVIAIS, DIÂMETRO DE 300 MM, JUNTA RÍGIDA, INSTALADO EM LOCAL COM BAIXO NÍVEL DE INTERFERÊNCIAS - FORNECIMENTO E ASSENTAMENTO. AF_12/2015</t>
  </si>
  <si>
    <t xml:space="preserve">63,81</t>
  </si>
  <si>
    <t xml:space="preserve">95568</t>
  </si>
  <si>
    <t xml:space="preserve">TUBO DE CONCRETO (SIMPLES) PARA REDES COLETORAS DE ÁGUAS PLUVIAIS, DIÂMETRO DE 400 MM, JUNTA RÍGIDA, INSTALADO EM LOCAL COM BAIXO NÍVEL DE INTERFERÊNCIAS - FORNECIMENTO E ASSENTAMENTO. AF_12/2015</t>
  </si>
  <si>
    <t xml:space="preserve">83,02</t>
  </si>
  <si>
    <t xml:space="preserve">95569</t>
  </si>
  <si>
    <t xml:space="preserve">TUBO DE CONCRETO (SIMPLES) PARA REDES COLETORAS DE ÁGUAS PLUVIAIS, DIÂMETRO DE 500 MM, JUNTA RÍGIDA, INSTALADO EM LOCAL COM BAIXO NÍVEL DE INTERFERÊNCIAS - FORNECIMENTO E ASSENTAMENTO. AF_12/2015</t>
  </si>
  <si>
    <t xml:space="preserve">110,71</t>
  </si>
  <si>
    <t xml:space="preserve">95570</t>
  </si>
  <si>
    <t xml:space="preserve">TUBO DE CONCRETO (SIMPLES) PARA REDES COLETORAS DE ÁGUAS PLUVIAIS, DIÂMETRO DE 300 MM, JUNTA RÍGIDA, INSTALADO EM LOCAL COM ALTO NÍVEL DE INTERFERÊNCIAS - FORNECIMENTO E ASSENTAMENTO. AF_12/2015</t>
  </si>
  <si>
    <t xml:space="preserve">70,02</t>
  </si>
  <si>
    <t xml:space="preserve">95571</t>
  </si>
  <si>
    <t xml:space="preserve">TUBO DE CONCRETO (SIMPLES) PARA REDES COLETORAS DE ÁGUAS PLUVIAIS, DIÂMETRO DE 400 MM, JUNTA RÍGIDA, INSTALADO EM LOCAL COM ALTO NÍVEL DE INTERFERÊNCIAS - FORNECIMENTO E ASSENTAMENTO. AF_12/2015</t>
  </si>
  <si>
    <t xml:space="preserve">90,95</t>
  </si>
  <si>
    <t xml:space="preserve">95572</t>
  </si>
  <si>
    <t xml:space="preserve">TUBO DE CONCRETO (SIMPLES) PARA REDES COLETORAS DE ÁGUAS PLUVIAIS, DIÂMETRO DE 500 MM, JUNTA RÍGIDA, INSTALADO EM LOCAL COM ALTO NÍVEL DE INTERFERÊNCIAS - FORNECIMENTO E ASSENTAMENTO. AF_12/2015</t>
  </si>
  <si>
    <t xml:space="preserve">120,53</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</si>
  <si>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</si>
  <si>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</si>
  <si>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</si>
  <si>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</si>
  <si>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</si>
  <si>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</si>
  <si>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</si>
  <si>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</si>
  <si>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198,45</t>
  </si>
  <si>
    <t xml:space="preserve">83624</t>
  </si>
  <si>
    <t xml:space="preserve">GRELHA DE FERRO FUNDIDO PARA CANALETA LARG = 20CM, FORNECIMENTO E ASSENTAMENTO</t>
  </si>
  <si>
    <t xml:space="preserve">140,00</t>
  </si>
  <si>
    <t xml:space="preserve">83626</t>
  </si>
  <si>
    <t xml:space="preserve">GRELHA DE FERRO FUNDIDO PARA CANALETA LARG = 15CM, FORNECIMENTO E ASSENTAMENTO</t>
  </si>
  <si>
    <t xml:space="preserve">110,77</t>
  </si>
  <si>
    <t xml:space="preserve">83627</t>
  </si>
  <si>
    <t xml:space="preserve">TAMPAO FOFO ARTICULADO, CLASSE B125 CARGA MAX 12,5 T, REDONDO TAMPA 600 MM, REDE PLUVIAL/ESGOTO, P = CHAMINE CX AREIA / POCO VISITA ASSENTADO COM ARG CIM/AREIA 1:4, FORNECIMENTO E ASSENTAMENTO</t>
  </si>
  <si>
    <t xml:space="preserve">399,98</t>
  </si>
  <si>
    <t xml:space="preserve">83724</t>
  </si>
  <si>
    <t xml:space="preserve">ASSENTAMENTO DE PECAS, CONEXOES, APARELHOS E ACESSORIOS DE FERRO FUNDIDO DUCTIL, JUNTA ELASTICA, MECANICA OU FLANGEADA, COM DIAMETROS DE 50 A 300 MM.</t>
  </si>
  <si>
    <t xml:space="preserve">KG</t>
  </si>
  <si>
    <t xml:space="preserve">1,82</t>
  </si>
  <si>
    <t xml:space="preserve">83725</t>
  </si>
  <si>
    <t xml:space="preserve">ASSENTAMENTO DE PECAS, CONEXOES, APARELHOS E ACESSORIOS DE FERRO FUNDIDO DUCTIL, JUNTA ELASTICA, MECANICA OU FLANGEADA, COM DIAMETROS DE 350 A 600 MM.</t>
  </si>
  <si>
    <t xml:space="preserve">1,11</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</si>
  <si>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</si>
  <si>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</si>
  <si>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</si>
  <si>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</si>
  <si>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</si>
  <si>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</si>
  <si>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</si>
  <si>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</si>
  <si>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8,67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</si>
  <si>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</si>
  <si>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</si>
  <si>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10,67</t>
  </si>
  <si>
    <t xml:space="preserve">97130</t>
  </si>
  <si>
    <t xml:space="preserve">ASSENTAMENTO DE TUBO DE PVC DEFOFO OU PRFV OU RPVC PARA REDE DE ÁGUA, DN 300 MM, JUNTA ELÁSTICA INTEGRADA, INSTALADO EM LOCAL COM NÍVEL ALTO DE INTERFERÊNCIAS (NÃO INCLUI FORNECIMENTO). AF_11/2017</t>
  </si>
  <si>
    <t xml:space="preserve">12,66</t>
  </si>
  <si>
    <t xml:space="preserve">97131</t>
  </si>
  <si>
    <t xml:space="preserve">ASSENTAMENTO DE TUBO DE PVC DEFOFO OU PRFV OU RPVC PARA REDE DE ÁGUA, DN 350 MM, JUNTA ELÁSTICA INTEGRADA, INSTALADO EM LOCAL COM NÍVEL ALTO DE INTERFERÊNCIAS (NÃO INCLUI FORNECIMENTO). AF_11/2017</t>
  </si>
  <si>
    <t xml:space="preserve">14,64</t>
  </si>
  <si>
    <t xml:space="preserve">97132</t>
  </si>
  <si>
    <t xml:space="preserve">ASSENTAMENTO DE TUBO DE PVC DEFOFO OU PRFV OU RPVC PARA REDE DE ÁGUA, DN 400 MM, JUNTA ELÁSTICA INTEGRADA, INSTALADO EM LOCAL COM NÍVEL ALTO DE INTERFERÊNCIAS (NÃO INCLUI FORNECIMENTO). AF_11/2017</t>
  </si>
  <si>
    <t xml:space="preserve">16,62</t>
  </si>
  <si>
    <t xml:space="preserve">97133</t>
  </si>
  <si>
    <t xml:space="preserve">ASSENTAMENTO DE TUBO DE PVC DEFOFO OU PRFV OU RPVC PARA REDE DE ÁGUA, DN 500 MM, JUNTA ELÁSTICA INTEGRADA, INSTALADO EM LOCAL COM NÍVEL ALTO DE INTERFERÊNCIAS (NÃO INCLUI FORNECIMENTO). AF_11/2017</t>
  </si>
  <si>
    <t xml:space="preserve">20,62</t>
  </si>
  <si>
    <t xml:space="preserve">97134</t>
  </si>
  <si>
    <t xml:space="preserve">ASSENTAMENTO DE TUBO DE PVC DEFOFO OU PRFV OU RPVC PARA REDE DE ÁGUA, DN 150 MM, JUNTA ELÁSTICA INTEGRADA, INSTALADO EM LOCAL COM NÍVEL BAIXO DE INTERFERÊNCIAS (NÃO INCLUI FORNECIMENTO). AF_11/2017</t>
  </si>
  <si>
    <t xml:space="preserve">2,01</t>
  </si>
  <si>
    <t xml:space="preserve">97135</t>
  </si>
  <si>
    <t xml:space="preserve">ASSENTAMENTO DE TUBO DE PVC DEFOFO OU PRFV OU RPVC PARA REDE DE ÁGUA, DN 200 MM, JUNTA ELÁSTICA INTEGRADA, INSTALADO EM LOCAL COM NÍVEL BAIXO DE INTERFERÊNCIAS (NÃO INCLUI FORNECIMENTO). AF_11/2017</t>
  </si>
  <si>
    <t xml:space="preserve">4,29</t>
  </si>
  <si>
    <t xml:space="preserve">97136</t>
  </si>
  <si>
    <t xml:space="preserve">ASSENTAMENTO DE TUBO DE PVC DEFOFO OU PRFV OU RPVC PARA REDE DE ÁGUA, DN 250 MM, JUNTA ELÁSTICA INTEGRADA, INSTALADO EM LOCAL COM NÍVEL BAIXO DE INTERFERÊNCIAS (NÃO INCLUI FORNECIMENTO). AF_11/2017</t>
  </si>
  <si>
    <t xml:space="preserve">5,29</t>
  </si>
  <si>
    <t xml:space="preserve">97137</t>
  </si>
  <si>
    <t xml:space="preserve">ASSENTAMENTO DE TUBO DE PVC DEFOFO OU PRFV OU RPVC PARA REDE DE ÁGUA, DN 300 MM, JUNTA ELÁSTICA INTEGRADA, INSTALADO EM LOCAL COM NÍVEL BAIXO DE INTERFERÊNCIAS (NÃO INCLUI FORNECIMENTO). AF_11/2017</t>
  </si>
  <si>
    <t xml:space="preserve">6,27</t>
  </si>
  <si>
    <t xml:space="preserve">97138</t>
  </si>
  <si>
    <t xml:space="preserve">ASSENTAMENTO DE TUBO DE PVC DEFOFO OU PRFV OU RPVC PARA REDE DE ÁGUA, DN 350 MM, JUNTA ELÁSTICA INTEGRADA, INSTALADO EM LOCAL COM NÍVEL BAIXO DE INTERFERÊNCIAS (NÃO INCLUI FORNECIMENTO). AF_11/2017</t>
  </si>
  <si>
    <t xml:space="preserve">7,25</t>
  </si>
  <si>
    <t xml:space="preserve">97139</t>
  </si>
  <si>
    <t xml:space="preserve">ASSENTAMENTO DE TUBO DE PVC DEFOFO OU PRFV OU RPVC PARA REDE DE ÁGUA, DN 400 MM, JUNTA ELÁSTICA INTEGRADA, INSTALADO EM LOCAL COM NÍVEL BAIXO DE INTERFERÊNCIAS (NÃO INCLUI FORNECIMENTO). AF_11/2017</t>
  </si>
  <si>
    <t xml:space="preserve">8,23</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</si>
  <si>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</si>
  <si>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</si>
  <si>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10,21</t>
  </si>
  <si>
    <t xml:space="preserve">83520</t>
  </si>
  <si>
    <t xml:space="preserve">TE PVC PARA COLETOR ESGOTO, EB644, D=100MM, COM JUNTA ELASTICA.</t>
  </si>
  <si>
    <t xml:space="preserve">83,04</t>
  </si>
  <si>
    <t xml:space="preserve">83531</t>
  </si>
  <si>
    <t xml:space="preserve">CURVA PARA REDE COLETOR ESGOTO, EB 644, 90GR, DN=200MM, COM JUNTA ELASTICA</t>
  </si>
  <si>
    <t xml:space="preserve">372,49</t>
  </si>
  <si>
    <t xml:space="preserve">83535</t>
  </si>
  <si>
    <t xml:space="preserve">CURVA PVC PARA REDE COLETOR ESGOTO, EB-644, 45 GR, 200 MM, COM JUNTA ELASTICA.</t>
  </si>
  <si>
    <t xml:space="preserve">306,65</t>
  </si>
  <si>
    <t xml:space="preserve">92235</t>
  </si>
  <si>
    <t xml:space="preserve">FECHAMENTO DE CONSTRUÇÃO TEMPORÁRIA EM CHAPA DE MADEIRA COMPENSADA E=10MM, COM REAPROVEITAMENTO DE 2X.</t>
  </si>
  <si>
    <t xml:space="preserve">55,60</t>
  </si>
  <si>
    <t xml:space="preserve">93206</t>
  </si>
  <si>
    <t xml:space="preserve">EXECUÇÃO DE ESCRITÓRIO EM CANTEIRO DE OBRA EM ALVENARIA, NÃO INCLUSO MOBILIÁRIO E EQUIPAMENTOS. AF_02/2016</t>
  </si>
  <si>
    <t xml:space="preserve">826,23</t>
  </si>
  <si>
    <t xml:space="preserve">93207</t>
  </si>
  <si>
    <t xml:space="preserve">EXECUÇÃO DE ESCRITÓRIO EM CANTEIRO DE OBRA EM CHAPA DE MADEIRA COMPENSADA, NÃO INCLUSO MOBILIÁRIO E EQUIPAMENTOS. AF_02/2016</t>
  </si>
  <si>
    <t xml:space="preserve">752,23</t>
  </si>
  <si>
    <t xml:space="preserve">93208</t>
  </si>
  <si>
    <t xml:space="preserve">EXECUÇÃO DE ALMOXARIFADO EM CANTEIRO DE OBRA EM CHAPA DE MADEIRA COMPENSADA, INCLUSO PRATELEIRAS. AF_02/2016</t>
  </si>
  <si>
    <t xml:space="preserve">560,91</t>
  </si>
  <si>
    <t xml:space="preserve">93209</t>
  </si>
  <si>
    <t xml:space="preserve">EXECUÇÃO DE ALMOXARIFADO EM CANTEIRO DE OBRA EM ALVENARIA, INCLUSO PRATELEIRAS. AF_02/2016</t>
  </si>
  <si>
    <t xml:space="preserve">637,65</t>
  </si>
  <si>
    <t xml:space="preserve">93210</t>
  </si>
  <si>
    <t xml:space="preserve">EXECUÇÃO DE REFEITÓRIO EM CANTEIRO DE OBRA EM CHAPA DE MADEIRA COMPENSADA, NÃO INCLUSO MOBILIÁRIO E EQUIPAMENTOS. AF_02/2016</t>
  </si>
  <si>
    <t xml:space="preserve">381,05</t>
  </si>
  <si>
    <t xml:space="preserve">93211</t>
  </si>
  <si>
    <t xml:space="preserve">EXECUÇÃO DE REFEITÓRIO EM CANTEIRO DE OBRA EM ALVENARIA, NÃO INCLUSO MOBILIÁRIO E EQUIPAMENTOS. AF_02/2016</t>
  </si>
  <si>
    <t xml:space="preserve">393,96</t>
  </si>
  <si>
    <t xml:space="preserve">93212</t>
  </si>
  <si>
    <t xml:space="preserve">EXECUÇÃO DE SANITÁRIO E VESTIÁRIO EM CANTEIRO DE OBRA EM CHAPA DE MADEIRA COMPENSADA, NÃO INCLUSO MOBILIÁRIO. AF_02/2016</t>
  </si>
  <si>
    <t xml:space="preserve">671,28</t>
  </si>
  <si>
    <t xml:space="preserve">93213</t>
  </si>
  <si>
    <t xml:space="preserve">EXECUÇÃO DE SANITÁRIO E VESTIÁRIO EM CANTEIRO DE OBRA EM ALVENARIA, NÃO INCLUSO MOBILIÁRIO. AF_02/2016</t>
  </si>
  <si>
    <t xml:space="preserve">737,92</t>
  </si>
  <si>
    <t xml:space="preserve">93214</t>
  </si>
  <si>
    <t xml:space="preserve">EXECUÇÃO DE RESERVATÓRIO ELEVADO DE ÁGUA (1000 LITROS) EM CANTEIRO DE OBRA, APOIADO EM ESTRUTURA DE MADEIRA. AF_02/2016</t>
  </si>
  <si>
    <t xml:space="preserve">4.250,17</t>
  </si>
  <si>
    <t xml:space="preserve">93243</t>
  </si>
  <si>
    <t xml:space="preserve">EXECUÇÃO DE RESERVATÓRIO ELEVADO DE ÁGUA (2000 LITROS) EM CANTEIRO DE OBRA, APOIADO EM ESTRUTURA DE MADEIRA. AF_02/2016</t>
  </si>
  <si>
    <t xml:space="preserve">6.359,54</t>
  </si>
  <si>
    <t xml:space="preserve">93582</t>
  </si>
  <si>
    <t xml:space="preserve">EXECUÇÃO DE CENTRAL DE ARMADURA EM CANTEIRO DE OBRA, NÃO INCLUSO MOBILIÁRIO E EQUIPAMENTOS. AF_04/2016</t>
  </si>
  <si>
    <t xml:space="preserve">179,24</t>
  </si>
  <si>
    <t xml:space="preserve">93583</t>
  </si>
  <si>
    <t xml:space="preserve">EXECUÇÃO DE CENTRAL DE FÔRMAS, PRODUÇÃO DE ARGAMASSA OU CONCRETO EM CANTEIRO DE OBRA, NÃO INCLUSO MOBILIÁRIO E EQUIPAMENTOS. AF_04/2016</t>
  </si>
  <si>
    <t xml:space="preserve">296,21</t>
  </si>
  <si>
    <t xml:space="preserve">93584</t>
  </si>
  <si>
    <t xml:space="preserve">EXECUÇÃO DE DEPÓSITO EM CANTEIRO DE OBRA EM CHAPA DE MADEIRA COMPENSADA, NÃO INCLUSO MOBILIÁRIO. AF_04/2016</t>
  </si>
  <si>
    <t xml:space="preserve">568,20</t>
  </si>
  <si>
    <t xml:space="preserve">93585</t>
  </si>
  <si>
    <t xml:space="preserve">EXECUÇÃO DE GUARITA EM CANTEIRO DE OBRA EM CHAPA DE MADEIRA COMPENSADA, NÃO INCLUSO MOBILIÁRIO. AF_04/2016</t>
  </si>
  <si>
    <t xml:space="preserve">813,39</t>
  </si>
  <si>
    <t xml:space="preserve">98441</t>
  </si>
  <si>
    <t xml:space="preserve">PAREDE DE MADEIRA COMPENSADA PARA CONSTRUÇÃO TEMPORÁRIA EM CHAPA SIMPLES, EXTERNA, COM ÁREA LÍQUIDA MAIOR OU IGUAL A 6 M², SEM VÃO. AF_05/2018</t>
  </si>
  <si>
    <t xml:space="preserve">88,35</t>
  </si>
  <si>
    <t xml:space="preserve">98442</t>
  </si>
  <si>
    <t xml:space="preserve">PAREDE DE MADEIRA COMPENSADA PARA CONSTRUÇÃO TEMPORÁRIA EM CHAPA SIMPLES, EXTERNA, COM ÁREA LÍQUIDA MENOR QUE 6 M², SEM VÃO. AF_05/2018</t>
  </si>
  <si>
    <t xml:space="preserve">90,91</t>
  </si>
  <si>
    <t xml:space="preserve">98443</t>
  </si>
  <si>
    <t xml:space="preserve">PAREDE DE MADEIRA COMPENSADA PARA CONSTRUÇÃO TEMPORÁRIA EM CHAPA SIMPLES, INTERNA, COM ÁREA LÍQUIDA MAIOR OU IGUAL A 6 M², SEM VÃO. AF_05/2018</t>
  </si>
  <si>
    <t xml:space="preserve">75,89</t>
  </si>
  <si>
    <t xml:space="preserve">98444</t>
  </si>
  <si>
    <t xml:space="preserve">PAREDE DE MADEIRA COMPENSADA PARA CONSTRUÇÃO TEMPORÁRIA EM CHAPA SIMPLES, INTERNA, COM ÁREA LÍQUIDA MENOR QUE 6 M², SEM VÃO. AF_05/2018</t>
  </si>
  <si>
    <t xml:space="preserve">77,70</t>
  </si>
  <si>
    <t xml:space="preserve">98445</t>
  </si>
  <si>
    <t xml:space="preserve">PAREDE DE MADEIRA COMPENSADA PARA CONSTRUÇÃO TEMPORÁRIA EM CHAPA SIMPLES, EXTERNA, COM ÁREA LÍQUIDA MAIOR OU IGUAL A 6 M², COM VÃO. AF_05/2018</t>
  </si>
  <si>
    <t xml:space="preserve">106,72</t>
  </si>
  <si>
    <t xml:space="preserve">98446</t>
  </si>
  <si>
    <t xml:space="preserve">PAREDE DE MADEIRA COMPENSADA PARA CONSTRUÇÃO TEMPORÁRIA EM CHAPA SIMPLES, EXTERNA, COM ÁREA LÍQUIDA MENOR QUE 6 M², COM VÃO. AF_05/2018</t>
  </si>
  <si>
    <t xml:space="preserve">138,82</t>
  </si>
  <si>
    <t xml:space="preserve">98447</t>
  </si>
  <si>
    <t xml:space="preserve">PAREDE DE MADEIRA COMPENSADA PARA CONSTRUÇÃO TEMPORÁRIA EM CHAPA SIMPLES, INTERNA, COM ÁREA LÍQUIDA MAIOR OU IGUAL A 6 M², COM VÃO. AF_05/2018</t>
  </si>
  <si>
    <t xml:space="preserve">89,49</t>
  </si>
  <si>
    <t xml:space="preserve">98448</t>
  </si>
  <si>
    <t xml:space="preserve">PAREDE DE MADEIRA COMPENSADA PARA CONSTRUÇÃO TEMPORÁRIA EM CHAPA SIMPLES, INTERNA, COM ÁREA LÍQUIDA MENOR QUE 6 M², COM VÃO. AF_05/2018</t>
  </si>
  <si>
    <t xml:space="preserve">114,08</t>
  </si>
  <si>
    <t xml:space="preserve">98449</t>
  </si>
  <si>
    <t xml:space="preserve">PAREDE DE MADEIRA COMPENSADA PARA CONSTRUÇÃO TEMPORÁRIA EM CHAPA DUPLA, EXTERNA, COM ÁREA LÍQUIDA MAIOR OU IGUAL A 6 M², SEM VÃO. AF_05/2018</t>
  </si>
  <si>
    <t xml:space="preserve">107,17</t>
  </si>
  <si>
    <t xml:space="preserve">98450</t>
  </si>
  <si>
    <t xml:space="preserve">PAREDE DE MADEIRA COMPENSADA PARA CONSTRUÇÃO TEMPORÁRIA EM CHAPA DUPLA, EXTERNA, COM ÁREA LÍQUIDA MENOR QUE 6 M², SEM VÃO. AF_05/2018</t>
  </si>
  <si>
    <t xml:space="preserve">110,92</t>
  </si>
  <si>
    <t xml:space="preserve">98451</t>
  </si>
  <si>
    <t xml:space="preserve">PAREDE DE MADEIRA COMPENSADA PARA CONSTRUÇÃO TEMPORÁRIA EM CHAPA DUPLA, INTERNA, COM ÁREA LÍQUIDA MAIOR OU IGUAL A 6 M², SEM VÃO. AF_05/2018</t>
  </si>
  <si>
    <t xml:space="preserve">92,48</t>
  </si>
  <si>
    <t xml:space="preserve">98452</t>
  </si>
  <si>
    <t xml:space="preserve">PAREDE DE MADEIRA COMPENSADA PARA CONSTRUÇÃO TEMPORÁRIA EM CHAPA DUPLA, INTERNA, COM ÁREA LÍQUIDA MENOR QUE 6 M², SEM VÃO. AF_05/2018</t>
  </si>
  <si>
    <t xml:space="preserve">94,75</t>
  </si>
  <si>
    <t xml:space="preserve">98453</t>
  </si>
  <si>
    <t xml:space="preserve">PAREDE DE MADEIRA COMPENSADA PARA CONSTRUÇÃO TEMPORÁRIA EM CHAPA DUPLA, EXTERNA, COM ÁREA LÍQUIDA MAIOR OU IGUAL A QUE 6 M², COM VÃO. AF_05/2018</t>
  </si>
  <si>
    <t xml:space="preserve">129,95</t>
  </si>
  <si>
    <t xml:space="preserve">98454</t>
  </si>
  <si>
    <t xml:space="preserve">PAREDE DE MADEIRA COMPENSADA PARA CONSTRUÇÃO TEMPORÁRIA EM CHAPA DUPLA, EXTERNA, COM ÁREA LÍQUIDA MENOR QUE 6 M², COM VÃO. AF_05/2018</t>
  </si>
  <si>
    <t xml:space="preserve">172,81</t>
  </si>
  <si>
    <t xml:space="preserve">98455</t>
  </si>
  <si>
    <t xml:space="preserve">PAREDE DE MADEIRA COMPENSADA PARA CONSTRUÇÃO TEMPORÁRIA EM CHAPA DUPLA, INTERNA, COM ÁREA LÍQUIDA MAIOR OU IGUAL A 6 M², COM VÃO. AF_05/2018</t>
  </si>
  <si>
    <t xml:space="preserve">110,51</t>
  </si>
  <si>
    <t xml:space="preserve">98456</t>
  </si>
  <si>
    <t xml:space="preserve">PAREDE DE MADEIRA COMPENSADA PARA CONSTRUÇÃO TEMPORÁRIA EM CHAPA DUPLA, INTERNA, COM ÁREA LÍQUIDA MENOR QUE 6 M², COM VÃO. AF_05/2018</t>
  </si>
  <si>
    <t xml:space="preserve">145,12</t>
  </si>
  <si>
    <t xml:space="preserve">98458</t>
  </si>
  <si>
    <t xml:space="preserve">TAPUME COM COMPENSADO DE MADEIRA. AF_05/2018</t>
  </si>
  <si>
    <t xml:space="preserve">83,94</t>
  </si>
  <si>
    <t xml:space="preserve">98459</t>
  </si>
  <si>
    <t xml:space="preserve">TAPUME COM TELHA METÁLICA. AF_05/2018</t>
  </si>
  <si>
    <t xml:space="preserve">68,75</t>
  </si>
  <si>
    <t xml:space="preserve">98460</t>
  </si>
  <si>
    <t xml:space="preserve">PISO PARA CONSTRUÇÃO TEMPORÁRIA EM MADEIRA, SEM REAPROVEITAMENTO. AF_05/2018</t>
  </si>
  <si>
    <t xml:space="preserve">73,65</t>
  </si>
  <si>
    <t xml:space="preserve">98461</t>
  </si>
  <si>
    <t xml:space="preserve">ESTRUTURA DE MADEIRA PROVISÓRIA PARA SUPORTE DE CAIXA DÁGUA ELEVADA DE 1000 LITROS. AF_05/2018</t>
  </si>
  <si>
    <t xml:space="preserve">3.636,45</t>
  </si>
  <si>
    <t xml:space="preserve">98462</t>
  </si>
  <si>
    <t xml:space="preserve">ESTRUTURA DE MADEIRA PROVISÓRIA PARA SUPORTE DE CAIXA DÁGUA ELEVADA DE 3000 LITROS. AF_05/2018</t>
  </si>
  <si>
    <t xml:space="preserve">5.313,67</t>
  </si>
  <si>
    <t xml:space="preserve">74209/1</t>
  </si>
  <si>
    <t xml:space="preserve">PLACA DE OBRA EM CHAPA DE ACO GALVANIZADO</t>
  </si>
  <si>
    <t xml:space="preserve">316,67</t>
  </si>
  <si>
    <t xml:space="preserve">5631</t>
  </si>
  <si>
    <t xml:space="preserve">ESCAVADEIRA HIDRÁULICA SOBRE ESTEIRAS, CAÇAMBA 0,80 M3, PESO OPERACIONAL 17 T, POTENCIA BRUTA 111 HP - CHP DIURNO. AF_06/2014</t>
  </si>
  <si>
    <t xml:space="preserve">CHP</t>
  </si>
  <si>
    <t xml:space="preserve">137,59</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</si>
  <si>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</si>
  <si>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</si>
  <si>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105,87</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</si>
  <si>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</si>
  <si>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</si>
  <si>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98,85</t>
  </si>
  <si>
    <t xml:space="preserve">5684</t>
  </si>
  <si>
    <t xml:space="preserve">ROLO COMPACTADOR VIBRATÓRIO DE UM CILINDRO AÇO LISO, POTÊNCIA 80 HP, PESO OPERACIONAL MÁXIMO 8,1 T, IMPACTO DINÂMICO 16,15 / 9,5 T, LARGURA DE TRABALHO 1,68 M - CHP DIURNO. AF_06/2014</t>
  </si>
  <si>
    <t xml:space="preserve">96,74</t>
  </si>
  <si>
    <t xml:space="preserve">5689</t>
  </si>
  <si>
    <t xml:space="preserve">GRADE DE DISCO CONTROLE REMOTO REBOCÁVEL, COM 24 DISCOS 24 X 6 MM COM PNEUS PARA TRANSPORTE - CHP DIURNO. AF_06/2014</t>
  </si>
  <si>
    <t xml:space="preserve">3,34</t>
  </si>
  <si>
    <t xml:space="preserve">5795</t>
  </si>
  <si>
    <t xml:space="preserve">MARTELETE OU ROMPEDOR PNEUMÁTICO MANUAL, 28 KG, COM SILENCIADOR - CHP DIURNO. AF_07/2016</t>
  </si>
  <si>
    <t xml:space="preserve">23,43</t>
  </si>
  <si>
    <t xml:space="preserve">5811</t>
  </si>
  <si>
    <t xml:space="preserve">CAMINHÃO BASCULANTE 6 M3, PESO BRUTO TOTAL 16.000 KG, CARGA ÚTIL MÁXIMA 13.071 KG, DISTÂNCIA ENTRE EIXOS 4,80 M, POTÊNCIA 230 CV INCLUSIVE CAÇAMBA METÁLICA - CHP DIURNO. AF_06/2014</t>
  </si>
  <si>
    <t xml:space="preserve">168,14</t>
  </si>
  <si>
    <t xml:space="preserve">5823</t>
  </si>
  <si>
    <t xml:space="preserve">USINA DE CONCRETO FIXA, CAPACIDADE NOMINAL DE 90 A 120 M3/H, SEM SILO - CHP DIURNO. AF_07/2016</t>
  </si>
  <si>
    <t xml:space="preserve">186,77</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</si>
  <si>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</si>
  <si>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</si>
  <si>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136,04</t>
  </si>
  <si>
    <t xml:space="preserve">5835</t>
  </si>
  <si>
    <t xml:space="preserve">VIBROACABADORA DE ASFALTO SOBRE ESTEIRAS, LARGURA DE PAVIMENTAÇÃO 1,90 M A 5,30 M, POTÊNCIA 105 HP CAPACIDADE 450 T/H - CHP DIURNO. AF_11/2014</t>
  </si>
  <si>
    <t xml:space="preserve">250,44</t>
  </si>
  <si>
    <t xml:space="preserve">5839</t>
  </si>
  <si>
    <t xml:space="preserve">VASSOURA MECÂNICA REBOCÁVEL COM ESCOVA CILÍNDRICA, LARGURA ÚTIL DE VARRIMENTO DE 2,44 M - CHP DIURNO. AF_06/2014</t>
  </si>
  <si>
    <t xml:space="preserve">4,93</t>
  </si>
  <si>
    <t xml:space="preserve">5843</t>
  </si>
  <si>
    <t xml:space="preserve">TRATOR DE PNEUS, POTÊNCIA 122 CV, TRAÇÃO 4X4, PESO COM LASTRO DE 4.510 KG - CHP DIURNO. AF_06/2014</t>
  </si>
  <si>
    <t xml:space="preserve">104,84</t>
  </si>
  <si>
    <t xml:space="preserve">5847</t>
  </si>
  <si>
    <t xml:space="preserve">TRATOR DE ESTEIRAS, POTÊNCIA 170 HP, PESO OPERACIONAL 19 T, CAÇAMBA 5,2 M3 - CHP DIURNO. AF_06/2014</t>
  </si>
  <si>
    <t xml:space="preserve">174,64</t>
  </si>
  <si>
    <t xml:space="preserve">5851</t>
  </si>
  <si>
    <t xml:space="preserve">TRATOR DE ESTEIRAS, POTÊNCIA 150 HP, PESO OPERACIONAL 16,7 T, COM RODA MOTRIZ ELEVADA E LÂMINA 3,18 M3 - CHP DIURNO. AF_06/2014</t>
  </si>
  <si>
    <t xml:space="preserve">165,83</t>
  </si>
  <si>
    <t xml:space="preserve">5855</t>
  </si>
  <si>
    <t xml:space="preserve">TRATOR DE ESTEIRAS, POTÊNCIA 347 HP, PESO OPERACIONAL 38,5 T, COM LÂMINA 8,70 M3 - CHP DIURNO. AF_06/2014</t>
  </si>
  <si>
    <t xml:space="preserve">416,12</t>
  </si>
  <si>
    <t xml:space="preserve">5863</t>
  </si>
  <si>
    <t xml:space="preserve">ROLO COMPACTADOR VIBRATÓRIO REBOCÁVEL, CILINDRO DE AÇO LISO, POTÊNCIA DE TRAÇÃO DE 65 CV, PESO 4,7 T, IMPACTO DINÂMICO 18,3 T, LARGURA DE TRABALHO 1,67 M - CHP DIURNO. AF_02/2016</t>
  </si>
  <si>
    <t xml:space="preserve">11,05</t>
  </si>
  <si>
    <t xml:space="preserve">5867</t>
  </si>
  <si>
    <t xml:space="preserve">ROLO COMPACTADOR VIBRATÓRIO TANDEM AÇO LISO, POTÊNCIA 58 HP, PESO SEM/COM LASTRO 6,5 / 9,4 T, LARGURA DE TRABALHO 1,2 M - CHP DIURNO. AF_06/2014</t>
  </si>
  <si>
    <t xml:space="preserve">94,96</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</si>
  <si>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</si>
  <si>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</si>
  <si>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98,20</t>
  </si>
  <si>
    <t xml:space="preserve">5879</t>
  </si>
  <si>
    <t xml:space="preserve">ROLO COMPACTADOR VIBRATÓRIO PÉ DE CARNEIRO, OPERADO POR CONTROLE REMOTO, POTÊNCIA 12,5 KW, PESO OPERACIONAL 1,675 T, LARGURA DE TRABALHO 0,85 M - CHP DIURNO. AF_02/2016</t>
  </si>
  <si>
    <t xml:space="preserve">80,98</t>
  </si>
  <si>
    <t xml:space="preserve">5882</t>
  </si>
  <si>
    <t xml:space="preserve">USINA DE LAMA ASFÁLTICA, PROD 30 A 50 T/H, SILO DE AGREGADO 7 M3, RESERVATÓRIOS PARA EMULSÃO E ÁGUA DE 2,3 M3 CADA, MISTURADOR TIPO PUG MILL A SER MONTADO SOBRE CAMINHÃO - CHP DIURNO. AF_10/2014</t>
  </si>
  <si>
    <t xml:space="preserve">80,66</t>
  </si>
  <si>
    <t xml:space="preserve">5890</t>
  </si>
  <si>
    <t xml:space="preserve">CAMINHÃO TOCO, PESO BRUTO TOTAL 14.300 KG, CARGA ÚTIL MÁXIMA 9590 KG, DISTÂNCIA ENTRE EIXOS 4,76 M, POTÊNCIA 185 CV (NÃO INCLUI CARROCERIA) - CHP DIURNO. AF_06/2014</t>
  </si>
  <si>
    <t xml:space="preserve">136,76</t>
  </si>
  <si>
    <t xml:space="preserve">5894</t>
  </si>
  <si>
    <t xml:space="preserve">CAMINHÃO TOCO, PESO BRUTO TOTAL 16.000 KG, CARGA ÚTIL MÁXIMA DE 10.685 KG, DISTÂNCIA ENTRE EIXOS 4,80 M, POTÊNCIA 189 CV EXCLUSIVE CARROCERIA - CHP DIURNO. AF_06/2014</t>
  </si>
  <si>
    <t xml:space="preserve">134,20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</si>
  <si>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</si>
  <si>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</si>
  <si>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169,78</t>
  </si>
  <si>
    <t xml:space="preserve">5909</t>
  </si>
  <si>
    <t xml:space="preserve">ESPARGIDOR DE ASFALTO PRESSURIZADO COM TANQUE DE 2500 L, REBOCÁVEL COM MOTOR A GASOLINA POTÊNCIA 3,4 HP - CHP DIURNO. AF_07/2014</t>
  </si>
  <si>
    <t xml:space="preserve">25,29</t>
  </si>
  <si>
    <t xml:space="preserve">5921</t>
  </si>
  <si>
    <t xml:space="preserve">GRADE DE DISCO REBOCÁVEL COM 20 DISCOS 24" X 6 MM COM PNEUS PARA TRANSPORTE - CHP DIURNO. AF_06/2014</t>
  </si>
  <si>
    <t xml:space="preserve">2,62</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</si>
  <si>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</si>
  <si>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</si>
  <si>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140,87</t>
  </si>
  <si>
    <t xml:space="preserve">5932</t>
  </si>
  <si>
    <t xml:space="preserve">MOTONIVELADORA POTÊNCIA BÁSICA LÍQUIDA (PRIMEIRA MARCHA) 125 HP, PESO BRUTO 13032 KG, LARGURA DA LÂMINA DE 3,7 M - CHP DIURNO. AF_06/2014</t>
  </si>
  <si>
    <t xml:space="preserve">154,63</t>
  </si>
  <si>
    <t xml:space="preserve">5940</t>
  </si>
  <si>
    <t xml:space="preserve">PÁ CARREGADEIRA SOBRE RODAS, POTÊNCIA LÍQUIDA 128 HP, CAPACIDADE DA CAÇAMBA 1,7 A 2,8 M3, PESO OPERACIONAL 11632 KG - CHP DIURNO. AF_06/2014</t>
  </si>
  <si>
    <t xml:space="preserve">135,32</t>
  </si>
  <si>
    <t xml:space="preserve">5944</t>
  </si>
  <si>
    <t xml:space="preserve">PÁ CARREGADEIRA SOBRE RODAS, POTÊNCIA 197 HP, CAPACIDADE DA CAÇAMBA 2,5 A 3,5 M3, PESO OPERACIONAL 18338 KG - CHP DIURNO. AF_06/2014</t>
  </si>
  <si>
    <t xml:space="preserve">187,07</t>
  </si>
  <si>
    <t xml:space="preserve">5953</t>
  </si>
  <si>
    <t xml:space="preserve">COMPRESSOR DE AR REBOCÁVEL, VAZÃO 189 PCM, PRESSÃO EFETIVA DE TRABALHO 102 PSI, MOTOR DIESEL, POTÊNCIA 63 CV - CHP DIURNO. AF_06/2015</t>
  </si>
  <si>
    <t xml:space="preserve">34,58</t>
  </si>
  <si>
    <t xml:space="preserve">6259</t>
  </si>
  <si>
    <t xml:space="preserve">CAMINHÃO PIPA 6.000 L, PESO BRUTO TOTAL 13.000 KG, DISTÂNCIA ENTRE EIXOS 4,80 M, POTÊNCIA 189 CV INCLUSIVE TANQUE DE AÇO PARA TRANSPORTE DE ÁGUA, CAPACIDADE 6 M3 - CHP DIURNO. AF_06/2014</t>
  </si>
  <si>
    <t xml:space="preserve">142,19</t>
  </si>
  <si>
    <t xml:space="preserve">6879</t>
  </si>
  <si>
    <t xml:space="preserve">ROLO COMPACTADOR DE PNEUS ESTÁTICO, PRESSÃO VARIÁVEL, POTÊNCIA 111 HP, PESO SEM/COM LASTRO 9,5 / 26 T, LARGURA DE TRABALHO 1,90 M - CHP DIURNO. AF_07/2014</t>
  </si>
  <si>
    <t xml:space="preserve">131,73</t>
  </si>
  <si>
    <t xml:space="preserve">7030</t>
  </si>
  <si>
    <t xml:space="preserve">TANQUE DE ASFALTO ESTACIONÁRIO COM SERPENTINA, CAPACIDADE 30.000 L - CHP DIURNO. AF_06/2014</t>
  </si>
  <si>
    <t xml:space="preserve">157,02</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</si>
  <si>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</si>
  <si>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</si>
  <si>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</si>
  <si>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</si>
  <si>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</si>
  <si>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131,72</t>
  </si>
  <si>
    <t xml:space="preserve">67826</t>
  </si>
  <si>
    <t xml:space="preserve">CAMINHÃO BASCULANTE 6 M3 TOCO, PESO BRUTO TOTAL 16.000 KG, CARGA ÚTIL MÁXIMA 11.130 KG, DISTÂNCIA ENTRE EIXOS 5,36 M, POTÊNCIA 185 CV, INCLUSIVE CAÇAMBA METÁLICA - CHP DIURNO. AF_06/2014</t>
  </si>
  <si>
    <t xml:space="preserve">145,83</t>
  </si>
  <si>
    <t xml:space="preserve">73417</t>
  </si>
  <si>
    <t xml:space="preserve">GRUPO GERADOR ESTACIONÁRIO, MOTOR DIESEL POTÊNCIA 170 KVA - CHP DIURNO. AF_02/2016</t>
  </si>
  <si>
    <t xml:space="preserve">104,74</t>
  </si>
  <si>
    <t xml:space="preserve">73436</t>
  </si>
  <si>
    <t xml:space="preserve">ROLO COMPACTADOR VIBRATÓRIO PÉ DE CARNEIRO PARA SOLOS, POTÊNCIA 80 HP, PESO OPERACIONAL SEM/COM LASTRO 7,4 / 8,8 T, LARGURA DE TRABALHO 1,68 M - CHP DIURNO. AF_02/2016</t>
  </si>
  <si>
    <t xml:space="preserve">144,54</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</si>
  <si>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</si>
  <si>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</si>
  <si>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138,97</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</si>
  <si>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</si>
  <si>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</si>
  <si>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</si>
  <si>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</si>
  <si>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</si>
  <si>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172,40</t>
  </si>
  <si>
    <t xml:space="preserve">83765</t>
  </si>
  <si>
    <t xml:space="preserve">GRUPO DE SOLDAGEM COM GERADOR A DIESEL 60 CV PARA SOLDA ELÉTRICA, SOBRE 04 RODAS, COM MOTOR 4 CILINDROS 600 A - CHP DIURNO. AF_02/2016</t>
  </si>
  <si>
    <t xml:space="preserve">77,64</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</si>
  <si>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</si>
  <si>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</si>
  <si>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</si>
  <si>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</si>
  <si>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</si>
  <si>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3,02</t>
  </si>
  <si>
    <t xml:space="preserve">88393</t>
  </si>
  <si>
    <t xml:space="preserve">MISTURADOR DE ARGAMASSA, EIXO HORIZONTAL, CAPACIDADE DE MISTURA 600 KG, MOTOR ELÉTRICO POTÊNCIA 7,5 CV - CHP DIURNO. AF_06/2014</t>
  </si>
  <si>
    <t xml:space="preserve">4,15</t>
  </si>
  <si>
    <t xml:space="preserve">88399</t>
  </si>
  <si>
    <t xml:space="preserve">MISTURADOR DE ARGAMASSA, EIXO HORIZONTAL, CAPACIDADE DE MISTURA 160 KG, MOTOR ELÉTRICO POTÊNCIA 3 CV - CHP DIURNO. AF_06/2014</t>
  </si>
  <si>
    <t xml:space="preserve">2,25</t>
  </si>
  <si>
    <t xml:space="preserve">88418</t>
  </si>
  <si>
    <t xml:space="preserve">PROJETOR DE ARGAMASSA, CAPACIDADE DE PROJEÇÃO 1,5 M3/H, ALCANCE DE 30 ATÉ 60 M, MOTOR ELÉTRICO POTÊNCIA 7,5 HP - CHP DIURNO. AF_06/2014</t>
  </si>
  <si>
    <t xml:space="preserve">9,96</t>
  </si>
  <si>
    <t xml:space="preserve">88433</t>
  </si>
  <si>
    <t xml:space="preserve">PROJETOR DE ARGAMASSA, CAPACIDADE DE PROJEÇÃO 2 M3/H, ALCANCE ATÉ 50 M, MOTOR ELÉTRICO POTÊNCIA 7,5 HP - CHP DIURNO. AF_06/2014</t>
  </si>
  <si>
    <t xml:space="preserve">12,31</t>
  </si>
  <si>
    <t xml:space="preserve">88830</t>
  </si>
  <si>
    <t xml:space="preserve">BETONEIRA CAPACIDADE NOMINAL DE 400 L, CAPACIDADE DE MISTURA 280 L, MOTOR ELÉTRICO TRIFÁSICO POTÊNCIA DE 2 CV, SEM CARREGADOR - CHP DIURNO. AF_10/2014</t>
  </si>
  <si>
    <t xml:space="preserve">1,12</t>
  </si>
  <si>
    <t xml:space="preserve">88843</t>
  </si>
  <si>
    <t xml:space="preserve">TRATOR DE ESTEIRAS, POTÊNCIA 125 HP, PESO OPERACIONAL 12,9 T, COM LÂMINA 2,7 M3 - CHP DIURNO. AF_10/2014</t>
  </si>
  <si>
    <t xml:space="preserve">140,80</t>
  </si>
  <si>
    <t xml:space="preserve">88907</t>
  </si>
  <si>
    <t xml:space="preserve">ESCAVADEIRA HIDRÁULICA SOBRE ESTEIRAS, CAÇAMBA 1,20 M3, PESO OPERACIONAL 21 T, POTÊNCIA BRUTA 155 HP - CHP DIURNO. AF_06/2014</t>
  </si>
  <si>
    <t xml:space="preserve">164,31</t>
  </si>
  <si>
    <t xml:space="preserve">89021</t>
  </si>
  <si>
    <t xml:space="preserve">BOMBA SUBMERSÍVEL ELÉTRICA TRIFÁSICA, POTÊNCIA 2,96 HP, Ø ROTOR 144 MM SEMI-ABERTO, BOCAL DE SAÍDA Ø 2, HM/Q = 2 MCA / 38,8 M3/H A 28 MCA / 5 M3/H - CHP DIURNO. AF_06/2014</t>
  </si>
  <si>
    <t xml:space="preserve">1,66</t>
  </si>
  <si>
    <t xml:space="preserve">89028</t>
  </si>
  <si>
    <t xml:space="preserve">TANQUE DE ASFALTO ESTACIONÁRIO COM MAÇARICO, CAPACIDADE 20.000 L - CHP DIURNO. AF_06/2014</t>
  </si>
  <si>
    <t xml:space="preserve">145,19</t>
  </si>
  <si>
    <t xml:space="preserve">89032</t>
  </si>
  <si>
    <t xml:space="preserve">TRATOR DE ESTEIRAS, POTÊNCIA 100 HP, PESO OPERACIONAL 9,4 T, COM LÂMINA 2,19 M3 - CHP DIURNO. AF_06/2014</t>
  </si>
  <si>
    <t xml:space="preserve">126,73</t>
  </si>
  <si>
    <t xml:space="preserve">89035</t>
  </si>
  <si>
    <t xml:space="preserve">TRATOR DE PNEUS, POTÊNCIA 85 CV, TRAÇÃO 4X4, PESO COM LASTRO DE 4.675 KG - CHP DIURNO. AF_06/2014</t>
  </si>
  <si>
    <t xml:space="preserve">81,91</t>
  </si>
  <si>
    <t xml:space="preserve">89225</t>
  </si>
  <si>
    <t xml:space="preserve">BETONEIRA CAPACIDADE NOMINAL DE 600 L, CAPACIDADE DE MISTURA 360 L, MOTOR ELÉTRICO TRIFÁSICO POTÊNCIA DE 4 CV, SEM CARREGADOR - CHP DIURNO. AF_11/2014</t>
  </si>
  <si>
    <t xml:space="preserve">3,10</t>
  </si>
  <si>
    <t xml:space="preserve">89234</t>
  </si>
  <si>
    <t xml:space="preserve">FRESADORA DE ASFALTO A FRIO SOBRE RODAS, LARGURA FRESAGEM DE 1,0 M, POTÊNCIA 208 HP - CHP DIURNO. AF_11/2014</t>
  </si>
  <si>
    <t xml:space="preserve">377,65</t>
  </si>
  <si>
    <t xml:space="preserve">89242</t>
  </si>
  <si>
    <t xml:space="preserve">FRESADORA DE ASFALTO A FRIO SOBRE RODAS, LARGURA FRESAGEM DE 2,0 M, POTÊNCIA 550 HP - CHP DIURNO. AF_11/2014</t>
  </si>
  <si>
    <t xml:space="preserve">874,34</t>
  </si>
  <si>
    <t xml:space="preserve">89250</t>
  </si>
  <si>
    <t xml:space="preserve">RECICLADORA DE ASFALTO A FRIO SOBRE RODAS, LARGURA FRESAGEM DE 2,0 M, POTÊNCIA 422 HP - CHP DIURNO. AF_11/2014</t>
  </si>
  <si>
    <t xml:space="preserve">737,60</t>
  </si>
  <si>
    <t xml:space="preserve">89257</t>
  </si>
  <si>
    <t xml:space="preserve">VIBROACABADORA DE ASFALTO SOBRE ESTEIRAS, LARGURA DE PAVIMENTAÇÃO 2,13 M A 4,55 M, POTÊNCIA 100 HP CAPACIDADE 400 T/H - CHP DIURNO. AF_11/2014</t>
  </si>
  <si>
    <t xml:space="preserve">216,75</t>
  </si>
  <si>
    <t xml:space="preserve">89272</t>
  </si>
  <si>
    <t xml:space="preserve">GUINDASTE HIDRÁULICO AUTOPROPELIDO, COM LANÇA TELESCÓPICA 28,80 M, CAPACIDADE MÁXIMA 30 T, POTÊNCIA 97 KW, TRAÇÃO 4 X 4 - CHP DIURNO. AF_11/2014</t>
  </si>
  <si>
    <t xml:space="preserve">158,53</t>
  </si>
  <si>
    <t xml:space="preserve">89278</t>
  </si>
  <si>
    <t xml:space="preserve">BETONEIRA CAPACIDADE NOMINAL DE 600 L, CAPACIDADE DE MISTURA 440 L, MOTOR A DIESEL POTÊNCIA 10 HP, COM CARREGADOR - CHP DIURNO. AF_11/2014</t>
  </si>
  <si>
    <t xml:space="preserve">6,63</t>
  </si>
  <si>
    <t xml:space="preserve">89843</t>
  </si>
  <si>
    <t xml:space="preserve">BATE-ESTACAS POR GRAVIDADE, POTÊNCIA DE 160 HP, PESO DO MARTELO ATÉ 3 TONELADAS - CHP DIURNO. AF_11/2014</t>
  </si>
  <si>
    <t xml:space="preserve">155,43</t>
  </si>
  <si>
    <t xml:space="preserve">89876</t>
  </si>
  <si>
    <t xml:space="preserve">CAMINHÃO BASCULANTE 14 M3, COM CAVALO MECÂNICO DE CAPACIDADE MÁXIMA DE TRAÇÃO COMBINADO DE 36000 KG, POTÊNCIA 286 CV, INCLUSIVE SEMIREBOQUE COM CAÇAMBA METÁLICA - CHP DIURNO. AF_12/2014</t>
  </si>
  <si>
    <t xml:space="preserve">218,51</t>
  </si>
  <si>
    <t xml:space="preserve">89883</t>
  </si>
  <si>
    <t xml:space="preserve">CAMINHÃO BASCULANTE 18 M3, COM CAVALO MECÂNICO DE CAPACIDADE MÁXIMA DE TRAÇÃO COMBINADO DE 45000 KG, POTÊNCIA 330 CV, INCLUSIVE SEMIREBOQUE COM CAÇAMBA METÁLICA - CHP DIURNO. AF_12/2014</t>
  </si>
  <si>
    <t xml:space="preserve">241,93</t>
  </si>
  <si>
    <t xml:space="preserve">90586</t>
  </si>
  <si>
    <t xml:space="preserve">VIBRADOR DE IMERSÃO, DIÂMETRO DE PONTEIRA 45MM, MOTOR ELÉTRICO TRIFÁSICO POTÊNCIA DE 2 CV - CHP DIURNO. AF_06/2015</t>
  </si>
  <si>
    <t xml:space="preserve">1,19</t>
  </si>
  <si>
    <t xml:space="preserve">90625</t>
  </si>
  <si>
    <t xml:space="preserve">PERFURATRIZ MANUAL, TORQUE MÁXIMO 83 N.M, POTÊNCIA 5 CV, COM DIÂMETRO MÁXIMO 4" - CHP DIURNO. AF_06/2015</t>
  </si>
  <si>
    <t xml:space="preserve">4,57</t>
  </si>
  <si>
    <t xml:space="preserve">90631</t>
  </si>
  <si>
    <t xml:space="preserve">PERFURATRIZ SOBRE ESTEIRA, TORQUE MÁXIMO 600 KGF, PESO MÉDIO 1000 KG, POTÊNCIA 20 HP, DIÂMETRO MÁXIMO 10" - CHP DIURNO. AF_06/2015</t>
  </si>
  <si>
    <t xml:space="preserve">90,53</t>
  </si>
  <si>
    <t xml:space="preserve">90637</t>
  </si>
  <si>
    <t xml:space="preserve">MISTURADOR DUPLO HORIZONTAL DE ALTA TURBULÊNCIA, CAPACIDADE / VOLUME 2 X 500 LITROS, MOTORES ELÉTRICOS MÍNIMO 5 CV CADA, PARA NATA CIMENTO, ARGAMASSA E OUTROS - CHP DIURNO. AF_06/2015</t>
  </si>
  <si>
    <t xml:space="preserve">9,13</t>
  </si>
  <si>
    <t xml:space="preserve">90643</t>
  </si>
  <si>
    <t xml:space="preserve">BOMBA TRIPLEX, PARA INJEÇÃO DE NATA DE CIMENTO, VAZÃO MÁXIMA DE 100 LITROS/MINUTO, PRESSÃO MÁXIMA DE 70 BAR - CHP DIURNO. AF_06/2015</t>
  </si>
  <si>
    <t xml:space="preserve">13,34</t>
  </si>
  <si>
    <t xml:space="preserve">90650</t>
  </si>
  <si>
    <t xml:space="preserve">BOMBA CENTRÍFUGA MONOESTÁGIO COM MOTOR ELÉTRICO MONOFÁSICO, POTÊNCIA 15 HP, DIÂMETRO DO ROTOR 173 MM, HM/Q = 30 MCA / 90 M3/H A 45 MCA / 55 M3/H - CHP DIURNO. AF_06/2015</t>
  </si>
  <si>
    <t xml:space="preserve">6,78</t>
  </si>
  <si>
    <t xml:space="preserve">90656</t>
  </si>
  <si>
    <t xml:space="preserve">BOMBA DE PROJEÇÃO DE CONCRETO SECO, POTÊNCIA 10 CV, VAZÃO 3 M3/H - CHP DIURNO. AF_06/2015</t>
  </si>
  <si>
    <t xml:space="preserve">9,04</t>
  </si>
  <si>
    <t xml:space="preserve">90662</t>
  </si>
  <si>
    <t xml:space="preserve">BOMBA DE PROJEÇÃO DE CONCRETO SECO, POTÊNCIA 10 CV, VAZÃO 6 M3/H - CHP DIURNO. AF_06/2015</t>
  </si>
  <si>
    <t xml:space="preserve">9,43</t>
  </si>
  <si>
    <t xml:space="preserve">90668</t>
  </si>
  <si>
    <t xml:space="preserve">PROJETOR PNEUMÁTICO DE ARGAMASSA PARA CHAPISCO E REBOCO COM RECIPIENTE ACOPLADO, TIPO CANEQUINHA, COM COMPRESSOR DE AR REBOCÁVEL VAZÃO 89 PCM E MOTOR DIESEL DE 20 CV - CHP DIURNO. AF_06/2015</t>
  </si>
  <si>
    <t xml:space="preserve">17,82</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</si>
  <si>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</si>
  <si>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</si>
  <si>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416,37</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</si>
  <si>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</si>
  <si>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</si>
  <si>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232,86</t>
  </si>
  <si>
    <t xml:space="preserve">90686</t>
  </si>
  <si>
    <t xml:space="preserve">MANIPULADOR TELESCÓPICO, POTÊNCIA DE 85 HP, CAPACIDADE DE CARGA DE 3.500 KG, ALTURA MÁXIMA DE ELEVAÇÃO DE 12,3 M - CHP DIURNO. AF_06/2015</t>
  </si>
  <si>
    <t xml:space="preserve">127,38</t>
  </si>
  <si>
    <t xml:space="preserve">90692</t>
  </si>
  <si>
    <t xml:space="preserve">MINICARREGADEIRA SOBRE RODAS, POTÊNCIA LÍQUIDA DE 47 HP, CAPACIDADE NOMINAL DE OPERAÇÃO DE 646 KG - CHP DIURNO. AF_06/2015</t>
  </si>
  <si>
    <t xml:space="preserve">77,46</t>
  </si>
  <si>
    <t xml:space="preserve">90964</t>
  </si>
  <si>
    <t xml:space="preserve">COMPRESSOR DE AR REBOCÁVEL, VAZÃO 89 PCM, PRESSÃO EFETIVA DE TRABALHO 102 PSI, MOTOR DIESEL, POTÊNCIA 20 CV - CHP DIURNO. AF_06/2015</t>
  </si>
  <si>
    <t xml:space="preserve">16,92</t>
  </si>
  <si>
    <t xml:space="preserve">90972</t>
  </si>
  <si>
    <t xml:space="preserve">COMPRESSOR DE AR REBOCAVEL, VAZÃO 250 PCM, PRESSAO DE TRABALHO 102 PSI, MOTOR A DIESEL POTÊNCIA 81 CV - CHP DIURNO. AF_06/2015</t>
  </si>
  <si>
    <t xml:space="preserve">44,76</t>
  </si>
  <si>
    <t xml:space="preserve">90979</t>
  </si>
  <si>
    <t xml:space="preserve">COMPRESSOR DE AR REBOCÁVEL, VAZÃO 748 PCM, PRESSÃO EFETIVA DE TRABALHO 102 PSI, MOTOR DIESEL, POTÊNCIA 210 CV - CHP DIURNO. AF_06/2015</t>
  </si>
  <si>
    <t xml:space="preserve">115,63</t>
  </si>
  <si>
    <t xml:space="preserve">90991</t>
  </si>
  <si>
    <t xml:space="preserve">ESCAVADEIRA HIDRÁULICA SOBRE ESTEIRAS, CAÇAMBA 0,80 M3, PESO OPERACIONAL 17,8 T, POTÊNCIA LÍQUIDA 110 HP - CHP DIURNO. AF_10/2014</t>
  </si>
  <si>
    <t xml:space="preserve">134,48</t>
  </si>
  <si>
    <t xml:space="preserve">90999</t>
  </si>
  <si>
    <t xml:space="preserve">COMPRESSOR DE AR REBOCAVEL, VAZÃO 400 PCM, PRESSAO DE TRABALHO 102 PSI, MOTOR A DIESEL POTÊNCIA 110 CV - CHP DIURNO. AF_06/2015</t>
  </si>
  <si>
    <t xml:space="preserve">59,42</t>
  </si>
  <si>
    <t xml:space="preserve">91031</t>
  </si>
  <si>
    <t xml:space="preserve">CAMINHÃO TRUCADO (C/ TERCEIRO EIXO) ELETRÔNICO - POTÊNCIA 231CV - PBT = 22000KG - DIST. ENTRE EIXOS 5170 MM - INCLUI CARROCERIA FIXA ABERTA DE MADEIRA - CHP DIURNO. AF_06/2015</t>
  </si>
  <si>
    <t xml:space="preserve">165,66</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</si>
  <si>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</si>
  <si>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</si>
  <si>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</si>
  <si>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</si>
  <si>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9,39</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</si>
  <si>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</si>
  <si>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</si>
  <si>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173,29</t>
  </si>
  <si>
    <t xml:space="preserve">91533</t>
  </si>
  <si>
    <t xml:space="preserve">COMPACTADOR DE SOLOS DE PERCUSSÃO (SOQUETE) COM MOTOR A GASOLINA 4 TEMPOS, POTÊNCIA 4 CV - CHP DIURNO. AF_08/2015</t>
  </si>
  <si>
    <t xml:space="preserve">29,20</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</si>
  <si>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</si>
  <si>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</si>
  <si>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125,32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</si>
  <si>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</si>
  <si>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</si>
  <si>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265,77</t>
  </si>
  <si>
    <t xml:space="preserve">91692</t>
  </si>
  <si>
    <t xml:space="preserve">SERRA CIRCULAR DE BANCADA COM MOTOR ELÉTRICO POTÊNCIA DE 5HP, COM COIFA PARA DISCO 10" - CHP DIURNO. AF_08/2015</t>
  </si>
  <si>
    <t xml:space="preserve">26,94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</si>
  <si>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</si>
  <si>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</si>
  <si>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</si>
  <si>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</si>
  <si>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</si>
  <si>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175,35</t>
  </si>
  <si>
    <t xml:space="preserve">92112</t>
  </si>
  <si>
    <t xml:space="preserve">PENEIRA ROTATIVA COM MOTOR ELÉTRICO TRIFÁSICO DE 2 CV, CILINDRO DE 1 M X 0,60 M, COM FUROS DE 3,17 MM - CHP DIURNO. AF_11/2015</t>
  </si>
  <si>
    <t xml:space="preserve">1,83</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</si>
  <si>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</si>
  <si>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</si>
  <si>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</si>
  <si>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</si>
  <si>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</si>
  <si>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124,62</t>
  </si>
  <si>
    <t xml:space="preserve">92145</t>
  </si>
  <si>
    <t xml:space="preserve">CAMINHONETE CABINE SIMPLES COM MOTOR 1.6 FLEX, CÂMBIO MANUAL, POTÊNCIA 101/104 CV, 2 PORTAS - CHP DIURNO. AF_11/2015</t>
  </si>
  <si>
    <t xml:space="preserve">89,55</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</si>
  <si>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</si>
  <si>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</si>
  <si>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233,20</t>
  </si>
  <si>
    <t xml:space="preserve">92716</t>
  </si>
  <si>
    <t xml:space="preserve">APARELHO PARA CORTE E SOLDA OXI-ACETILENO SOBRE RODAS, INCLUSIVE CILINDROS E MAÇARICOS - CHP DIURNO. AF_12/2015</t>
  </si>
  <si>
    <t xml:space="preserve">15,83</t>
  </si>
  <si>
    <t xml:space="preserve">92960</t>
  </si>
  <si>
    <t xml:space="preserve">MÁQUINA EXTRUSORA DE CONCRETO PARA GUIAS E SARJETAS, MOTOR A DIESEL, POTÊNCIA 14 CV - CHP DIURNO. AF_12/2015</t>
  </si>
  <si>
    <t xml:space="preserve">17,97</t>
  </si>
  <si>
    <t xml:space="preserve">92966</t>
  </si>
  <si>
    <t xml:space="preserve">MARTELO PERFURADOR PNEUMÁTICO MANUAL, HASTE 25 X 75 MM, 21 KG - CHP DIURNO. AF_12/2015</t>
  </si>
  <si>
    <t xml:space="preserve">23,48</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</si>
  <si>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</si>
  <si>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</si>
  <si>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602,72</t>
  </si>
  <si>
    <t xml:space="preserve">93233</t>
  </si>
  <si>
    <t xml:space="preserve">BETONEIRA CAPACIDADE NOMINAL 400 L, CAPACIDADE DE MISTURA 310 L, MOTOR A GASOLINA POTÊNCIA 5,5 HP, SEM CARREGADOR - CHP DIURNO. AF_02/2016</t>
  </si>
  <si>
    <t xml:space="preserve">3,88</t>
  </si>
  <si>
    <t xml:space="preserve">93272</t>
  </si>
  <si>
    <t xml:space="preserve">GRUA ASCENSIONAL, LANCA DE 30 M, CAPACIDADE DE 1,0 T A 30 M, ALTURA ATE 39 M - CHP DIURNO. AF_03/2016</t>
  </si>
  <si>
    <t xml:space="preserve">81,13</t>
  </si>
  <si>
    <t xml:space="preserve">93281</t>
  </si>
  <si>
    <t xml:space="preserve">GUINCHO ELÉTRICO DE COLUNA, CAPACIDADE 400 KG, COM MOTO FREIO, MOTOR TRIFÁSICO DE 1,25 CV - CHP DIURNO. AF_03/2016</t>
  </si>
  <si>
    <t xml:space="preserve">21,91</t>
  </si>
  <si>
    <t xml:space="preserve">93287</t>
  </si>
  <si>
    <t xml:space="preserve">GUINDASTE HIDRÁULICO AUTOPROPELIDO, COM LANÇA TELESCÓPICA 40 M, CAPACIDADE MÁXIMA 60 T, POTÊNCIA 260 KW - CHP DIURNO. AF_03/2016</t>
  </si>
  <si>
    <t xml:space="preserve">294,77</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</si>
  <si>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</si>
  <si>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</si>
  <si>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138,53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</si>
  <si>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</si>
  <si>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</si>
  <si>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69,21</t>
  </si>
  <si>
    <t xml:space="preserve">93415</t>
  </si>
  <si>
    <t xml:space="preserve">GERADOR PORTÁTIL MONOFÁSICO, POTÊNCIA 5500 VA, MOTOR A GASOLINA, POTÊNCIA DO MOTOR 13 CV - CHP DIURNO. AF_03/2016</t>
  </si>
  <si>
    <t xml:space="preserve">8,28</t>
  </si>
  <si>
    <t xml:space="preserve">93421</t>
  </si>
  <si>
    <t xml:space="preserve">GRUPO GERADOR REBOCÁVEL, POTÊNCIA 66 KVA, MOTOR A DIESEL - CHP DIURNO. AF_03/2016</t>
  </si>
  <si>
    <t xml:space="preserve">42,27</t>
  </si>
  <si>
    <t xml:space="preserve">93427</t>
  </si>
  <si>
    <t xml:space="preserve">GRUPO GERADOR ESTACIONÁRIO, POTÊNCIA 150 KVA, MOTOR A DIESEL- CHP DIURNO. AF_03/2016</t>
  </si>
  <si>
    <t xml:space="preserve">95,43</t>
  </si>
  <si>
    <t xml:space="preserve">93433</t>
  </si>
  <si>
    <t xml:space="preserve">USINA DE MISTURA ASFÁLTICA À QUENTE, TIPO CONTRA FLUXO, PROD 40 A 80 TON/HORA - CHP DIURNO. AF_03/2016</t>
  </si>
  <si>
    <t xml:space="preserve">1.929,54</t>
  </si>
  <si>
    <t xml:space="preserve">93439</t>
  </si>
  <si>
    <t xml:space="preserve">USINA DE ASFALTO À FRIO, CAPACIDADE DE 40 A 60 TON/HORA, ELÉTRICA POTÊNCIA 30 CV - CHP DIURNO. AF_03/2016</t>
  </si>
  <si>
    <t xml:space="preserve">123,74</t>
  </si>
  <si>
    <t xml:space="preserve">95121</t>
  </si>
  <si>
    <t xml:space="preserve">USINA MISTURADORA DE SOLOS, CAPACIDADE DE 200 A 500 TON/H, POTENCIA 75KW - CHP DIURNO. AF_07/2016</t>
  </si>
  <si>
    <t xml:space="preserve">215,33</t>
  </si>
  <si>
    <t xml:space="preserve">95127</t>
  </si>
  <si>
    <t xml:space="preserve">DISTRIBUIDOR DE AGREGADOS AUTOPROPELIDO, CAP 3 M3, A DIESEL, POTÊNCIA 176CV - CHP DIURNO. AF_07/2016</t>
  </si>
  <si>
    <t xml:space="preserve">132,53</t>
  </si>
  <si>
    <t xml:space="preserve">95133</t>
  </si>
  <si>
    <t xml:space="preserve">MÁQUINA DEMARCADORA DE FAIXA DE TRÁFEGO À FRIO, AUTOPROPELIDA, POTÊNCIA 38 HP - CHP DIURNO. AF_07/2016</t>
  </si>
  <si>
    <t xml:space="preserve">109,74</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</si>
  <si>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</si>
  <si>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</si>
  <si>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</si>
  <si>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</si>
  <si>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</si>
  <si>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88,24</t>
  </si>
  <si>
    <t xml:space="preserve">95218</t>
  </si>
  <si>
    <t xml:space="preserve">PULVERIZADOR DE TINTA ELÉTRICO/MÁQUINA DE PINTURA AIRLESS, VAZÃO 2 L/MIN - CHP DIURNO. AF_08/2016</t>
  </si>
  <si>
    <t xml:space="preserve">25,20</t>
  </si>
  <si>
    <t xml:space="preserve">95258</t>
  </si>
  <si>
    <t xml:space="preserve">MARTELO DEMOLIDOR PNEUMÁTICO MANUAL, 32 KG - CHP DIURNO. AF_09/2016</t>
  </si>
  <si>
    <t xml:space="preserve">23,19</t>
  </si>
  <si>
    <t xml:space="preserve">95264</t>
  </si>
  <si>
    <t xml:space="preserve">COMPACTADOR DE SOLOS DE PERCUSÃO (SOQUETE) COM MOTOR A GASOLINA, POTÊNCIA 3 CV - CHP DIURNO. AF_09/2016</t>
  </si>
  <si>
    <t xml:space="preserve">3,31</t>
  </si>
  <si>
    <t xml:space="preserve">95270</t>
  </si>
  <si>
    <t xml:space="preserve">RÉGUA VIBRATÓRIA DUPLA PARA CONCRETO, PESO DE 60KG, COMPRIMENTO 4 M, COM MOTOR A GASOLINA, POTÊNCIA 5,5 HP - CHP DIURNO. AF_09/2016</t>
  </si>
  <si>
    <t xml:space="preserve">4,26</t>
  </si>
  <si>
    <t xml:space="preserve">95276</t>
  </si>
  <si>
    <t xml:space="preserve">POLIDORA DE PISO (POLITRIZ), PESO DE 100KG, DIÂMETRO 450 MM, MOTOR ELÉTRICO, POTÊNCIA 4 HP - CHP DIURNO. AF_09/2016</t>
  </si>
  <si>
    <t xml:space="preserve">2,24</t>
  </si>
  <si>
    <t xml:space="preserve">95282</t>
  </si>
  <si>
    <t xml:space="preserve">DESEMPENADEIRA DE CONCRETO, PESO DE 75KG, 4 PÁS, MOTOR A GASOLINA, POTÊNCIA 5,5 HP - CHP DIURNO. AF_09/2016</t>
  </si>
  <si>
    <t xml:space="preserve">4,24</t>
  </si>
  <si>
    <t xml:space="preserve">95620</t>
  </si>
  <si>
    <t xml:space="preserve">PERFURATRIZ PNEUMATICA MANUAL DE PESO MEDIO, MARTELETE, 18KG, COMPRIMENTO MÁXIMO DE CURSO DE 6 M, DIAMETRO DO PISTAO DE 5,5 CM - CHP DIURNO. AF_11/2016</t>
  </si>
  <si>
    <t xml:space="preserve">22,85</t>
  </si>
  <si>
    <t xml:space="preserve">95631</t>
  </si>
  <si>
    <t xml:space="preserve">ROLO COMPACTADOR VIBRATORIO TANDEM, ACO LISO, POTENCIA 125 HP, PESO SEM/COM LASTRO 10,20/11,65 T, LARGURA DE TRABALHO 1,73 M - CHP DIURNO. AF_11/2016</t>
  </si>
  <si>
    <t xml:space="preserve">135,73</t>
  </si>
  <si>
    <t xml:space="preserve">95702</t>
  </si>
  <si>
    <t xml:space="preserve">PERFURATRIZ MANUAL, TORQUE MAXIMO 55 KGF.M, POTENCIA 5 CV, COM DIAMETRO MAXIMO 8 1/2" - CHP DIURNO. AF_11/2016</t>
  </si>
  <si>
    <t xml:space="preserve">33,02</t>
  </si>
  <si>
    <t xml:space="preserve">95708</t>
  </si>
  <si>
    <t xml:space="preserve">PERFURATRIZ SOBRE ESTEIRA, TORQUE MÁXIMO 600 KGF, POTÊNCIA ENTRE 50 E 60 HP, DIÂMETRO MÁXIMO 10 - CHP DIURNO. AF_11/2016</t>
  </si>
  <si>
    <t xml:space="preserve">100,77</t>
  </si>
  <si>
    <t xml:space="preserve">95714</t>
  </si>
  <si>
    <t xml:space="preserve">ESCAVADEIRA HIDRAULICA SOBRE ESTEIRA, COM GARRA GIRATORIA DE MANDIBULAS, PESO OPERACIONAL ENTRE 22,00 E 25,50 TON, POTENCIA LIQUIDA ENTRE 150 E 160 HP - CHP DIURNO. AF_11/2016</t>
  </si>
  <si>
    <t xml:space="preserve">167,74</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</si>
  <si>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</si>
  <si>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</si>
  <si>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165,24</t>
  </si>
  <si>
    <t xml:space="preserve">95872</t>
  </si>
  <si>
    <t xml:space="preserve">GRUPO GERADOR COM CARENAGEM, MOTOR DIESEL POTÊNCIA STANDART ENTRE 250 E 260 KVA - CHP DIURNO. AF_12/2016</t>
  </si>
  <si>
    <t xml:space="preserve">161,74</t>
  </si>
  <si>
    <t xml:space="preserve">96013</t>
  </si>
  <si>
    <t xml:space="preserve">TRATOR DE PNEUS COM POTÊNCIA DE 122 CV, TRAÇÃO 4X4, COM VASSOURA MECÂNICA ACOPLADA - CHP DIURNO. AF_02/2017</t>
  </si>
  <si>
    <t xml:space="preserve">109,25</t>
  </si>
  <si>
    <t xml:space="preserve">96020</t>
  </si>
  <si>
    <t xml:space="preserve">TRATOR DE PNEUS COM POTÊNCIA DE 122 CV, TRAÇÃO 4X4, COM GRADE DE DISCOS ACOPLADA - CHP DIURNO. AF_02/2017</t>
  </si>
  <si>
    <t xml:space="preserve">109,00</t>
  </si>
  <si>
    <t xml:space="preserve">96028</t>
  </si>
  <si>
    <t xml:space="preserve">TRATOR DE PNEUS COM POTÊNCIA DE 85 CV, TRAÇÃO 4X4, COM GRADE DE DISCOS ACOPLADA - CHP DIURNO. AF_02/2017</t>
  </si>
  <si>
    <t xml:space="preserve">86,07</t>
  </si>
  <si>
    <t xml:space="preserve">96035</t>
  </si>
  <si>
    <t xml:space="preserve">CAMINHÃO BASCULANTE 10 M3, TRUCADO, POTÊNCIA 230 CV, INCLUSIVE CAÇAMBA METÁLICA, COM DISTRIBUIDOR DE AGREGADOS ACOPLADO - CHP DIURNO. AF_02/2017</t>
  </si>
  <si>
    <t xml:space="preserve">180,84</t>
  </si>
  <si>
    <t xml:space="preserve">96157</t>
  </si>
  <si>
    <t xml:space="preserve">TRATOR DE PNEUS COM POTÊNCIA DE 85 CV, TRAÇÃO 4X4, COM VASSOURA MECÂNICA ACOPLADA - CHP DIURNO. AF_03/2017</t>
  </si>
  <si>
    <t xml:space="preserve">86,32</t>
  </si>
  <si>
    <t xml:space="preserve">96158</t>
  </si>
  <si>
    <t xml:space="preserve">MINICARREGADEIRA SOBRE RODAS POTENCIA 47HP CAPACIDADE OPERACAO 646 KG, COM VASSOURA MECÂNICA ACOPLADA - CHP DIURNO. AF_03/2017</t>
  </si>
  <si>
    <t xml:space="preserve">84,34</t>
  </si>
  <si>
    <t xml:space="preserve">96245</t>
  </si>
  <si>
    <t xml:space="preserve">MINIESCAVADEIRA SOBRE ESTEIRAS, POTENCIA LIQUIDA DE *30* HP, PESO OPERACIONAL DE *3.500* KG - CHP DIURNO. AF_04/2017</t>
  </si>
  <si>
    <t xml:space="preserve">76,91</t>
  </si>
  <si>
    <t xml:space="preserve">96303</t>
  </si>
  <si>
    <t xml:space="preserve">PERFURATRIZ ROTATIVA SOBRE ESTEIRA, TORQUE MAXIMO 2500 KGM, POTENCIA 110 HP, MOTOR DIESEL- CHP DIURNO. AF_05/2017</t>
  </si>
  <si>
    <t xml:space="preserve">163,05</t>
  </si>
  <si>
    <t xml:space="preserve">96309</t>
  </si>
  <si>
    <t xml:space="preserve">COMPRESSOR DE AR, VAZAO DE 10 PCM, RESERVATORIO 100 L, PRESSAO DE TRABALHO ENTRE 6,9 E 9,7 BAR, POTENCIA 2 HP, TENSAO 110/220 V - CHP DIURNO. AF_05/2017</t>
  </si>
  <si>
    <t xml:space="preserve">1,00</t>
  </si>
  <si>
    <t xml:space="preserve">96463</t>
  </si>
  <si>
    <t xml:space="preserve">ROLO COMPACTADOR DE PNEUS, ESTATICO, PRESSAO VARIAVEL, POTENCIA 110 HP, PESO SEM/COM LASTRO 10,8/27 T, LARGURA DE ROLAGEM 2,30 M - CHP DIURNO. AF_06/2017</t>
  </si>
  <si>
    <t xml:space="preserve">134,76</t>
  </si>
  <si>
    <t xml:space="preserve">98764</t>
  </si>
  <si>
    <t xml:space="preserve">INVERSOR DE SOLDA MONOFÁSICO DE 160 A, POTÊNCIA DE 5400 W, TENSÃO DE 220 V, PARA SOLDA COM ELETRODOS DE 2,0 A 4,0 MM E PROCESSO TIG - CHP DIURNO. AF_06/2018</t>
  </si>
  <si>
    <t xml:space="preserve">2,77</t>
  </si>
  <si>
    <t xml:space="preserve">99833</t>
  </si>
  <si>
    <t xml:space="preserve">LAVADORA DE ALTA PRESSAO (LAVA-JATO) PARA AGUA FRIA, PRESSAO DE OPERACAO ENTRE 1400 E 1900 LIB/POL2, VAZAO MAXIMA ENTRE 400 E 700 L/H - CHP DIURNO. AF_04/2019</t>
  </si>
  <si>
    <t xml:space="preserve">1,01</t>
  </si>
  <si>
    <t xml:space="preserve">5632</t>
  </si>
  <si>
    <t xml:space="preserve">ESCAVADEIRA HIDRÁULICA SOBRE ESTEIRAS, CAÇAMBA 0,80 M3, PESO OPERACIONAL 17 T, POTENCIA BRUTA 111 HP - CHI DIURNO. AF_06/2014</t>
  </si>
  <si>
    <t xml:space="preserve">CHI</t>
  </si>
  <si>
    <t xml:space="preserve">57,83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</si>
  <si>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</si>
  <si>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</si>
  <si>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46,34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</si>
  <si>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</si>
  <si>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</si>
  <si>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44,44</t>
  </si>
  <si>
    <t xml:space="preserve">5685</t>
  </si>
  <si>
    <t xml:space="preserve">ROLO COMPACTADOR VIBRATÓRIO DE UM CILINDRO AÇO LISO, POTÊNCIA 80 HP, PESO OPERACIONAL MÁXIMO 8,1 T, IMPACTO DINÂMICO 16,15 / 9,5 T, LARGURA DE TRABALHO 1,68 M - CHI DIURNO. AF_06/2014</t>
  </si>
  <si>
    <t xml:space="preserve">41,56</t>
  </si>
  <si>
    <t xml:space="preserve">5690</t>
  </si>
  <si>
    <t xml:space="preserve">GRADE DE DISCO CONTROLE REMOTO REBOCÁVEL, COM 24 DISCOS 24 X 6 MM COM PNEUS PARA TRANSPORTE - CHI DIURNO. AF_06/2014</t>
  </si>
  <si>
    <t xml:space="preserve">2,16</t>
  </si>
  <si>
    <t xml:space="preserve">5806</t>
  </si>
  <si>
    <t xml:space="preserve">MOTOBOMBA CENTRÍFUGA, MOTOR A GASOLINA, POTÊNCIA 5,42 HP, BOCAIS 1 1/2" X 1", DIÂMETRO ROTOR 143 MM HM/Q = 6 MCA / 16,8 M3/H A 38 MCA / 6,6 M3/H - CHI DIURNO. AF_06/2014</t>
  </si>
  <si>
    <t xml:space="preserve">0,18</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</si>
  <si>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</si>
  <si>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</si>
  <si>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35,79</t>
  </si>
  <si>
    <t xml:space="preserve">5829</t>
  </si>
  <si>
    <t xml:space="preserve">USINA DE CONCRETO FIXA, CAPACIDADE NOMINAL DE 90 A 120 M3/H, SEM SILO - CHI DIURNO. AF_07/2016</t>
  </si>
  <si>
    <t xml:space="preserve">138,21</t>
  </si>
  <si>
    <t xml:space="preserve">5837</t>
  </si>
  <si>
    <t xml:space="preserve">VIBROACABADORA DE ASFALTO SOBRE ESTEIRAS, LARGURA DE PAVIMENTAÇÃO 1,90 M A 5,30 M, POTÊNCIA 105 HP CAPACIDADE 450 T/H - CHI DIURNO. AF_11/2014</t>
  </si>
  <si>
    <t xml:space="preserve">107,20</t>
  </si>
  <si>
    <t xml:space="preserve">5841</t>
  </si>
  <si>
    <t xml:space="preserve">VASSOURA MECÂNICA REBOCÁVEL COM ESCOVA CILÍNDRICA, LARGURA ÚTIL DE VARRIMENTO DE 2,44 M - CHI DIURNO. AF_06/2014</t>
  </si>
  <si>
    <t xml:space="preserve">2,47</t>
  </si>
  <si>
    <t xml:space="preserve">5845</t>
  </si>
  <si>
    <t xml:space="preserve">TRATOR DE PNEUS, POTÊNCIA 122 CV, TRAÇÃO 4X4, PESO COM LASTRO DE 4.510 KG - CHI DIURNO. AF_06/2014</t>
  </si>
  <si>
    <t xml:space="preserve">38,71</t>
  </si>
  <si>
    <t xml:space="preserve">5849</t>
  </si>
  <si>
    <t xml:space="preserve">TRATOR DE ESTEIRAS, POTÊNCIA 170 HP, PESO OPERACIONAL 19 T, CAÇAMBA 5,2 M3 - CHI DIURNO. AF_06/2014</t>
  </si>
  <si>
    <t xml:space="preserve">57,43</t>
  </si>
  <si>
    <t xml:space="preserve">5853</t>
  </si>
  <si>
    <t xml:space="preserve">TRATOR DE ESTEIRAS, POTÊNCIA 150 HP, PESO OPERACIONAL 16,7 T, COM RODA MOTRIZ ELEVADA E LÂMINA 3,18 M3 - CHI DIURNO. AF_06/2014</t>
  </si>
  <si>
    <t xml:space="preserve">57,63</t>
  </si>
  <si>
    <t xml:space="preserve">5857</t>
  </si>
  <si>
    <t xml:space="preserve">TRATOR DE ESTEIRAS, POTÊNCIA 347 HP, PESO OPERACIONAL 38,5 T, COM LÂMINA 8,70 M3 - CHI DIURNO. AF_06/2014</t>
  </si>
  <si>
    <t xml:space="preserve">128,34</t>
  </si>
  <si>
    <t xml:space="preserve">5865</t>
  </si>
  <si>
    <t xml:space="preserve">ROLO COMPACTADOR VIBRATÓRIO REBOCÁVEL, CILINDRO DE AÇO LISO, POTÊNCIA DE TRAÇÃO DE 65 CV, PESO 4,7 T, IMPACTO DINÂMICO 18,3 T, LARGURA DE TRABALHO 1,67 M - CHI DIURNO. AF_02/2016</t>
  </si>
  <si>
    <t xml:space="preserve">5,55</t>
  </si>
  <si>
    <t xml:space="preserve">5869</t>
  </si>
  <si>
    <t xml:space="preserve">ROLO COMPACTADOR VIBRATÓRIO TANDEM AÇO LISO, POTÊNCIA 58 HP, PESO SEM/COM LASTRO 6,5 / 9,4 T, LARGURA DE TRABALHO 1,2 M - CHI DIURNO. AF_06/2014</t>
  </si>
  <si>
    <t xml:space="preserve">45,77</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</si>
  <si>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</si>
  <si>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</si>
  <si>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45,74</t>
  </si>
  <si>
    <t xml:space="preserve">5881</t>
  </si>
  <si>
    <t xml:space="preserve">ROLO COMPACTADOR VIBRATÓRIO PÉ DE CARNEIRO, OPERADO POR CONTROLE REMOTO, POTÊNCIA 12,5 KW, PESO OPERACIONAL 1,675 T, LARGURA DE TRABALHO 0,85 M - CHI DIURNO. AF_02/2016</t>
  </si>
  <si>
    <t xml:space="preserve">48,32</t>
  </si>
  <si>
    <t xml:space="preserve">5884</t>
  </si>
  <si>
    <t xml:space="preserve">USINA DE LAMA ASFÁLTICA, PROD 30 A 50 T/H, SILO DE AGREGADO 7 M3, RESERVATÓRIOS PARA EMULSÃO E ÁGUA DE 2,3 M3 CADA, MISTURADOR TIPO PUG MILL A SER MONTADO SOBRE CAMINHÃO - CHI DIURNO. AF_10/2014</t>
  </si>
  <si>
    <t xml:space="preserve">38,34</t>
  </si>
  <si>
    <t xml:space="preserve">5892</t>
  </si>
  <si>
    <t xml:space="preserve">CAMINHÃO TOCO, PESO BRUTO TOTAL 14.300 KG, CARGA ÚTIL MÁXIMA 9590 KG, DISTÂNCIA ENTRE EIXOS 4,76 M, POTÊNCIA 185 CV (NÃO INCLUI CARROCERIA) - CHI DIURNO. AF_06/2014</t>
  </si>
  <si>
    <t xml:space="preserve">36,91</t>
  </si>
  <si>
    <t xml:space="preserve">5896</t>
  </si>
  <si>
    <t xml:space="preserve">CAMINHÃO TOCO, PESO BRUTO TOTAL 16.000 KG, CARGA ÚTIL MÁXIMA DE 10.685 KG, DISTÂNCIA ENTRE EIXOS 4,80 M, POTÊNCIA 189 CV EXCLUSIVE CARROCERIA - CHI DIURNO. AF_06/2014</t>
  </si>
  <si>
    <t xml:space="preserve">34,98</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</si>
  <si>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</si>
  <si>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</si>
  <si>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42,43</t>
  </si>
  <si>
    <t xml:space="preserve">5911</t>
  </si>
  <si>
    <t xml:space="preserve">ESPARGIDOR DE ASFALTO PRESSURIZADO COM TANQUE DE 2500 L, REBOCÁVEL COM MOTOR A GASOLINA POTÊNCIA 3,4 HP - CHI DIURNO. AF_07/2014</t>
  </si>
  <si>
    <t xml:space="preserve">21,27</t>
  </si>
  <si>
    <t xml:space="preserve">5923</t>
  </si>
  <si>
    <t xml:space="preserve">GRADE DE DISCO REBOCÁVEL COM 20 DISCOS 24" X 6 MM COM PNEUS PARA TRANSPORTE - CHI DIURNO. AF_06/2014</t>
  </si>
  <si>
    <t xml:space="preserve">1,69</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</si>
  <si>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</si>
  <si>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</si>
  <si>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37,15</t>
  </si>
  <si>
    <t xml:space="preserve">5934</t>
  </si>
  <si>
    <t xml:space="preserve">MOTONIVELADORA POTÊNCIA BÁSICA LÍQUIDA (PRIMEIRA MARCHA) 125 HP, PESO BRUTO 13032 KG, LARGURA DA LÂMINA DE 3,7 M - CHI DIURNO. AF_06/2014</t>
  </si>
  <si>
    <t xml:space="preserve">61,84</t>
  </si>
  <si>
    <t xml:space="preserve">5942</t>
  </si>
  <si>
    <t xml:space="preserve">PÁ CARREGADEIRA SOBRE RODAS, POTÊNCIA LÍQUIDA 128 HP, CAPACIDADE DA CAÇAMBA 1,7 A 2,8 M3, PESO OPERACIONAL 11632 KG - CHI DIURNO. AF_06/2014</t>
  </si>
  <si>
    <t xml:space="preserve">50,53</t>
  </si>
  <si>
    <t xml:space="preserve">5946</t>
  </si>
  <si>
    <t xml:space="preserve">PÁ CARREGADEIRA SOBRE RODAS, POTÊNCIA 197 HP, CAPACIDADE DA CAÇAMBA 2,5 A 3,5 M3, PESO OPERACIONAL 18338 KG - CHI DIURNO. AF_06/2014</t>
  </si>
  <si>
    <t xml:space="preserve">60,51</t>
  </si>
  <si>
    <t xml:space="preserve">5952</t>
  </si>
  <si>
    <t xml:space="preserve">MARTELETE OU ROMPEDOR PNEUMÁTICO MANUAL, 28 KG, COM SILENCIADOR - CHI DIURNO. AF_07/2016</t>
  </si>
  <si>
    <t xml:space="preserve">22,37</t>
  </si>
  <si>
    <t xml:space="preserve">5954</t>
  </si>
  <si>
    <t xml:space="preserve">COMPRESSOR DE AR REBOCÁVEL, VAZÃO 189 PCM, PRESSÃO EFETIVA DE TRABALHO 102 PSI, MOTOR DIESEL, POTÊNCIA 63 CV - CHI DIURNO. AF_06/2015</t>
  </si>
  <si>
    <t xml:space="preserve">2,94</t>
  </si>
  <si>
    <t xml:space="preserve">5961</t>
  </si>
  <si>
    <t xml:space="preserve">CAMINHÃO BASCULANTE 6 M3, PESO BRUTO TOTAL 16.000 KG, CARGA ÚTIL MÁXIMA 13.071 KG, DISTÂNCIA ENTRE EIXOS 4,80 M, POTÊNCIA 230 CV INCLUSIVE CAÇAMBA METÁLICA - CHI DIURNO. AF_06/2014</t>
  </si>
  <si>
    <t xml:space="preserve">40,66</t>
  </si>
  <si>
    <t xml:space="preserve">6260</t>
  </si>
  <si>
    <t xml:space="preserve">CAMINHÃO PIPA 6.000 L, PESO BRUTO TOTAL 13.000 KG, DISTÂNCIA ENTRE EIXOS 4,80 M, POTÊNCIA 189 CV INCLUSIVE TANQUE DE AÇO PARA TRANSPORTE DE ÁGUA, CAPACIDADE 6 M3 - CHI DIURNO. AF_06/2014</t>
  </si>
  <si>
    <t xml:space="preserve">38,50</t>
  </si>
  <si>
    <t xml:space="preserve">6880</t>
  </si>
  <si>
    <t xml:space="preserve">ROLO COMPACTADOR DE PNEUS ESTÁTICO, PRESSÃO VARIÁVEL, POTÊNCIA 111 HP, PESO SEM/COM LASTRO 9,5 / 26 T, LARGURA DE TRABALHO 1,90 M - CHI DIURNO. AF_07/2014</t>
  </si>
  <si>
    <t xml:space="preserve">51,93</t>
  </si>
  <si>
    <t xml:space="preserve">7031</t>
  </si>
  <si>
    <t xml:space="preserve">TANQUE DE ASFALTO ESTACIONÁRIO COM SERPENTINA, CAPACIDADE 30.000 L - CHI DIURNO. AF_06/2014</t>
  </si>
  <si>
    <t xml:space="preserve">4,10</t>
  </si>
  <si>
    <t xml:space="preserve">7043</t>
  </si>
  <si>
    <t xml:space="preserve">MOTOBOMBA TRASH (PARA ÁGUA SUJA) AUTO ESCORVANTE, MOTOR GASOLINA DE 6,41 HP, DIÂMETROS DE SUCÇÃO X RECALQUE: 3" X 3", HM/Q = 10 MCA / 60 M3/H A 23 MCA / 0 M3/H - CHI DIURNO. AF_10/2014</t>
  </si>
  <si>
    <t xml:space="preserve">0,23</t>
  </si>
  <si>
    <t xml:space="preserve">7050</t>
  </si>
  <si>
    <t xml:space="preserve">ROLO COMPACTADOR PE DE CARNEIRO VIBRATORIO, POTENCIA 125 HP, PESO OPERACIONAL SEM/COM LASTRO 11,95 / 13,30 T, IMPACTO DINAMICO 38,5 / 22,5 T, LARGURA DE TRABALHO 2,15 M - CHI DIURNO. AF_06/2014</t>
  </si>
  <si>
    <t xml:space="preserve">48,68</t>
  </si>
  <si>
    <t xml:space="preserve">67827</t>
  </si>
  <si>
    <t xml:space="preserve">CAMINHÃO BASCULANTE 6 M3 TOCO, PESO BRUTO TOTAL 16.000 KG, CARGA ÚTIL MÁXIMA 11.130 KG, DISTÂNCIA ENTRE EIXOS 5,36 M, POTÊNCIA 185 CV, INCLUSIVE CAÇAMBA METÁLICA - CHI DIURNO. AF_06/2014</t>
  </si>
  <si>
    <t xml:space="preserve">39,88</t>
  </si>
  <si>
    <t xml:space="preserve">73395</t>
  </si>
  <si>
    <t xml:space="preserve">GRUPO GERADOR ESTACIONÁRIO, MOTOR DIESEL POTÊNCIA 170 KVA - CHI DIURNO. AF_02/2016</t>
  </si>
  <si>
    <t xml:space="preserve">5,49</t>
  </si>
  <si>
    <t xml:space="preserve">83766</t>
  </si>
  <si>
    <t xml:space="preserve">GRUPO DE SOLDAGEM COM GERADOR A DIESEL 60 CV PARA SOLDA ELÉTRICA, SOBRE 04 RODAS, COM MOTOR 4 CILINDROS 600 A - CHI DIURNO. AF_02/2016</t>
  </si>
  <si>
    <t xml:space="preserve">39,40</t>
  </si>
  <si>
    <t xml:space="preserve">84013</t>
  </si>
  <si>
    <t xml:space="preserve">ESCAVADEIRA HIDRÁULICA SOBRE ESTEIRAS, CAÇAMBA 0,80 M3, PESO OPERACIONAL 17,8 T, POTÊNCIA LÍQUIDA 110 HP - CHI DIURNO. AF_10/2014</t>
  </si>
  <si>
    <t xml:space="preserve">56,51</t>
  </si>
  <si>
    <t xml:space="preserve">87446</t>
  </si>
  <si>
    <t xml:space="preserve">BETONEIRA CAPACIDADE NOMINAL 400 L, CAPACIDADE DE MISTURA 310 L, MOTOR A DIESEL POTÊNCIA 5,0 HP, SEM CARREGADOR - CHI DIURNO. AF_06/2014</t>
  </si>
  <si>
    <t xml:space="preserve">0,31</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</si>
  <si>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</si>
  <si>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</si>
  <si>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</si>
  <si>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</si>
  <si>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</si>
  <si>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</si>
  <si>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</si>
  <si>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</si>
  <si>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0,58</t>
  </si>
  <si>
    <t xml:space="preserve">88430</t>
  </si>
  <si>
    <t xml:space="preserve">PROJETOR DE ARGAMASSA, CAPACIDADE DE PROJEÇÃO 1,5 M3/H, ALCANCE DE 30 ATÉ 60 M, MOTOR ELÉTRICO POTÊNCIA 7,5 HP - CHI DIURNO. AF_06/2014</t>
  </si>
  <si>
    <t xml:space="preserve">3,83</t>
  </si>
  <si>
    <t xml:space="preserve">88438</t>
  </si>
  <si>
    <t xml:space="preserve">PROJETOR DE ARGAMASSA, CAPACIDADE DE PROJEÇÃO 2 M3/H, ALCANCE ATÉ 50 M, MOTOR ELÉTRICO POTÊNCIA 7,5 HP - CHI DIURNO. AF_06/2014</t>
  </si>
  <si>
    <t xml:space="preserve">5,07</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</si>
  <si>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</si>
  <si>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</si>
  <si>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</si>
  <si>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</si>
  <si>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51,63</t>
  </si>
  <si>
    <t xml:space="preserve">88908</t>
  </si>
  <si>
    <t xml:space="preserve">ESCAVADEIRA HIDRÁULICA SOBRE ESTEIRAS, CAÇAMBA 1,20 M3, PESO OPERACIONAL 21 T, POTÊNCIA BRUTA 155 HP - CHI DIURNO. AF_06/2014</t>
  </si>
  <si>
    <t xml:space="preserve">61,05</t>
  </si>
  <si>
    <t xml:space="preserve">89022</t>
  </si>
  <si>
    <t xml:space="preserve">BOMBA SUBMERSÍVEL ELÉTRICA TRIFÁSICA, POTÊNCIA 2,96 HP, Ø ROTOR 144 MM SEMI-ABERTO, BOCAL DE SAÍDA Ø 2, HM/Q = 2 MCA / 38,8 M3/H A 28 MCA / 5 M3/H - CHI DIURNO. AF_06/2014</t>
  </si>
  <si>
    <t xml:space="preserve">0,30</t>
  </si>
  <si>
    <t xml:space="preserve">89027</t>
  </si>
  <si>
    <t xml:space="preserve">TANQUE DE ASFALTO ESTACIONÁRIO COM MAÇARICO, CAPACIDADE 20.000 L - CHI DIURNO. AF_06/2014</t>
  </si>
  <si>
    <t xml:space="preserve">3,33</t>
  </si>
  <si>
    <t xml:space="preserve">89031</t>
  </si>
  <si>
    <t xml:space="preserve">TRATOR DE ESTEIRAS, POTÊNCIA 100 HP, PESO OPERACIONAL 9,4 T, COM LÂMINA 2,19 M3 - CHI DIURNO. AF_06/2014</t>
  </si>
  <si>
    <t xml:space="preserve">50,52</t>
  </si>
  <si>
    <t xml:space="preserve">89036</t>
  </si>
  <si>
    <t xml:space="preserve">TRATOR DE PNEUS, POTÊNCIA 85 CV, TRAÇÃO 4X4, PESO COM LASTRO DE 4.675 KG - CHI DIURNO. AF_06/2014</t>
  </si>
  <si>
    <t xml:space="preserve">35,46</t>
  </si>
  <si>
    <t xml:space="preserve">89218</t>
  </si>
  <si>
    <t xml:space="preserve">BATE-ESTACAS POR GRAVIDADE, POTÊNCIA DE 160 HP, PESO DO MARTELO ATÉ 3 TONELADAS - CHI DIURNO. AF_11/2014</t>
  </si>
  <si>
    <t xml:space="preserve">67,91</t>
  </si>
  <si>
    <t xml:space="preserve">89226</t>
  </si>
  <si>
    <t xml:space="preserve">BETONEIRA CAPACIDADE NOMINAL DE 600 L, CAPACIDADE DE MISTURA 360 L, MOTOR ELÉTRICO TRIFÁSICO POTÊNCIA DE 4 CV, SEM CARREGADOR - CHI DIURNO. AF_11/2014</t>
  </si>
  <si>
    <t xml:space="preserve">0,95</t>
  </si>
  <si>
    <t xml:space="preserve">89235</t>
  </si>
  <si>
    <t xml:space="preserve">FRESADORA DE ASFALTO A FRIO SOBRE RODAS, LARGURA FRESAGEM DE 1,0 M, POTÊNCIA 208 HP - CHI DIURNO. AF_11/2014</t>
  </si>
  <si>
    <t xml:space="preserve">134,94</t>
  </si>
  <si>
    <t xml:space="preserve">89243</t>
  </si>
  <si>
    <t xml:space="preserve">FRESADORA DE ASFALTO A FRIO SOBRE RODAS, LARGURA FRESAGEM DE 2,0 M, POTÊNCIA 550 HP - CHI DIURNO. AF_11/2014</t>
  </si>
  <si>
    <t xml:space="preserve">277,71</t>
  </si>
  <si>
    <t xml:space="preserve">89251</t>
  </si>
  <si>
    <t xml:space="preserve">RECICLADORA DE ASFALTO A FRIO SOBRE RODAS, LARGURA FRESAGEM DE 2,0 M, POTÊNCIA 422 HP - CHI DIURNO. AF_11/2014</t>
  </si>
  <si>
    <t xml:space="preserve">244,99</t>
  </si>
  <si>
    <t xml:space="preserve">89258</t>
  </si>
  <si>
    <t xml:space="preserve">VIBROACABADORA DE ASFALTO SOBRE ESTEIRAS, LARGURA DE PAVIMENTAÇÃO 2,13 M A 4,55 M, POTÊNCIA 100 HP, CAPACIDADE 400 T/H - CHI DIURNO. AF_11/2014</t>
  </si>
  <si>
    <t xml:space="preserve">92,92</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</si>
  <si>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</si>
  <si>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</si>
  <si>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</si>
  <si>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</si>
  <si>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</si>
  <si>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</si>
  <si>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</si>
  <si>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51,38</t>
  </si>
  <si>
    <t xml:space="preserve">89884</t>
  </si>
  <si>
    <t xml:space="preserve">CAMINHÃO BASCULANTE 18 M3, COM CAVALO MECÂNICO DE CAPACIDADE MÁXIMA DE TRAÇÃO COMBINADO DE 45000 KG, POTÊNCIA 330 CV, INCLUSIVE SEMIREBOQUE COM CAÇAMBA METÁLICA - CHI DIURNO. AF_12/2014</t>
  </si>
  <si>
    <t xml:space="preserve">52,84</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</si>
  <si>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</si>
  <si>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</si>
  <si>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</si>
  <si>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</si>
  <si>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</si>
  <si>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1,38</t>
  </si>
  <si>
    <t xml:space="preserve">90632</t>
  </si>
  <si>
    <t xml:space="preserve">PERFURATRIZ SOBRE ESTEIRA, TORQUE MÁXIMO 600 KGF, PESO MÉDIO 1000 KG, POTÊNCIA 20 HP, DIÂMETRO MÁXIMO 10" - CHI DIURNO. AF_06/2015</t>
  </si>
  <si>
    <t xml:space="preserve">54,30</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</si>
  <si>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</si>
  <si>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</si>
  <si>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</si>
  <si>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</si>
  <si>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</si>
  <si>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</si>
  <si>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0,67</t>
  </si>
  <si>
    <t xml:space="preserve">90657</t>
  </si>
  <si>
    <t xml:space="preserve">BOMBA DE PROJEÇÃO DE CONCRETO SECO, POTÊNCIA 10 CV, VAZÃO 3 M3/H - CHI DIURNO. AF_06/2015</t>
  </si>
  <si>
    <t xml:space="preserve">2,86</t>
  </si>
  <si>
    <t xml:space="preserve">90663</t>
  </si>
  <si>
    <t xml:space="preserve">BOMBA DE PROJEÇÃO DE CONCRETO SECO, POTÊNCIA 10 CV, VAZÃO 6 M3/H - CHI DIURNO. AF_06/2015</t>
  </si>
  <si>
    <t xml:space="preserve">3,06</t>
  </si>
  <si>
    <t xml:space="preserve">90669</t>
  </si>
  <si>
    <t xml:space="preserve">PROJETOR PNEUMÁTICO DE ARGAMASSA PARA CHAPISCO E REBOCO COM RECIPIENTE ACOPLADO, TIPO CANEQUINHA, COM COMPRESSOR DE AR REBOCÁVEL VAZÃO 89 PCM E MOTOR DIESEL DE 20 CV - CHI DIURNO. AF_06/2015</t>
  </si>
  <si>
    <t xml:space="preserve">4,60</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</si>
  <si>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</si>
  <si>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</si>
  <si>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159,40</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</si>
  <si>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</si>
  <si>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</si>
  <si>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99,14</t>
  </si>
  <si>
    <t xml:space="preserve">90687</t>
  </si>
  <si>
    <t xml:space="preserve">MANIPULADOR TELESCÓPICO, POTÊNCIA DE 85 HP, CAPACIDADE DE CARGA DE 3.500 KG, ALTURA MÁXIMA DE ELEVAÇÃO DE 12,3 M - CHI DIURNO. AF_06/2015</t>
  </si>
  <si>
    <t xml:space="preserve">58,22</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</si>
  <si>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</si>
  <si>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</si>
  <si>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</si>
  <si>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</si>
  <si>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3,92</t>
  </si>
  <si>
    <t xml:space="preserve">90973</t>
  </si>
  <si>
    <t xml:space="preserve">COMPRESSOR DE AR REBOCAVEL, VAZÃO 250 PCM, PRESSAO DE TRABALHO 102 PSI, MOTOR A DIESEL POTÊNCIA 81 CV - CHI DIURNO. AF_06/2015</t>
  </si>
  <si>
    <t xml:space="preserve">3,94</t>
  </si>
  <si>
    <t xml:space="preserve">90982</t>
  </si>
  <si>
    <t xml:space="preserve">COMPRESSOR DE AR REBOCÁVEL, VAZÃO 748 PCM, PRESSÃO EFETIVA DE TRABALHO 102 PSI, MOTOR DIESEL, POTÊNCIA 210 CV - CHI DIURNO. AF_06/2015</t>
  </si>
  <si>
    <t xml:space="preserve">10,01</t>
  </si>
  <si>
    <t xml:space="preserve">91001</t>
  </si>
  <si>
    <t xml:space="preserve">COMPRESSOR DE AR REBOCAVEL, VAZÃO 400 PCM, PRESSAO DE TRABALHO 102 PSI, MOTOR A DIESEL POTÊNCIA 110 CV - CHI DIURNO. AF_06/2015</t>
  </si>
  <si>
    <t xml:space="preserve">4,67</t>
  </si>
  <si>
    <t xml:space="preserve">91032</t>
  </si>
  <si>
    <t xml:space="preserve">CAMINHÃO TRUCADO (C/ TERCEIRO EIXO) ELETRÔNICO - POTÊNCIA 231CV - PBT = 22000KG - DIST. ENTRE EIXOS 5170 MM - INCLUI CARROCERIA FIXA ABERTA DE MADEIRA - CHI DIURNO. AF_06/2015</t>
  </si>
  <si>
    <t xml:space="preserve">40,41</t>
  </si>
  <si>
    <t xml:space="preserve">91278</t>
  </si>
  <si>
    <t xml:space="preserve">PLACA VIBRATÓRIA REVERSÍVEL COM MOTOR 4 TEMPOS A GASOLINA, FORÇA CENTRÍFUGA DE 25 KN (2500 KGF), POTÊNCIA 5,5 CV - CHI DIURNO. AF_08/2015</t>
  </si>
  <si>
    <t xml:space="preserve">0,59</t>
  </si>
  <si>
    <t xml:space="preserve">91285</t>
  </si>
  <si>
    <t xml:space="preserve">CORTADORA DE PISO COM MOTOR 4 TEMPOS A GASOLINA, POTÊNCIA DE 13 HP, COM DISCO DE CORTE DIAMANTADO SEGMENTADO PARA CONCRETO, DIÂMETRO DE 350 MM, FURO DE 1" (14 X 1") - CHI DIURNO. AF_08/2015</t>
  </si>
  <si>
    <t xml:space="preserve">0,69</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</si>
  <si>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</si>
  <si>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</si>
  <si>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42,89</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</si>
  <si>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</si>
  <si>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</si>
  <si>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37,88</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</si>
  <si>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</si>
  <si>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</si>
  <si>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43,33</t>
  </si>
  <si>
    <t xml:space="preserve">91534</t>
  </si>
  <si>
    <t xml:space="preserve">COMPACTADOR DE SOLOS DE PERCUSSÃO (SOQUETE) COM MOTOR A GASOLINA 4 TEMPOS, POTÊNCIA 4 CV - CHI DIURNO. AF_08/2015</t>
  </si>
  <si>
    <t xml:space="preserve">25,90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</si>
  <si>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</si>
  <si>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</si>
  <si>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36,12</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</si>
  <si>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</si>
  <si>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</si>
  <si>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62,48</t>
  </si>
  <si>
    <t xml:space="preserve">91693</t>
  </si>
  <si>
    <t xml:space="preserve">SERRA CIRCULAR DE BANCADA COM MOTOR ELÉTRICO POTÊNCIA DE 5HP, COM COIFA PARA DISCO 10" - CHI DIURNO. AF_08/2015</t>
  </si>
  <si>
    <t xml:space="preserve">25,10</t>
  </si>
  <si>
    <t xml:space="preserve">92044</t>
  </si>
  <si>
    <t xml:space="preserve">DISTRIBUIDOR DE AGREGADOS REBOCAVEL, CAPACIDADE 1,9 M³, LARGURA DE TRABALHO 3,66 M - CHI DIURNO. AF_11/2015</t>
  </si>
  <si>
    <t xml:space="preserve">4,95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</si>
  <si>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</si>
  <si>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</si>
  <si>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44,88</t>
  </si>
  <si>
    <t xml:space="preserve">92113</t>
  </si>
  <si>
    <t xml:space="preserve">PENEIRA ROTATIVA COM MOTOR ELÉTRICO TRIFÁSICO DE 2 CV, CILINDRO DE 1 M X 0,60 M, COM FUROS DE 3,17 MM - CHI DIURNO. AF_11/2015</t>
  </si>
  <si>
    <t xml:space="preserve">0,68</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</si>
  <si>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</si>
  <si>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</si>
  <si>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</si>
  <si>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</si>
  <si>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</si>
  <si>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32,74</t>
  </si>
  <si>
    <t xml:space="preserve">92146</t>
  </si>
  <si>
    <t xml:space="preserve">CAMINHONETE CABINE SIMPLES COM MOTOR 1.6 FLEX, CÂMBIO MANUAL, POTÊNCIA 101/104 CV, 2 PORTAS - CHI DIURNO. AF_11/2015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</si>
  <si>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</si>
  <si>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</si>
  <si>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54,13</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</si>
  <si>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</si>
  <si>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</si>
  <si>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</si>
  <si>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</si>
  <si>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</si>
  <si>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</si>
  <si>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</si>
  <si>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</si>
  <si>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22,39</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</si>
  <si>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</si>
  <si>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</si>
  <si>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233,96</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</si>
  <si>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</si>
  <si>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</si>
  <si>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</si>
  <si>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</si>
  <si>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42,30</t>
  </si>
  <si>
    <t xml:space="preserve">93274</t>
  </si>
  <si>
    <t xml:space="preserve">GRUA ASCENSIONAL, LANÇA DE 30 M, CAPACIDADE DE 1,0 T A 30 M, ALTURA ATÉ 39 M - CHI DIURNO. AF_03/2016</t>
  </si>
  <si>
    <t xml:space="preserve">50,56</t>
  </si>
  <si>
    <t xml:space="preserve">93282</t>
  </si>
  <si>
    <t xml:space="preserve">GUINCHO ELÉTRICO DE COLUNA, CAPACIDADE 400 KG, COM MOTO FREIO, MOTOR TRIFÁSICO DE 1,25 CV - CHI DIURNO. AF_03/2016</t>
  </si>
  <si>
    <t xml:space="preserve">21,22</t>
  </si>
  <si>
    <t xml:space="preserve">93288</t>
  </si>
  <si>
    <t xml:space="preserve">GUINDASTE HIDRÁULICO AUTOPROPELIDO, COM LANÇA TELESCÓPICA 40 M, CAPACIDADE MÁXIMA 60 T, POTÊNCIA 260 KW - CHI DIURNO. AF_03/2016</t>
  </si>
  <si>
    <t xml:space="preserve">90,81</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</si>
  <si>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</si>
  <si>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</si>
  <si>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</si>
  <si>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</si>
  <si>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35,00</t>
  </si>
  <si>
    <t xml:space="preserve">93416</t>
  </si>
  <si>
    <t xml:space="preserve">GERADOR PORTÁTIL MONOFÁSICO, POTÊNCIA 5500 VA, MOTOR A GASOLINA, POTÊNCIA DO MOTOR 13 CV - CHI DIURNO. AF_03/2016</t>
  </si>
  <si>
    <t xml:space="preserve">0,25</t>
  </si>
  <si>
    <t xml:space="preserve">93422</t>
  </si>
  <si>
    <t xml:space="preserve">GRUPO GERADOR REBOCÁVEL, POTÊNCIA 66 KVA, MOTOR A DIESEL - CHI DIURNO. AF_03/2016</t>
  </si>
  <si>
    <t xml:space="preserve">3,45</t>
  </si>
  <si>
    <t xml:space="preserve">93428</t>
  </si>
  <si>
    <t xml:space="preserve">GRUPO GERADOR ESTACIONÁRIO, POTÊNCIA 150 KVA, MOTOR A DIESEL- CHI DIURNO. AF_03/2016</t>
  </si>
  <si>
    <t xml:space="preserve">4,88</t>
  </si>
  <si>
    <t xml:space="preserve">93434</t>
  </si>
  <si>
    <t xml:space="preserve">USINA DE MISTURA ASFÁLTICA À QUENTE, TIPO CONTRA FLUXO, PROD 40 A 80 TON/HORA - CHI DIURNO. AF_03/2016</t>
  </si>
  <si>
    <t xml:space="preserve">179,32</t>
  </si>
  <si>
    <t xml:space="preserve">93440</t>
  </si>
  <si>
    <t xml:space="preserve">USINA DE ASFALTO À FRIO, CAPACIDADE DE 40 A 60 TON/HORA, ELÉTRICA POTÊNCIA 30 CV - CHI DIURNO. AF_03/2016</t>
  </si>
  <si>
    <t xml:space="preserve">101,29</t>
  </si>
  <si>
    <t xml:space="preserve">95122</t>
  </si>
  <si>
    <t xml:space="preserve">USINA MISTURADORA DE SOLOS, CAPACIDADE DE 200 A 500 TON/H, POTENCIA 75KW - CHI DIURNO. AF_07/2016</t>
  </si>
  <si>
    <t xml:space="preserve">139,28</t>
  </si>
  <si>
    <t xml:space="preserve">95128</t>
  </si>
  <si>
    <t xml:space="preserve">DISTRIBUIDOR DE AGREGADOS AUTOPROPELIDO, CAP 3 M3, A DIESEL, POTÊNCIA 176CV - CHI DIURNO. AF_07/2016</t>
  </si>
  <si>
    <t xml:space="preserve">39,84</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</si>
  <si>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</si>
  <si>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</si>
  <si>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</si>
  <si>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</si>
  <si>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</si>
  <si>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54,32</t>
  </si>
  <si>
    <t xml:space="preserve">95219</t>
  </si>
  <si>
    <t xml:space="preserve">PULVERIZADOR DE TINTA ELÉTRICO/MÁQUINA DE PINTURA AIRLESS, VAZÃO 2 L/MIN - CHI DIURNO. AF_08/2016</t>
  </si>
  <si>
    <t xml:space="preserve">24,68</t>
  </si>
  <si>
    <t xml:space="preserve">95259</t>
  </si>
  <si>
    <t xml:space="preserve">MARTELO DEMOLIDOR PNEUMÁTICO MANUAL, 32 KG - CHI DIURNO. AF_09/2016</t>
  </si>
  <si>
    <t xml:space="preserve">22,25</t>
  </si>
  <si>
    <t xml:space="preserve">95265</t>
  </si>
  <si>
    <t xml:space="preserve">COMPACTADOR DE SOLOS DE PERCUSÃO (SOQUETE) COM MOTOR A GASOLINA, POTÊNCIA 3 CV - CHI DIURNO. AF_09/2016</t>
  </si>
  <si>
    <t xml:space="preserve">0,72</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</si>
  <si>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</si>
  <si>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</si>
  <si>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</si>
  <si>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</si>
  <si>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</si>
  <si>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</si>
  <si>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</si>
  <si>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</si>
  <si>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</si>
  <si>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</si>
  <si>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95632</t>
  </si>
  <si>
    <t xml:space="preserve">ROLO COMPACTADOR VIBRATORIO TANDEM, ACO LISO, POTENCIA 125 HP, PESO SEM/COM LASTRO 10,20/11,65 T, LARGURA DE TRABALHO 1,73 M - CHI DIURNO. AF_11/2016</t>
  </si>
  <si>
    <t xml:space="preserve">50,69</t>
  </si>
  <si>
    <t xml:space="preserve">95703</t>
  </si>
  <si>
    <t xml:space="preserve">PERFURATRIZ MANUAL, TORQUE MAXIMO 55 KGF.M, POTENCIA 5 CV, COM DIAMETRO MAXIMO 8 1/2" - CHI DIURNO. AF_11/2016</t>
  </si>
  <si>
    <t xml:space="preserve">28,10</t>
  </si>
  <si>
    <t xml:space="preserve">95709</t>
  </si>
  <si>
    <t xml:space="preserve">PERFURATRIZ SOBRE ESTEIRA, TORQUE MÁXIMO 600 KGF, POTÊNCIA ENTRE 50 E 60 HP, DIÂMETRO MÁXIMO 10 - CHI DIURNO. AF_11/2016</t>
  </si>
  <si>
    <t xml:space="preserve">53,08</t>
  </si>
  <si>
    <t xml:space="preserve">95715</t>
  </si>
  <si>
    <t xml:space="preserve">ESCAVADEIRA HIDRAULICA SOBRE ESTEIRA, COM GARRA GIRATORIA DE MANDIBULAS, PESO OPERACIONAL ENTRE 22,00 E 25,50 TON, POTENCIA LIQUIDA ENTRE 150 E 160 HP - CHI DIURNO. AF_11/2016</t>
  </si>
  <si>
    <t xml:space="preserve">62,77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</si>
  <si>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</si>
  <si>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</si>
  <si>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61,52</t>
  </si>
  <si>
    <t xml:space="preserve">95873</t>
  </si>
  <si>
    <t xml:space="preserve">GRUPO GERADOR COM CARENAGEM, MOTOR DIESEL POTÊNCIA STANDART ENTRE 250 E 260 KVA - CHI DIURNO. AF_12/2016</t>
  </si>
  <si>
    <t xml:space="preserve">7,81</t>
  </si>
  <si>
    <t xml:space="preserve">96014</t>
  </si>
  <si>
    <t xml:space="preserve">TRATOR DE PNEUS COM POTÊNCIA DE 122 CV, TRAÇÃO 4X4, COM VASSOURA MECÂNICA ACOPLADA - CHI DIURNO. AF_02/2017</t>
  </si>
  <si>
    <t xml:space="preserve">41,07</t>
  </si>
  <si>
    <t xml:space="preserve">96021</t>
  </si>
  <si>
    <t xml:space="preserve">TRATOR DE PNEUS COM POTÊNCIA DE 122 CV, TRAÇÃO 4X4, COM GRADE DE DISCOS ACOPLADA - CHI DIURNO. AF_02/2017</t>
  </si>
  <si>
    <t xml:space="preserve">40,94</t>
  </si>
  <si>
    <t xml:space="preserve">96029</t>
  </si>
  <si>
    <t xml:space="preserve">TRATOR DE PNEUS COM POTÊNCIA DE 85 CV, TRAÇÃO 4X4, COM GRADE DE DISCOS ACOPLADA - CHI DIURNO. AF_02/2017</t>
  </si>
  <si>
    <t xml:space="preserve">37,69</t>
  </si>
  <si>
    <t xml:space="preserve">96036</t>
  </si>
  <si>
    <t xml:space="preserve">CAMINHÃO BASCULANTE 10 M3, TRUCADO, POTÊNCIA 230 CV, INCLUSIVE CAÇAMBA METÁLICA, COM DISTRIBUIDOR DE AGREGADOS ACOPLADO - CHI DIURNO. AF_02/2017</t>
  </si>
  <si>
    <t xml:space="preserve">46,14</t>
  </si>
  <si>
    <t xml:space="preserve">96155</t>
  </si>
  <si>
    <t xml:space="preserve">TRATOR DE PNEUS COM POTÊNCIA DE 85 CV, TRAÇÃO 4X4, COM VASSOURA MECÂNICA ACOPLADA - CHI DIURNO. AF_02/2017</t>
  </si>
  <si>
    <t xml:space="preserve">37,82</t>
  </si>
  <si>
    <t xml:space="preserve">96156</t>
  </si>
  <si>
    <t xml:space="preserve">MINICARREGADEIRA SOBRE RODAS POTENCIA 47HP CAPACIDADE OPERACAO 646 KG, COM VASSOURA MECÂNICA ACOPLADA - CHI DIURNO. AF_03/2017</t>
  </si>
  <si>
    <t xml:space="preserve">43,24</t>
  </si>
  <si>
    <t xml:space="preserve">96159</t>
  </si>
  <si>
    <t xml:space="preserve">MÁQUINA DEMARCADORA DE FAIXA DE TRÁFEGO À FRIO, AUTOPROPELIDA, POTÊNCIA 38 HP - CHI DIURNO. AF_07/2016</t>
  </si>
  <si>
    <t xml:space="preserve">54,26</t>
  </si>
  <si>
    <t xml:space="preserve">96246</t>
  </si>
  <si>
    <t xml:space="preserve">MINIESCAVADEIRA SOBRE ESTEIRAS, POTENCIA LIQUIDA DE *30* HP, PESO OPERACIONAL DE *3.500* KG - CHI DIURNO. AF_04/2017</t>
  </si>
  <si>
    <t xml:space="preserve">46,17</t>
  </si>
  <si>
    <t xml:space="preserve">96302</t>
  </si>
  <si>
    <t xml:space="preserve">PERFURATRIZ ROTATIVA SOBRE ESTEIRA, TORQUE MAXIMO 2500 KGM, POTENCIA 110 HP, MOTOR DIESEL - CHI DIURNO. AF_05/2017</t>
  </si>
  <si>
    <t xml:space="preserve">68,83</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</si>
  <si>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</si>
  <si>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</si>
  <si>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</si>
  <si>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</si>
  <si>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53,70</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</si>
  <si>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</si>
  <si>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</si>
  <si>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</si>
  <si>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</si>
  <si>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</si>
  <si>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</si>
  <si>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</si>
  <si>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</si>
  <si>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</si>
  <si>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18,96</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</si>
  <si>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</si>
  <si>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</si>
  <si>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</si>
  <si>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</si>
  <si>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</si>
  <si>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</si>
  <si>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</si>
  <si>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</si>
  <si>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</si>
  <si>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</si>
  <si>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</si>
  <si>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51,29</t>
  </si>
  <si>
    <t xml:space="preserve">5658</t>
  </si>
  <si>
    <t xml:space="preserve">GRADE DE DISCO CONTROLE REMOTO REBOCÁVEL, COM 24 DISCOS 24 X 6 MM COM PNEUS PARA TRANSPORTE - MANUTENÇÃO. AF_06/2014</t>
  </si>
  <si>
    <t xml:space="preserve">1,18</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</si>
  <si>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</si>
  <si>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</si>
  <si>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</si>
  <si>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</si>
  <si>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</si>
  <si>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</si>
  <si>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</si>
  <si>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</si>
  <si>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39,25</t>
  </si>
  <si>
    <t xml:space="preserve">5674</t>
  </si>
  <si>
    <t xml:space="preserve">ROLO COMPACTADOR VIBRATÓRIO DE UM CILINDRO AÇO LISO, POTÊNCIA 80 HP, PESO OPERACIONAL MÁXIMO 8,1 T, IMPACTO DINÂMICO 16,15 / 9,5 T, LARGURA DE TRABALHO 1,68 M - MANUTENÇÃO. AF_06/2014</t>
  </si>
  <si>
    <t xml:space="preserve">5692</t>
  </si>
  <si>
    <t xml:space="preserve">MOTOBOMBA CENTRÍFUGA, MOTOR A GASOLINA, POTÊNCIA 5,42 HP, BOCAIS 1 1/2" X 1", DIÂMETRO ROTOR 143 MM HM/Q = 6 MCA / 16,8 M3/H A 38 MCA / 6,6 M3/H - MANUTENÇÃO. AF_06/2014</t>
  </si>
  <si>
    <t xml:space="preserve">0,17</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</si>
  <si>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</si>
  <si>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</si>
  <si>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</si>
  <si>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</si>
  <si>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22,67</t>
  </si>
  <si>
    <t xml:space="preserve">5703</t>
  </si>
  <si>
    <t xml:space="preserve">USINA DE CONCRETO FIXA, CAPACIDADE NOMINAL DE 90 A 120 M3/H, SEM SILO - MATERIAIS NA OPERAÇÃO. AF_07/2016</t>
  </si>
  <si>
    <t xml:space="preserve">13,56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</si>
  <si>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</si>
  <si>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</si>
  <si>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14,12</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</si>
  <si>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</si>
  <si>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</si>
  <si>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</si>
  <si>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</si>
  <si>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</si>
  <si>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94,74</t>
  </si>
  <si>
    <t xml:space="preserve">5711</t>
  </si>
  <si>
    <t xml:space="preserve">VIBROACABADORA DE ASFALTO SOBRE ESTEIRAS, LARGURA DE PAVIMENTAÇÃO 1,90 M A 5,30 M, POTÊNCIA 105 HP CAPACIDADE 450 T/H - MATERIAIS NA OPERAÇÃO. AF_11/2014</t>
  </si>
  <si>
    <t xml:space="preserve">48,50</t>
  </si>
  <si>
    <t xml:space="preserve">5714</t>
  </si>
  <si>
    <t xml:space="preserve">TRATOR DE PNEUS, POTÊNCIA 85 CV, TRAÇÃO 4X4, PESO COM LASTRO DE 4.675 KG - MANUTENÇÃO. AF_06/2014</t>
  </si>
  <si>
    <t xml:space="preserve">7,72</t>
  </si>
  <si>
    <t xml:space="preserve">5715</t>
  </si>
  <si>
    <t xml:space="preserve">TRATOR DE PNEUS, POTÊNCIA 85 CV, TRAÇÃO 4X4, PESO COM LASTRO DE 4.675 KG - MATERIAIS NA OPERAÇÃO. AF_06/2014</t>
  </si>
  <si>
    <t xml:space="preserve">38,73</t>
  </si>
  <si>
    <t xml:space="preserve">5718</t>
  </si>
  <si>
    <t xml:space="preserve">TRATOR DE ESTEIRAS, POTÊNCIA 170 HP, PESO OPERACIONAL 19 T, CAÇAMBA 5,2 M3 - MATERIAIS NA OPERAÇÃO. AF_06/2014</t>
  </si>
  <si>
    <t xml:space="preserve">78,53</t>
  </si>
  <si>
    <t xml:space="preserve">5721</t>
  </si>
  <si>
    <t xml:space="preserve">TRATOR DE ESTEIRAS, POTÊNCIA 150 HP, PESO OPERACIONAL 16,7 T, COM RODA MOTRIZ ELEVADA E LÂMINA 3,18 M3 - MATERIAIS NA OPERAÇÃO. AF_06/2014</t>
  </si>
  <si>
    <t xml:space="preserve">69,28</t>
  </si>
  <si>
    <t xml:space="preserve">5722</t>
  </si>
  <si>
    <t xml:space="preserve">TRATOR DE ESTEIRAS, POTÊNCIA 347 HP, PESO OPERACIONAL 38,5 T, COM LÂMINA 8,70 M3 - MATERIAIS NA OPERAÇÃO. AF_06/2014</t>
  </si>
  <si>
    <t xml:space="preserve">160,30</t>
  </si>
  <si>
    <t xml:space="preserve">5724</t>
  </si>
  <si>
    <t xml:space="preserve">TRATOR DE ESTEIRAS, POTÊNCIA 100 HP, PESO OPERACIONAL 9,4 T, COM LÂMINA 2,19 M3 - MANUTENÇÃO. AF_06/2014</t>
  </si>
  <si>
    <t xml:space="preserve">30,02</t>
  </si>
  <si>
    <t xml:space="preserve">5727</t>
  </si>
  <si>
    <t xml:space="preserve">ROLO COMPACTADOR VIBRATÓRIO REBOCÁVEL, CILINDRO DE AÇO LISO, POTÊNCIA DE TRAÇÃO DE 65 CV, PESO 4,7 T, IMPACTO DINÂMICO 18,3 T, LARGURA DE TRABALHO 1,67 M - MANUTENÇÃO. AF_02/2016</t>
  </si>
  <si>
    <t xml:space="preserve">5,50</t>
  </si>
  <si>
    <t xml:space="preserve">5729</t>
  </si>
  <si>
    <t xml:space="preserve">ROLO COMPACTADOR VIBRATÓRIO TANDEM AÇO LISO, POTÊNCIA 58 HP, PESO SEM/COM LASTRO 6,5 / 9,4 T, LARGURA DE TRABALHO 1,2 M - MANUTENÇÃO. AF_06/2014</t>
  </si>
  <si>
    <t xml:space="preserve">22,40</t>
  </si>
  <si>
    <t xml:space="preserve">5730</t>
  </si>
  <si>
    <t xml:space="preserve">ROLO COMPACTADOR VIBRATÓRIO TANDEM AÇO LISO, POTÊNCIA 58 HP, PESO SEM/COM LASTRO 6,5 / 9,4 T, LARGURA DE TRABALHO 1,2 M - MATERIAIS NA OPERAÇÃO. AF_06/2014</t>
  </si>
  <si>
    <t xml:space="preserve">26,79</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</si>
  <si>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</si>
  <si>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</si>
  <si>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</si>
  <si>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</si>
  <si>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</si>
  <si>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36,01</t>
  </si>
  <si>
    <t xml:space="preserve">5738</t>
  </si>
  <si>
    <t xml:space="preserve">ROLO COMPACTADOR VIBRATÓRIO PÉ DE CARNEIRO, OPERADO POR CONTROLE REMOTO, POTÊNCIA 12,5 KW, PESO OPERACIONAL 1,675 T, LARGURA DE TRABALHO 0,85 M - DEPRECIAÇÃO. AF_02/2016</t>
  </si>
  <si>
    <t xml:space="preserve">19,92</t>
  </si>
  <si>
    <t xml:space="preserve">5739</t>
  </si>
  <si>
    <t xml:space="preserve">ROLO COMPACTADOR VIBRATÓRIO PÉ DE CARNEIRO, OPERADO POR CONTROLE REMOTO, POTÊNCIA 12,5 KW, PESO OPERACIONAL 1,675 T, LARGURA DE TRABALHO 0,85 M - MANUTENÇÃO. AF_02/2016</t>
  </si>
  <si>
    <t xml:space="preserve">24,92</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</si>
  <si>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</si>
  <si>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</si>
  <si>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</si>
  <si>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</si>
  <si>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</si>
  <si>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15,03</t>
  </si>
  <si>
    <t xml:space="preserve">5747</t>
  </si>
  <si>
    <t xml:space="preserve">CAMINHÃO PIPA 6.000 L, PESO BRUTO TOTAL 13.000 KG, DISTÂNCIA ENTRE EIXOS 4,80 M, POTÊNCIA 189 CV INCLUSIVE TANQUE DE AÇO PARA TRANSPORTE DE ÁGUA, CAPACIDADE 6 M3 - MATERIAIS NA OPERAÇÃO. AF_06/2014</t>
  </si>
  <si>
    <t xml:space="preserve">86,13</t>
  </si>
  <si>
    <t xml:space="preserve">5751</t>
  </si>
  <si>
    <t xml:space="preserve">CAMINHÃO TOCO, PESO BRUTO TOTAL 14.300 KG, CARGA ÚTIL MÁXIMA 9590 KG, DISTÂNCIA ENTRE EIXOS 4,76 M, POTÊNCIA 185 CV (NÃO INCLUI CARROCERIA) - MANUTENÇÃO. AF_06/2014</t>
  </si>
  <si>
    <t xml:space="preserve">15,54</t>
  </si>
  <si>
    <t xml:space="preserve">5754</t>
  </si>
  <si>
    <t xml:space="preserve">CAMINHÃO TOCO, PESO BRUTO TOTAL 16.000 KG, CARGA ÚTIL MÁXIMA DE 10.685 KG, DISTÂNCIA ENTRE EIXOS 4,80 M, POTÊNCIA 189 CV EXCLUSIVE CARROCERIA - MANUTENÇÃO. AF_06/2014</t>
  </si>
  <si>
    <t xml:space="preserve">13,09</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</si>
  <si>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</si>
  <si>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</si>
  <si>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22,54</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</si>
  <si>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</si>
  <si>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</si>
  <si>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</si>
  <si>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</si>
  <si>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</si>
  <si>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2,10</t>
  </si>
  <si>
    <t xml:space="preserve">5779</t>
  </si>
  <si>
    <t xml:space="preserve">MOTONIVELADORA POTÊNCIA BÁSICA LÍQUIDA (PRIMEIRA MARCHA) 125 HP, PESO BRUTO 13032 KG, LARGURA DA LÂMINA DE 3,7 M - MANUTENÇÃO. AF_06/2014</t>
  </si>
  <si>
    <t xml:space="preserve">35,04</t>
  </si>
  <si>
    <t xml:space="preserve">5787</t>
  </si>
  <si>
    <t xml:space="preserve">PÁ CARREGADEIRA SOBRE RODAS, POTÊNCIA 197 HP, CAPACIDADE DA CAÇAMBA 2,5 A 3,5 M3, PESO OPERACIONAL 18338 KG - MATERIAIS NA OPERAÇÃO. AF_06/2014</t>
  </si>
  <si>
    <t xml:space="preserve">90,98</t>
  </si>
  <si>
    <t xml:space="preserve">5797</t>
  </si>
  <si>
    <t xml:space="preserve">COMPRESSOR DE AR REBOCÁVEL, VAZÃO 189 PCM, PRESSÃO EFETIVA DE TRABALHO 102 PSI, MOTOR DIESEL, POTÊNCIA 63 CV - MANUTENÇÃO. AF_06/2015</t>
  </si>
  <si>
    <t xml:space="preserve">2,92</t>
  </si>
  <si>
    <t xml:space="preserve">5800</t>
  </si>
  <si>
    <t xml:space="preserve">BOMBA SUBMERSÍVEL ELÉTRICA TRIFÁSICA, POTÊNCIA 2,96 HP, Ø ROTOR 144 MM SEMI-ABERTO, BOCAL DE SAÍDA Ø 2, HM/Q = 2 MCA / 38,8 M3/H A 28 MCA / 5 M3/H - MANUTENÇÃO. AF_06/2014</t>
  </si>
  <si>
    <t xml:space="preserve">0,27</t>
  </si>
  <si>
    <t xml:space="preserve">7032</t>
  </si>
  <si>
    <t xml:space="preserve">TANQUE DE ASFALTO ESTACIONÁRIO COM SERPENTINA, CAPACIDADE 30.000 L - DEPRECIAÇÃO. AF_06/2014</t>
  </si>
  <si>
    <t xml:space="preserve">2,93</t>
  </si>
  <si>
    <t xml:space="preserve">7033</t>
  </si>
  <si>
    <t xml:space="preserve">TANQUE DE ASFALTO ESTACIONÁRIO COM SERPENTINA, CAPACIDADE 30.000 L - JUROS. AF_06/2014</t>
  </si>
  <si>
    <t xml:space="preserve">1,17</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</si>
  <si>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</si>
  <si>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</si>
  <si>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</si>
  <si>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</si>
  <si>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147,43</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</si>
  <si>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</si>
  <si>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</si>
  <si>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</si>
  <si>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</si>
  <si>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5,98</t>
  </si>
  <si>
    <t xml:space="preserve">7040</t>
  </si>
  <si>
    <t xml:space="preserve">ROLO COMPACTADOR DE PNEUS ESTÁTICO, PRESSÃO VARIÁVEL, POTÊNCIA 111 HP, PESO SEM/COM LASTRO 9,5 / 26 T, LARGURA DE TRABALHO 1,90 M - MANUTENÇÃO. AF_07/2014</t>
  </si>
  <si>
    <t xml:space="preserve">28,51</t>
  </si>
  <si>
    <t xml:space="preserve">7044</t>
  </si>
  <si>
    <t xml:space="preserve">MOTOBOMBA TRASH (PARA ÁGUA SUJA) AUTO ESCORVANTE, MOTOR GASOLINA DE 6,41 HP, DIÂMETROS DE SUCÇÃO X RECALQUE: 3" X 3", HM/Q = 10 MCA / 60 M3/H A 23 MCA / 0 M3/H - DEPRECIAÇÃO. AF_10/2014</t>
  </si>
  <si>
    <t xml:space="preserve">0,19</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</si>
  <si>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</si>
  <si>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</si>
  <si>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</si>
  <si>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</si>
  <si>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</si>
  <si>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</si>
  <si>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</si>
  <si>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3,95</t>
  </si>
  <si>
    <t xml:space="preserve">7051</t>
  </si>
  <si>
    <t xml:space="preserve">ROLO COMPACTADOR PE DE CARNEIRO VIBRATORIO, POTENCIA 125 HP, PESO OPERACIONAL SEM/COM LASTRO 11,95 / 13,30 T, IMPACTO DINAMICO 38,5 / 22,5 T, LARGURA DE TRABALHO 2,15 M - DEPRECIAÇÃO. AF_06/2014</t>
  </si>
  <si>
    <t xml:space="preserve">20,21</t>
  </si>
  <si>
    <t xml:space="preserve">7052</t>
  </si>
  <si>
    <t xml:space="preserve">ROLO COMPACTADOR PE DE CARNEIRO VIBRATORIO, POTENCIA 125 HP, PESO OPERACIONAL SEM/COM LASTRO 11,95 / 13,30 T, IMPACTO DINAMICO 38,5 / 22,5 T, LARGURA DE TRABALHO 2,15 M - JUROS. AF_06/2014</t>
  </si>
  <si>
    <t xml:space="preserve">5,30</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</si>
  <si>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</si>
  <si>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</si>
  <si>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</si>
  <si>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</si>
  <si>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57,75</t>
  </si>
  <si>
    <t xml:space="preserve">7058</t>
  </si>
  <si>
    <t xml:space="preserve">CAMINHÃO BASCULANTE 6 M3 TOCO, PESO BRUTO TOTAL 16.000 KG, CARGA ÚTIL MÁXIMA 11.130 KG, DISTÂNCIA ENTRE EIXOS 5,36 M, POTÊNCIA 185 CV, INCLUSIVE CAÇAMBA METÁLICA - DEPRECIAÇÃO. AF_06/2014</t>
  </si>
  <si>
    <t xml:space="preserve">11,54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</si>
  <si>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</si>
  <si>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</si>
  <si>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</si>
  <si>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</si>
  <si>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21,64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</si>
  <si>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</si>
  <si>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</si>
  <si>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84,31</t>
  </si>
  <si>
    <t xml:space="preserve">7063</t>
  </si>
  <si>
    <t xml:space="preserve">TRATOR DE PNEUS, POTÊNCIA 122 CV, TRAÇÃO 4X4, PESO COM LASTRO DE 4.510 KG - DEPRECIAÇÃO. AF_06/2014</t>
  </si>
  <si>
    <t xml:space="preserve">9,63</t>
  </si>
  <si>
    <t xml:space="preserve">7064</t>
  </si>
  <si>
    <t xml:space="preserve">TRATOR DE PNEUS, POTÊNCIA 122 CV, TRAÇÃO 4X4, PESO COM LASTRO DE 4.510 KG - JUROS. AF_06/2014</t>
  </si>
  <si>
    <t xml:space="preserve">2,53</t>
  </si>
  <si>
    <t xml:space="preserve">7065</t>
  </si>
  <si>
    <t xml:space="preserve">TRATOR DE PNEUS, POTÊNCIA 122 CV, TRAÇÃO 4X4, PESO COM LASTRO DE 4.510 KG - MANUTENÇÃO. AF_06/2014</t>
  </si>
  <si>
    <t xml:space="preserve">10,54</t>
  </si>
  <si>
    <t xml:space="preserve">7066</t>
  </si>
  <si>
    <t xml:space="preserve">TRATOR DE PNEUS, POTÊNCIA 122 CV, TRAÇÃO 4X4, PESO COM LASTRO DE 4.510 KG - MATERIAIS NA OPERAÇÃO. AF_06/2014</t>
  </si>
  <si>
    <t xml:space="preserve">55,59</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</si>
  <si>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</si>
  <si>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</si>
  <si>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42,48</t>
  </si>
  <si>
    <t xml:space="preserve">53788</t>
  </si>
  <si>
    <t xml:space="preserve">ROLO COMPACTADOR VIBRATÓRIO DE UM CILINDRO AÇO LISO, POTÊNCIA 80 HP, PESO OPERACIONAL MÁXIMO 8,1 T, IMPACTO DINÂMICO 16,15 / 9,5 T, LARGURA DE TRABALHO 1,68 M - MATERIAIS NA OPERAÇÃO. AF_06/2014</t>
  </si>
  <si>
    <t xml:space="preserve">36,94</t>
  </si>
  <si>
    <t xml:space="preserve">53792</t>
  </si>
  <si>
    <t xml:space="preserve">CAMINHÃO BASCULANTE 6 M3, PESO BRUTO TOTAL 16.000 KG, CARGA ÚTIL MÁXIMA 13.071 KG, DISTÂNCIA ENTRE EIXOS 4,80 M, POTÊNCIA 230 CV INCLUSIVE CAÇAMBA METÁLICA - MATERIAIS NA OPERAÇÃO. AF_06/2014</t>
  </si>
  <si>
    <t xml:space="preserve">104,81</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</si>
  <si>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</si>
  <si>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</si>
  <si>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</si>
  <si>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</si>
  <si>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</si>
  <si>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</si>
  <si>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2,46</t>
  </si>
  <si>
    <t xml:space="preserve">53806</t>
  </si>
  <si>
    <t xml:space="preserve">TRATOR DE ESTEIRAS, POTÊNCIA 170 HP, PESO OPERACIONAL 19 T, CAÇAMBA 5,2 M3 - MANUTENÇÃO. AF_06/2014</t>
  </si>
  <si>
    <t xml:space="preserve">38,68</t>
  </si>
  <si>
    <t xml:space="preserve">53810</t>
  </si>
  <si>
    <t xml:space="preserve">TRATOR DE ESTEIRAS, POTÊNCIA 150 HP, PESO OPERACIONAL 16,7 T, COM RODA MOTRIZ ELEVADA E LÂMINA 3,18 M3 - MANUTENÇÃO. AF_06/2014</t>
  </si>
  <si>
    <t xml:space="preserve">38,92</t>
  </si>
  <si>
    <t xml:space="preserve">53814</t>
  </si>
  <si>
    <t xml:space="preserve">TRATOR DE ESTEIRAS, POTÊNCIA 347 HP, PESO OPERACIONAL 38,5 T, COM LÂMINA 8,70 M3 - MANUTENÇÃO. AF_06/2014</t>
  </si>
  <si>
    <t xml:space="preserve">127,48</t>
  </si>
  <si>
    <t xml:space="preserve">53817</t>
  </si>
  <si>
    <t xml:space="preserve">TRATOR DE ESTEIRAS, POTÊNCIA 100 HP, PESO OPERACIONAL 9,4 T, COM LÂMINA 2,19 M3 - MATERIAIS NA OPERAÇÃO. AF_06/2014</t>
  </si>
  <si>
    <t xml:space="preserve">46,19</t>
  </si>
  <si>
    <t xml:space="preserve">53818</t>
  </si>
  <si>
    <t xml:space="preserve">ROLO COMPACTADOR VIBRATÓRIO REBOCÁVEL, CILINDRO DE AÇO LISO, POTÊNCIA DE TRAÇÃO DE 65 CV, PESO 4,7 T, IMPACTO DINÂMICO 18,3 T, LARGURA DE TRABALHO 1,67 M - DEPRECIAÇÃO. AF_02/2016</t>
  </si>
  <si>
    <t xml:space="preserve">4,40</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</si>
  <si>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</si>
  <si>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</si>
  <si>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</si>
  <si>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</si>
  <si>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</si>
  <si>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</si>
  <si>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</si>
  <si>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</si>
  <si>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1,34</t>
  </si>
  <si>
    <t xml:space="preserve">53841</t>
  </si>
  <si>
    <t xml:space="preserve">GRADE DE DISCO REBOCÁVEL COM 20 DISCOS 24" X 6 MM COM PNEUS PARA TRANSPORTE - MANUTENÇÃO. AF_06/2014</t>
  </si>
  <si>
    <t xml:space="preserve">0,93</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</si>
  <si>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</si>
  <si>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</si>
  <si>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</si>
  <si>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</si>
  <si>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</si>
  <si>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</si>
  <si>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</si>
  <si>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59,13</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</si>
  <si>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</si>
  <si>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</si>
  <si>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</si>
  <si>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</si>
  <si>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</si>
  <si>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</si>
  <si>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</si>
  <si>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</si>
  <si>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28,72</t>
  </si>
  <si>
    <t xml:space="preserve">53866</t>
  </si>
  <si>
    <t xml:space="preserve">BOMBA SUBMERSÍVEL ELÉTRICA TRIFÁSICA, POTÊNCIA 2,96 HP, Ø ROTOR 144 MM SEMI-ABERTO, BOCAL DE SAÍDA Ø 2, HM/Q = 2 MCA / 38,8 M3/H A 28 MCA / 5 M3/H - MATERIAIS NA OPERAÇÃO. AF_06/2014</t>
  </si>
  <si>
    <t xml:space="preserve">1,09</t>
  </si>
  <si>
    <t xml:space="preserve">53882</t>
  </si>
  <si>
    <t xml:space="preserve">CAMINHÃO PIPA 6.000 L, PESO BRUTO TOTAL 13.000 KG, DISTÂNCIA ENTRE EIXOS 4,80 M, POTÊNCIA 189 CV INCLUSIVE TANQUE DE AÇO PARA TRANSPORTE DE ÁGUA, CAPACIDADE 6 M3 - MANUTENÇÃO. AF_06/2014</t>
  </si>
  <si>
    <t xml:space="preserve">17,56</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</si>
  <si>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</si>
  <si>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</si>
  <si>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</si>
  <si>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</si>
  <si>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4,09</t>
  </si>
  <si>
    <t xml:space="preserve">73307</t>
  </si>
  <si>
    <t xml:space="preserve">GRUPO GERADOR ESTACIONÁRIO, MOTOR DIESEL POTÊNCIA 170 KVA - MANUTENÇÃO. AF_02/2016</t>
  </si>
  <si>
    <t xml:space="preserve">3,65</t>
  </si>
  <si>
    <t xml:space="preserve">73309</t>
  </si>
  <si>
    <t xml:space="preserve">ROLO COMPACTADOR VIBRATÓRIO PÉ DE CARNEIRO PARA SOLOS, POTÊNCIA 80 HP, PESO OPERACIONAL SEM/COM LASTRO 7,4 / 8,8 T, LARGURA DE TRABALHO 1,68 M - DEPRECIAÇÃO. AF_02/2016</t>
  </si>
  <si>
    <t xml:space="preserve">15,15</t>
  </si>
  <si>
    <t xml:space="preserve">73311</t>
  </si>
  <si>
    <t xml:space="preserve">GRUPO GERADOR ESTACIONÁRIO, MOTOR DIESEL POTÊNCIA 170 KVA - MATERIAIS NA OPERAÇÃO. AF_02/2016</t>
  </si>
  <si>
    <t xml:space="preserve">97,00</t>
  </si>
  <si>
    <t xml:space="preserve">73313</t>
  </si>
  <si>
    <t xml:space="preserve">ROLO COMPACTADOR VIBRATÓRIO PÉ DE CARNEIRO PARA SOLOS, POTÊNCIA 80 HP, PESO OPERACIONAL SEM/COM LASTRO 7,4 / 8,8 T, LARGURA DE TRABALHO 1,68 M - JUROS. AF_02/2016</t>
  </si>
  <si>
    <t xml:space="preserve">3,98</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</si>
  <si>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</si>
  <si>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</si>
  <si>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</si>
  <si>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</si>
  <si>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16,78</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</si>
  <si>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</si>
  <si>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</si>
  <si>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</si>
  <si>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</si>
  <si>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10,36</t>
  </si>
  <si>
    <t xml:space="preserve">83761</t>
  </si>
  <si>
    <t xml:space="preserve">GRUPO DE SOLDAGEM COM GERADOR A DIESEL 60 CV PARA SOLDA ELÉTRICA, SOBRE 04 RODAS, COM MOTOR 4 CILINDROS 600 A - DEPRECIAÇÃO. AF_02/2016</t>
  </si>
  <si>
    <t xml:space="preserve">8,72</t>
  </si>
  <si>
    <t xml:space="preserve">83762</t>
  </si>
  <si>
    <t xml:space="preserve">GRUPO DE SOLDAGEM COM GERADOR A DIESEL 60 CV PARA SOLDA ELÉTRICA, SOBRE 04 RODAS, COM MOTOR 4 CILINDROS 600 A - MANUTENÇÃO. AF_02/2016</t>
  </si>
  <si>
    <t xml:space="preserve">83763</t>
  </si>
  <si>
    <t xml:space="preserve">GRUPO DE SOLDAGEM COM GERADOR A DIESEL 60 CV PARA SOLDA ELÉTRICA, SOBRE 04 RODAS, COM MOTOR 4 CILINDROS 600 A - MATERIAIS NA OPERAÇÃO. AF_02/2016</t>
  </si>
  <si>
    <t xml:space="preserve">27,34</t>
  </si>
  <si>
    <t xml:space="preserve">83764</t>
  </si>
  <si>
    <t xml:space="preserve">GRUPO DE SOLDAGEM COM GERADOR A DIESEL 60 CV PARA SOLDA ELÉTRICA, SOBRE 04 RODAS, COM MOTOR 4 CILINDROS 600 A - JUROS. AF_02/2016</t>
  </si>
  <si>
    <t xml:space="preserve">1,96</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</si>
  <si>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</si>
  <si>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</si>
  <si>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</si>
  <si>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</si>
  <si>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</si>
  <si>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0,26</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</si>
  <si>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</si>
  <si>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</si>
  <si>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</si>
  <si>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</si>
  <si>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</si>
  <si>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</si>
  <si>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</si>
  <si>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</si>
  <si>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2,30</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</si>
  <si>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</si>
  <si>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</si>
  <si>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</si>
  <si>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</si>
  <si>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</si>
  <si>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0,11</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</si>
  <si>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</si>
  <si>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</si>
  <si>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</si>
  <si>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</si>
  <si>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</si>
  <si>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</si>
  <si>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</si>
  <si>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</si>
  <si>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</si>
  <si>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</si>
  <si>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</si>
  <si>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</si>
  <si>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</si>
  <si>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</si>
  <si>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</si>
  <si>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</si>
  <si>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2,67</t>
  </si>
  <si>
    <t xml:space="preserve">88400</t>
  </si>
  <si>
    <t xml:space="preserve">MISTURADOR DE ARGAMASSA, EIXO HORIZONTAL, CAPACIDADE DE MISTURA 160 KG, MOTOR ELÉTRICO POTÊNCIA 3 CV - DEPRECIAÇÃO. AF_06/2014</t>
  </si>
  <si>
    <t xml:space="preserve">0,48</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</si>
  <si>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</si>
  <si>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</si>
  <si>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</si>
  <si>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</si>
  <si>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</si>
  <si>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</si>
  <si>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</si>
  <si>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1,07</t>
  </si>
  <si>
    <t xml:space="preserve">88419</t>
  </si>
  <si>
    <t xml:space="preserve">PROJETOR DE ARGAMASSA, CAPACIDADE DE PROJEÇÃO 1,5 M3/H, ALCANCE DE 30 ATÉ 60 M, MOTOR ELÉTRICO POTÊNCIA 7,5 HP - DEPRECIAÇÃO. AF_06/2014</t>
  </si>
  <si>
    <t xml:space="preserve">3,13</t>
  </si>
  <si>
    <t xml:space="preserve">88422</t>
  </si>
  <si>
    <t xml:space="preserve">PROJETOR DE ARGAMASSA, CAPACIDADE DE PROJEÇÃO 1,5 M3/H, ALCANCE DE 30 ATÉ 60 M, MOTOR ELÉTRICO POTÊNCIA 7,5 HP - JUROS. AF_06/2014</t>
  </si>
  <si>
    <t xml:space="preserve">0,70</t>
  </si>
  <si>
    <t xml:space="preserve">88425</t>
  </si>
  <si>
    <t xml:space="preserve">PROJETOR DE ARGAMASSA, CAPACIDADE DE PROJEÇÃO 1,5 M3/H, ALCANCE DE 30 ATÉ 60 M, MOTOR ELÉTRICO POTÊNCIA 7,5 HP - MANUTENÇÃO. AF_06/2014</t>
  </si>
  <si>
    <t xml:space="preserve">3,42</t>
  </si>
  <si>
    <t xml:space="preserve">88427</t>
  </si>
  <si>
    <t xml:space="preserve">PROJETOR DE ARGAMASSA, CAPACIDADE DE PROJEÇÃO 1,5 M3/H, ALCANCE DE 30 ATÉ 60 M, MOTOR ELÉTRICO POTÊNCIA 7,5 HP - MATERIAIS NA OPERAÇÃO. AF_06/2014</t>
  </si>
  <si>
    <t xml:space="preserve">2,71</t>
  </si>
  <si>
    <t xml:space="preserve">88434</t>
  </si>
  <si>
    <t xml:space="preserve">PROJETOR DE ARGAMASSA, CAPACIDADE DE PROJEÇÃO 2 M3/H, ALCANCE ATÉ 50 M, MOTOR ELÉTRICO POTÊNCIA 7,5 HP - DEPRECIAÇÃO. AF_06/2014</t>
  </si>
  <si>
    <t xml:space="preserve">4,14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</si>
  <si>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</si>
  <si>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</si>
  <si>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</si>
  <si>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</si>
  <si>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4,53</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</si>
  <si>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</si>
  <si>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</si>
  <si>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</si>
  <si>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</si>
  <si>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</si>
  <si>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</si>
  <si>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</si>
  <si>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</si>
  <si>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</si>
  <si>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</si>
  <si>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</si>
  <si>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</si>
  <si>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</si>
  <si>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</si>
  <si>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</si>
  <si>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0,71</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</si>
  <si>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</si>
  <si>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</si>
  <si>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</si>
  <si>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</si>
  <si>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</si>
  <si>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5,58</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</si>
  <si>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</si>
  <si>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</si>
  <si>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</si>
  <si>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</si>
  <si>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</si>
  <si>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50,80</t>
  </si>
  <si>
    <t xml:space="preserve">88839</t>
  </si>
  <si>
    <t xml:space="preserve">TRATOR DE ESTEIRAS, POTÊNCIA 125 HP, PESO OPERACIONAL 12,9 T, COM LÂMINA 2,7 M3 - DEPRECIAÇÃO. AF_10/2014</t>
  </si>
  <si>
    <t xml:space="preserve">17,57</t>
  </si>
  <si>
    <t xml:space="preserve">88840</t>
  </si>
  <si>
    <t xml:space="preserve">TRATOR DE ESTEIRAS, POTÊNCIA 125 HP, PESO OPERACIONAL 12,9 T, COM LÂMINA 2,7 M3 - JUROS. AF_10/2014</t>
  </si>
  <si>
    <t xml:space="preserve">7,51</t>
  </si>
  <si>
    <t xml:space="preserve">88841</t>
  </si>
  <si>
    <t xml:space="preserve">TRATOR DE ESTEIRAS, POTÊNCIA 125 HP, PESO OPERACIONAL 12,9 T, COM LÂMINA 2,7 M3 - MANUTENÇÃO. AF_10/2014</t>
  </si>
  <si>
    <t xml:space="preserve">31,42</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</si>
  <si>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</si>
  <si>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</si>
  <si>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</si>
  <si>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</si>
  <si>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</si>
  <si>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</si>
  <si>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</si>
  <si>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</si>
  <si>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</si>
  <si>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</si>
  <si>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0,15</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</si>
  <si>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</si>
  <si>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</si>
  <si>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</si>
  <si>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</si>
  <si>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</si>
  <si>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1,71</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</si>
  <si>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</si>
  <si>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</si>
  <si>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</si>
  <si>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</si>
  <si>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</si>
  <si>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</si>
  <si>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</si>
  <si>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</si>
  <si>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</si>
  <si>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</si>
  <si>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</si>
  <si>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</si>
  <si>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</si>
  <si>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</si>
  <si>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</si>
  <si>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</si>
  <si>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</si>
  <si>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</si>
  <si>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</si>
  <si>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</si>
  <si>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</si>
  <si>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</si>
  <si>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</si>
  <si>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</si>
  <si>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</si>
  <si>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71,58</t>
  </si>
  <si>
    <t xml:space="preserve">89009</t>
  </si>
  <si>
    <t xml:space="preserve">TRATOR DE ESTEIRAS, POTÊNCIA 150 HP, PESO OPERACIONAL 16,7 T, COM RODA MOTRIZ ELEVADA E LÂMINA 3,18 M3 - DEPRECIAÇÃO. AF_06/2014</t>
  </si>
  <si>
    <t xml:space="preserve">21,77</t>
  </si>
  <si>
    <t xml:space="preserve">89010</t>
  </si>
  <si>
    <t xml:space="preserve">TRATOR DE ESTEIRAS, POTÊNCIA 150 HP, PESO OPERACIONAL 16,7 T, COM RODA MOTRIZ ELEVADA E LÂMINA 3,18 M3 - JUROS. AF_06/2014</t>
  </si>
  <si>
    <t xml:space="preserve">9,31</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</si>
  <si>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</si>
  <si>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</si>
  <si>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</si>
  <si>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</si>
  <si>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</si>
  <si>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3,38</t>
  </si>
  <si>
    <t xml:space="preserve">89013</t>
  </si>
  <si>
    <t xml:space="preserve">TRATOR DE ESTEIRAS, POTÊNCIA 347 HP, PESO OPERACIONAL 38,5 T, COM LÂMINA 8,70 M3 - DEPRECIAÇÃO. AF_06/2014</t>
  </si>
  <si>
    <t xml:space="preserve">71,30</t>
  </si>
  <si>
    <t xml:space="preserve">89014</t>
  </si>
  <si>
    <t xml:space="preserve">TRATOR DE ESTEIRAS, POTÊNCIA 347 HP, PESO OPERACIONAL 38,5 T, COM LÂMINA 8,70 M3 - JUROS. AF_06/2014</t>
  </si>
  <si>
    <t xml:space="preserve">30,49</t>
  </si>
  <si>
    <t xml:space="preserve">89015</t>
  </si>
  <si>
    <t xml:space="preserve">VASSOURA MECÂNICA REBOCÁVEL COM ESCOVA CILÍNDRICA, LARGURA ÚTIL DE VARRIMENTO DE 2,44 M - DEPRECIAÇÃO. AF_06/2014</t>
  </si>
  <si>
    <t xml:space="preserve">1,97</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</si>
  <si>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</si>
  <si>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</si>
  <si>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</si>
  <si>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</si>
  <si>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21,63</t>
  </si>
  <si>
    <t xml:space="preserve">89018</t>
  </si>
  <si>
    <t xml:space="preserve">TRATOR DE ESTEIRAS, POTÊNCIA 170 HP, PESO OPERACIONAL 19 T, CAÇAMBA 5,2 M3 - JUROS. AF_06/2014</t>
  </si>
  <si>
    <t xml:space="preserve">9,25</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</si>
  <si>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</si>
  <si>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</si>
  <si>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</si>
  <si>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</si>
  <si>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</si>
  <si>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</si>
  <si>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2,38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</si>
  <si>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</si>
  <si>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</si>
  <si>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</si>
  <si>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</si>
  <si>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4,47</t>
  </si>
  <si>
    <t xml:space="preserve">89026</t>
  </si>
  <si>
    <t xml:space="preserve">TANQUE DE ASFALTO ESTACIONÁRIO COM MAÇARICO, CAPACIDADE 20.000 L - MATERIAIS NA OPERAÇÃO. AF_06/2014</t>
  </si>
  <si>
    <t xml:space="preserve">137,39</t>
  </si>
  <si>
    <t xml:space="preserve">89029</t>
  </si>
  <si>
    <t xml:space="preserve">TRATOR DE ESTEIRAS, POTÊNCIA 100 HP, PESO OPERACIONAL 9,4 T, COM LÂMINA 2,19 M3 - DEPRECIAÇÃO. AF_06/2014</t>
  </si>
  <si>
    <t xml:space="preserve">16,79</t>
  </si>
  <si>
    <t xml:space="preserve">89030</t>
  </si>
  <si>
    <t xml:space="preserve">TRATOR DE ESTEIRAS, POTÊNCIA 100 HP, PESO OPERACIONAL 9,4 T, COM LÂMINA 2,19 M3 - JUROS. AF_06/2014</t>
  </si>
  <si>
    <t xml:space="preserve">7,18</t>
  </si>
  <si>
    <t xml:space="preserve">89033</t>
  </si>
  <si>
    <t xml:space="preserve">TRATOR DE PNEUS, POTÊNCIA 85 CV, TRAÇÃO 4X4, PESO COM LASTRO DE 4.675 KG - DEPRECIAÇÃO. AF_06/2014</t>
  </si>
  <si>
    <t xml:space="preserve">7,06</t>
  </si>
  <si>
    <t xml:space="preserve">89034</t>
  </si>
  <si>
    <t xml:space="preserve">TRATOR DE PNEUS, POTÊNCIA 85 CV, TRAÇÃO 4X4, PESO COM LASTRO DE 4.675 KG - JUROS. AF_06/2014</t>
  </si>
  <si>
    <t xml:space="preserve">1,85</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</si>
  <si>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</si>
  <si>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</si>
  <si>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</si>
  <si>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</si>
  <si>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</si>
  <si>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5,27</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</si>
  <si>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</si>
  <si>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</si>
  <si>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</si>
  <si>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</si>
  <si>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</si>
  <si>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</si>
  <si>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</si>
  <si>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14,57</t>
  </si>
  <si>
    <t xml:space="preserve">89211</t>
  </si>
  <si>
    <t xml:space="preserve">ROLO COMPACTADOR VIBRATÓRIO DE UM CILINDRO AÇO LISO, POTÊNCIA 80 HP, PESO OPERACIONAL MÁXIMO 8,1 T, IMPACTO DINÂMICO 16,15 / 9,5 T, LARGURA DE TRABALHO 1,68 M - JUROS. AF_06/2014</t>
  </si>
  <si>
    <t xml:space="preserve">3,82</t>
  </si>
  <si>
    <t xml:space="preserve">89212</t>
  </si>
  <si>
    <t xml:space="preserve">BATE-ESTACAS POR GRAVIDADE, POTÊNCIA DE 160 HP, PESO DO MARTELO ATÉ 3 TONELADAS - DEPRECIAÇÃO. AF_11/2014</t>
  </si>
  <si>
    <t xml:space="preserve">14,49</t>
  </si>
  <si>
    <t xml:space="preserve">89213</t>
  </si>
  <si>
    <t xml:space="preserve">BATE-ESTACAS POR GRAVIDADE, POTÊNCIA DE 160 HP, PESO DO MARTELO ATÉ 3 TONELADAS - JUROS. AF_11/2014</t>
  </si>
  <si>
    <t xml:space="preserve">4,34</t>
  </si>
  <si>
    <t xml:space="preserve">89214</t>
  </si>
  <si>
    <t xml:space="preserve">BATE-ESTACAS POR GRAVIDADE, POTÊNCIA DE 160 HP, PESO DO MARTELO ATÉ 3 TONELADAS - MANUTENÇÃO. AF_11/2014</t>
  </si>
  <si>
    <t xml:space="preserve">13,60</t>
  </si>
  <si>
    <t xml:space="preserve">89215</t>
  </si>
  <si>
    <t xml:space="preserve">BATE-ESTACAS POR GRAVIDADE, POTÊNCIA DE 160 HP, PESO DO MARTELO ATÉ 3 TONELADAS - MATERIAIS NA OPERAÇÃO. AF_11/2014</t>
  </si>
  <si>
    <t xml:space="preserve">73,92</t>
  </si>
  <si>
    <t xml:space="preserve">89221</t>
  </si>
  <si>
    <t xml:space="preserve">BETONEIRA CAPACIDADE NOMINAL DE 600 L, CAPACIDADE DE MISTURA 360 L, MOTOR ELÉTRICO TRIFÁSICO POTÊNCIA DE 4 CV, SEM CARREGADOR - DEPRECIAÇÃO. AF_11/2014</t>
  </si>
  <si>
    <t xml:space="preserve">0,78</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</si>
  <si>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</si>
  <si>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</si>
  <si>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</si>
  <si>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</si>
  <si>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</si>
  <si>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</si>
  <si>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1,42</t>
  </si>
  <si>
    <t xml:space="preserve">89228</t>
  </si>
  <si>
    <t xml:space="preserve">MOTONIVELADORA POTÊNCIA BÁSICA LÍQUIDA (PRIMEIRA MARCHA) 125 HP, PESO BRUTO 13032 KG, LARGURA DA LÂMINA DE 3,7 M - DEPRECIAÇÃO. AF_06/2014</t>
  </si>
  <si>
    <t xml:space="preserve">21,80</t>
  </si>
  <si>
    <t xml:space="preserve">89229</t>
  </si>
  <si>
    <t xml:space="preserve">MOTONIVELADORA POTÊNCIA BÁSICA LÍQUIDA (PRIMEIRA MARCHA) 125 HP, PESO BRUTO 13032 KG, LARGURA DA LÂMINA DE 3,7 M - JUROS. AF_06/2014</t>
  </si>
  <si>
    <t xml:space="preserve">7,46</t>
  </si>
  <si>
    <t xml:space="preserve">89230</t>
  </si>
  <si>
    <t xml:space="preserve">FRESADORA DE ASFALTO A FRIO SOBRE RODAS, LARGURA FRESAGEM DE 1,0 M, POTÊNCIA 208 HP - DEPRECIAÇÃO. AF_11/2014</t>
  </si>
  <si>
    <t xml:space="preserve">82,21</t>
  </si>
  <si>
    <t xml:space="preserve">89231</t>
  </si>
  <si>
    <t xml:space="preserve">FRESADORA DE ASFALTO A FRIO SOBRE RODAS, LARGURA FRESAGEM DE 1,0 M, POTÊNCIA 208 HP - JUROS. AF_11/2014</t>
  </si>
  <si>
    <t xml:space="preserve">24,64</t>
  </si>
  <si>
    <t xml:space="preserve">89232</t>
  </si>
  <si>
    <t xml:space="preserve">FRESADORA DE ASFALTO A FRIO SOBRE RODAS, LARGURA FRESAGEM DE 1,0 M, POTÊNCIA 208 HP - MANUTENÇÃO. AF_11/2014</t>
  </si>
  <si>
    <t xml:space="preserve">146,64</t>
  </si>
  <si>
    <t xml:space="preserve">89233</t>
  </si>
  <si>
    <t xml:space="preserve">FRESADORA DE ASFALTO A FRIO SOBRE RODAS, LARGURA FRESAGEM DE 1,0 M, POTÊNCIA 208 HP - MATERIAIS NA OPERAÇÃO. AF_11/2014</t>
  </si>
  <si>
    <t xml:space="preserve">96,07</t>
  </si>
  <si>
    <t xml:space="preserve">89236</t>
  </si>
  <si>
    <t xml:space="preserve">FRESADORA DE ASFALTO A FRIO SOBRE RODAS, LARGURA FRESAGEM DE 2,0 M, POTÊNCIA 550 HP - DEPRECIAÇÃO. AF_11/2014</t>
  </si>
  <si>
    <t xml:space="preserve">192,05</t>
  </si>
  <si>
    <t xml:space="preserve">89237</t>
  </si>
  <si>
    <t xml:space="preserve">FRESADORA DE ASFALTO A FRIO SOBRE RODAS, LARGURA FRESAGEM DE 2,0 M, POTÊNCIA 550 HP - JUROS. AF_11/2014</t>
  </si>
  <si>
    <t xml:space="preserve">57,57</t>
  </si>
  <si>
    <t xml:space="preserve">89238</t>
  </si>
  <si>
    <t xml:space="preserve">FRESADORA DE ASFALTO A FRIO SOBRE RODAS, LARGURA FRESAGEM DE 2,0 M, POTÊNCIA 550 HP - MANUTENÇÃO. AF_11/2014</t>
  </si>
  <si>
    <t xml:space="preserve">342,56</t>
  </si>
  <si>
    <t xml:space="preserve">89239</t>
  </si>
  <si>
    <t xml:space="preserve">FRESADORA DE ASFALTO A FRIO SOBRE RODAS, LARGURA FRESAGEM DE 2,0 M, POTÊNCIA 550 HP - MATERIAIS NA OPERAÇÃO. AF_11/2014</t>
  </si>
  <si>
    <t xml:space="preserve">254,07</t>
  </si>
  <si>
    <t xml:space="preserve">89240</t>
  </si>
  <si>
    <t xml:space="preserve">VIBROACABADORA DE ASFALTO SOBRE ESTEIRAS, LARGURA DE PAVIMENTAÇÃO 1,90 M A 5,30 M, POTÊNCIA 105 HP CAPACIDADE 450 T/H - DEPRECIAÇÃO. AF_11/2014</t>
  </si>
  <si>
    <t xml:space="preserve">58,93</t>
  </si>
  <si>
    <t xml:space="preserve">89241</t>
  </si>
  <si>
    <t xml:space="preserve">VIBROACABADORA DE ASFALTO SOBRE ESTEIRAS, LARGURA DE PAVIMENTAÇÃO 1,90 M A 5,30 M, POTÊNCIA 105 HP CAPACIDADE 450 T/H - JUROS. AF_11/2014</t>
  </si>
  <si>
    <t xml:space="preserve">20,18</t>
  </si>
  <si>
    <t xml:space="preserve">89246</t>
  </si>
  <si>
    <t xml:space="preserve">RECICLADORA DE ASFALTO A FRIO SOBRE RODAS, LARGURA FRESAGEM DE 2,0 M, POTÊNCIA 422 HP - DEPRECIAÇÃO. AF_11/2014</t>
  </si>
  <si>
    <t xml:space="preserve">166,88</t>
  </si>
  <si>
    <t xml:space="preserve">89247</t>
  </si>
  <si>
    <t xml:space="preserve">RECICLADORA DE ASFALTO A FRIO SOBRE RODAS, LARGURA FRESAGEM DE 2,0 M, POTÊNCIA 422 HP - JUROS. AF_11/2014</t>
  </si>
  <si>
    <t xml:space="preserve">50,02</t>
  </si>
  <si>
    <t xml:space="preserve">89248</t>
  </si>
  <si>
    <t xml:space="preserve">RECICLADORA DE ASFALTO A FRIO SOBRE RODAS, LARGURA FRESAGEM DE 2,0 M, POTÊNCIA 422 HP - MANUTENÇÃO. AF_11/2014</t>
  </si>
  <si>
    <t xml:space="preserve">297,67</t>
  </si>
  <si>
    <t xml:space="preserve">89249</t>
  </si>
  <si>
    <t xml:space="preserve">RECICLADORA DE ASFALTO A FRIO SOBRE RODAS, LARGURA FRESAGEM DE 2,0 M, POTÊNCIA 422 HP - MATERIAIS NA OPERAÇÃO. AF_11/2014</t>
  </si>
  <si>
    <t xml:space="preserve">194,94</t>
  </si>
  <si>
    <t xml:space="preserve">89253</t>
  </si>
  <si>
    <t xml:space="preserve">VIBROACABADORA DE ASFALTO SOBRE ESTEIRAS, LARGURA DE PAVIMENTAÇÃO 2,13 M A 4,55 M, POTÊNCIA 100 HP, CAPACIDADE 400 T/H - DEPRECIAÇÃO. AF_11/2014</t>
  </si>
  <si>
    <t xml:space="preserve">48,29</t>
  </si>
  <si>
    <t xml:space="preserve">89254</t>
  </si>
  <si>
    <t xml:space="preserve">VIBROACABADORA DE ASFALTO SOBRE ESTEIRAS, LARGURA DE PAVIMENTAÇÃO 2,13 M A 4,55 M, POTÊNCIA 100 HP, CAPACIDADE 400 T/H - JUROS. AF_11/2014</t>
  </si>
  <si>
    <t xml:space="preserve">16,54</t>
  </si>
  <si>
    <t xml:space="preserve">89255</t>
  </si>
  <si>
    <t xml:space="preserve">VIBROACABADORA DE ASFALTO SOBRE ESTEIRAS, LARGURA DE PAVIMENTAÇÃO 2,13 M A 4,55 M, POTÊNCIA 100 HP, CAPACIDADE 400 T/H - MANUTENÇÃO. AF_11/2014</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</si>
  <si>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</si>
  <si>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</si>
  <si>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</si>
  <si>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</si>
  <si>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9,38</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</si>
  <si>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</si>
  <si>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</si>
  <si>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</si>
  <si>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</si>
  <si>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</si>
  <si>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17,59</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</si>
  <si>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</si>
  <si>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</si>
  <si>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7,53</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</si>
  <si>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</si>
  <si>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</si>
  <si>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3,01</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</si>
  <si>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</si>
  <si>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</si>
  <si>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</si>
  <si>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</si>
  <si>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25,23</t>
  </si>
  <si>
    <t xml:space="preserve">89268</t>
  </si>
  <si>
    <t xml:space="preserve">GUINDASTE HIDRÁULICO AUTOPROPELIDO, COM LANÇA TELESCÓPICA 28,80 M, CAPACIDADE MÁXIMA 30 T, POTÊNCIA 97 KW, TRAÇÃO 4 X 4 - JUROS. AF_11/2014</t>
  </si>
  <si>
    <t xml:space="preserve">8,64</t>
  </si>
  <si>
    <t xml:space="preserve">89269</t>
  </si>
  <si>
    <t xml:space="preserve">GUINDASTE HIDRÁULICO AUTOPROPELIDO, COM LANÇA TELESCÓPICA 28,80 M, CAPACIDADE MÁXIMA 30 T, POTÊNCIA 97 KW, TRAÇÃO 4 X 4 - IMPOSTOS E SEGUROS. AF_11/2014</t>
  </si>
  <si>
    <t xml:space="preserve">1,76</t>
  </si>
  <si>
    <t xml:space="preserve">89270</t>
  </si>
  <si>
    <t xml:space="preserve">GUINDASTE HIDRÁULICO AUTOPROPELIDO, COM LANÇA TELESCÓPICA 28,80 M, CAPACIDADE MÁXIMA 30 T, POTÊNCIA 97 KW, TRAÇÃO 4 X 4 - MANUTENÇÃO. AF_11/2014</t>
  </si>
  <si>
    <t xml:space="preserve">40,55</t>
  </si>
  <si>
    <t xml:space="preserve">89271</t>
  </si>
  <si>
    <t xml:space="preserve">GUINDASTE HIDRÁULICO AUTOPROPELIDO, COM LANÇA TELESCÓPICA 28,80 M, CAPACIDADE MÁXIMA 30 T, POTÊNCIA 97 KW, TRAÇÃO 4 X 4 - MATERIAIS NA OPERAÇÃO. AF_11/2014</t>
  </si>
  <si>
    <t xml:space="preserve">60,06</t>
  </si>
  <si>
    <t xml:space="preserve">89274</t>
  </si>
  <si>
    <t xml:space="preserve">BETONEIRA CAPACIDADE NOMINAL DE 600 L, CAPACIDADE DE MISTURA 440 L, MOTOR A DIESEL POTÊNCIA 10 HP, COM CARREGADOR - DEPRECIAÇÃO. AF_11/2014</t>
  </si>
  <si>
    <t xml:space="preserve">0,94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</si>
  <si>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</si>
  <si>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</si>
  <si>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</si>
  <si>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</si>
  <si>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</si>
  <si>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</si>
  <si>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</si>
  <si>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</si>
  <si>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</si>
  <si>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17,90</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</si>
  <si>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</si>
  <si>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</si>
  <si>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</si>
  <si>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</si>
  <si>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19,62</t>
  </si>
  <si>
    <t xml:space="preserve">89871</t>
  </si>
  <si>
    <t xml:space="preserve">CAMINHÃO BASCULANTE 14 M3, COM CAVALO MECÂNICO DE CAPACIDADE MÁXIMA DE TRAÇÃO COMBINADO DE 36000 KG, POTÊNCIA 286 CV, INCLUSIVE SEMIREBOQUE COM CAÇAMBA METÁLICA - JUROS. AF_12/2014</t>
  </si>
  <si>
    <t xml:space="preserve">6,86</t>
  </si>
  <si>
    <t xml:space="preserve">89872</t>
  </si>
  <si>
    <t xml:space="preserve">CAMINHÃO BASCULANTE 14 M3, COM CAVALO MECÂNICO DE CAPACIDADE MÁXIMA DE TRAÇÃO COMBINADO DE 36000 KG, POTÊNCIA 286 CV, INCLUSIVE SEMIREBOQUE COM CAÇAMBA METÁLICA - IMPOSTOS E SEGUROS. AF_12/2014</t>
  </si>
  <si>
    <t xml:space="preserve">1,41</t>
  </si>
  <si>
    <t xml:space="preserve">89873</t>
  </si>
  <si>
    <t xml:space="preserve">CAMINHÃO BASCULANTE 14 M3, COM CAVALO MECÂNICO DE CAPACIDADE MÁXIMA DE TRAÇÃO COMBINADO DE 36000 KG, POTÊNCIA 286 CV, INCLUSIVE SEMIREBOQUE COM CAÇAMBA METÁLICA - MANUTENÇÃO. AF_12/2014</t>
  </si>
  <si>
    <t xml:space="preserve">36,79</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</si>
  <si>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</si>
  <si>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</si>
  <si>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130,34</t>
  </si>
  <si>
    <t xml:space="preserve">89878</t>
  </si>
  <si>
    <t xml:space="preserve">CAMINHÃO BASCULANTE 18 M3, COM CAVALO MECÂNICO DE CAPACIDADE MÁXIMA DE TRAÇÃO COMBINADO DE 45000 KG, POTÊNCIA 330 CV, INCLUSIVE SEMIREBOQUE COM CAÇAMBA METÁLICA - DEPRECIAÇÃO. AF_12/2014</t>
  </si>
  <si>
    <t xml:space="preserve">20,64</t>
  </si>
  <si>
    <t xml:space="preserve">89879</t>
  </si>
  <si>
    <t xml:space="preserve">CAMINHÃO BASCULANTE 18 M3, COM CAVALO MECÂNICO DE CAPACIDADE MÁXIMA DE TRAÇÃO COMBINADO DE 45000 KG, POTÊNCIA 330 CV, INCLUSIVE SEMIREBOQUE COM CAÇAMBA METÁLICA - JUROS. AF_12/2014</t>
  </si>
  <si>
    <t xml:space="preserve">7,22</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</si>
  <si>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</si>
  <si>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</si>
  <si>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1,49</t>
  </si>
  <si>
    <t xml:space="preserve">89881</t>
  </si>
  <si>
    <t xml:space="preserve">CAMINHÃO BASCULANTE 18 M3, COM CAVALO MECÂNICO DE CAPACIDADE MÁXIMA DE TRAÇÃO COMBINADO DE 45000 KG, POTÊNCIA 330 CV, INCLUSIVE SEMIREBOQUE COM CAÇAMBA METÁLICA - MANUTENÇÃO. AF_12/2014</t>
  </si>
  <si>
    <t xml:space="preserve">38,70</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</si>
  <si>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</si>
  <si>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</si>
  <si>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150,39</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</si>
  <si>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</si>
  <si>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</si>
  <si>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</si>
  <si>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</si>
  <si>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</si>
  <si>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</si>
  <si>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</si>
  <si>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</si>
  <si>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</si>
  <si>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</si>
  <si>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1,13</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</si>
  <si>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</si>
  <si>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</si>
  <si>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</si>
  <si>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</si>
  <si>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</si>
  <si>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</si>
  <si>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</si>
  <si>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</si>
  <si>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</si>
  <si>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</si>
  <si>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</si>
  <si>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</si>
  <si>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</si>
  <si>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</si>
  <si>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</si>
  <si>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</si>
  <si>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</si>
  <si>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</si>
  <si>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</si>
  <si>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2,40</t>
  </si>
  <si>
    <t xml:space="preserve">90634</t>
  </si>
  <si>
    <t xml:space="preserve">MISTURADOR DUPLO HORIZONTAL DE ALTA TURBULÊNCIA, CAPACIDADE / VOLUME 2 X 500 LITROS, MOTORES ELÉTRICOS MÍNIMO 5 CV CADA, PARA NATA CIMENTO, ARGAMASSA E OUTROS - JUROS. AF_06/2015</t>
  </si>
  <si>
    <t xml:space="preserve">0,54</t>
  </si>
  <si>
    <t xml:space="preserve">90635</t>
  </si>
  <si>
    <t xml:space="preserve">MISTURADOR DUPLO HORIZONTAL DE ALTA TURBULÊNCIA, CAPACIDADE / VOLUME 2 X 500 LITROS, MOTORES ELÉTRICOS MÍNIMO 5 CV CADA, PARA NATA CIMENTO, ARGAMASSA E OUTROS - MANUTENÇÃO. AF_06/2015</t>
  </si>
  <si>
    <t xml:space="preserve">2,63</t>
  </si>
  <si>
    <t xml:space="preserve">90636</t>
  </si>
  <si>
    <t xml:space="preserve">MISTURADOR DUPLO HORIZONTAL DE ALTA TURBULÊNCIA, CAPACIDADE / VOLUME 2 X 500 LITROS, MOTORES ELÉTRICOS MÍNIMO 5 CV CADA, PARA NATA CIMENTO, ARGAMASSA E OUTROS - MATERIAIS NA OPERAÇÃO. AF_06/2015</t>
  </si>
  <si>
    <t xml:space="preserve">3,56</t>
  </si>
  <si>
    <t xml:space="preserve">90639</t>
  </si>
  <si>
    <t xml:space="preserve">BOMBA TRIPLEX, PARA INJEÇÃO DE NATA DE CIMENTO, VAZÃO MÁXIMA DE 100 LITROS/MINUTO, PRESSÃO MÁXIMA DE 70 BAR - DEPRECIAÇÃO. AF_06/2015</t>
  </si>
  <si>
    <t xml:space="preserve">3,59</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</si>
  <si>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</si>
  <si>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</si>
  <si>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</si>
  <si>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</si>
  <si>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3,93</t>
  </si>
  <si>
    <t xml:space="preserve">90642</t>
  </si>
  <si>
    <t xml:space="preserve">BOMBA TRIPLEX, PARA INJEÇÃO DE NATA DE CIMENTO, VAZÃO MÁXIMA DE 100 LITROS/MINUTO, PRESSÃO MÁXIMA DE 70 BAR - MATERIAIS NA OPERAÇÃO. AF_06/2015</t>
  </si>
  <si>
    <t xml:space="preserve">5,02</t>
  </si>
  <si>
    <t xml:space="preserve">90646</t>
  </si>
  <si>
    <t xml:space="preserve">BOMBA CENTRÍFUGA MONOESTÁGIO COM MOTOR ELÉTRICO MONOFÁSICO, POTÊNCIA 15 HP, DIÂMETRO DO ROTOR 173 MM, HM/Q = 30 MCA / 90 M3/H A 45 MCA / 55 M3/H - DEPRECIAÇÃO. AF_06/2015</t>
  </si>
  <si>
    <t xml:space="preserve">0,55</t>
  </si>
  <si>
    <t xml:space="preserve">90647</t>
  </si>
  <si>
    <t xml:space="preserve">BOMBA CENTRÍFUGA MONOESTÁGIO COM MOTOR ELÉTRICO MONOFÁSICO, POTÊNCIA 15 HP, DIÂMETRO DO ROTOR 173 MM, HM/Q = 30 MCA / 90 M3/H A 45 MCA / 55 M3/H - JUROS. AF_06/2015</t>
  </si>
  <si>
    <t xml:space="preserve">0,12</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</si>
  <si>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</si>
  <si>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</si>
  <si>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</si>
  <si>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</si>
  <si>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5,51</t>
  </si>
  <si>
    <t xml:space="preserve">90652</t>
  </si>
  <si>
    <t xml:space="preserve">BOMBA DE PROJEÇÃO DE CONCRETO SECO, POTÊNCIA 10 CV, VAZÃO 3 M3/H - DEPRECIAÇÃO. AF_06/2015</t>
  </si>
  <si>
    <t xml:space="preserve">2,34</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</si>
  <si>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</si>
  <si>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</si>
  <si>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</si>
  <si>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</si>
  <si>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</si>
  <si>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2,55</t>
  </si>
  <si>
    <t xml:space="preserve">90655</t>
  </si>
  <si>
    <t xml:space="preserve">BOMBA DE PROJEÇÃO DE CONCRETO SECO, POTÊNCIA 10 CV, VAZÃO 3 M3/H - MATERIAIS NA OPERAÇÃO. AF_06/2015</t>
  </si>
  <si>
    <t xml:space="preserve">3,63</t>
  </si>
  <si>
    <t xml:space="preserve">90658</t>
  </si>
  <si>
    <t xml:space="preserve">BOMBA DE PROJEÇÃO DE CONCRETO SECO, POTÊNCIA 10 CV, VAZÃO 6 M3/H - DEPRECIAÇÃO. AF_06/2015</t>
  </si>
  <si>
    <t xml:space="preserve">2,50</t>
  </si>
  <si>
    <t xml:space="preserve">90659</t>
  </si>
  <si>
    <t xml:space="preserve">BOMBA DE PROJEÇÃO DE CONCRETO SECO, POTÊNCIA 10 CV, VAZÃO 6 M3/H - JUROS. AF_06/2015</t>
  </si>
  <si>
    <t xml:space="preserve">0,56</t>
  </si>
  <si>
    <t xml:space="preserve">90660</t>
  </si>
  <si>
    <t xml:space="preserve">BOMBA DE PROJEÇÃO DE CONCRETO SECO, POTÊNCIA 10 CV, VAZÃO 6 M3/H - MANUTENÇÃO. AF_06/2015</t>
  </si>
  <si>
    <t xml:space="preserve">2,74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</si>
  <si>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</si>
  <si>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</si>
  <si>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</si>
  <si>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</si>
  <si>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3,76</t>
  </si>
  <si>
    <t xml:space="preserve">90665</t>
  </si>
  <si>
    <t xml:space="preserve">PROJETOR PNEUMÁTICO DE ARGAMASSA PARA CHAPISCO E REBOCO COM RECIPIENTE ACOPLADO, TIPO CANEQUINHA, COM COMPRESSOR DE AR REBOCÁVEL VAZÃO 89 PCM E MOTOR DIESEL DE 20 CV - JUROS. AF_06/2015</t>
  </si>
  <si>
    <t xml:space="preserve">0,84</t>
  </si>
  <si>
    <t xml:space="preserve">90666</t>
  </si>
  <si>
    <t xml:space="preserve">PROJETOR PNEUMÁTICO DE ARGAMASSA PARA CHAPISCO E REBOCO COM RECIPIENTE ACOPLADO, TIPO CANEQUINHA, COM COMPRESSOR DE AR REBOCÁVEL VAZÃO 89 PCM E MOTOR DIESEL DE 20 CV - MANUTENÇÃO. AF_06/2015</t>
  </si>
  <si>
    <t xml:space="preserve">4,11</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</si>
  <si>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</si>
  <si>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</si>
  <si>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9,11</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</si>
  <si>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</si>
  <si>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</si>
  <si>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</si>
  <si>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</si>
  <si>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</si>
  <si>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</si>
  <si>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</si>
  <si>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</si>
  <si>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</si>
  <si>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</si>
  <si>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</si>
  <si>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123,80</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</si>
  <si>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</si>
  <si>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</si>
  <si>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56,28</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</si>
  <si>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</si>
  <si>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</si>
  <si>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14,78</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</si>
  <si>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</si>
  <si>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</si>
  <si>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70,43</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</si>
  <si>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</si>
  <si>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</si>
  <si>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63,29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</si>
  <si>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</si>
  <si>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</si>
  <si>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</si>
  <si>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</si>
  <si>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</si>
  <si>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</si>
  <si>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</si>
  <si>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</si>
  <si>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</si>
  <si>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</si>
  <si>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</si>
  <si>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</si>
  <si>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</si>
  <si>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</si>
  <si>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</si>
  <si>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2,44</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</si>
  <si>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</si>
  <si>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</si>
  <si>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</si>
  <si>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</si>
  <si>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</si>
  <si>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21,70</t>
  </si>
  <si>
    <t xml:space="preserve">90957</t>
  </si>
  <si>
    <t xml:space="preserve">COMPRESSOR DE AR REBOCÁVEL, VAZÃO 189 PCM, PRESSÃO EFETIVA DE TRABALHO 102 PSI, MOTOR DIESEL, POTÊNCIA 63 CV - DEPRECIAÇÃO. AF_06/2015</t>
  </si>
  <si>
    <t xml:space="preserve">2,33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</si>
  <si>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</si>
  <si>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</si>
  <si>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</si>
  <si>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</si>
  <si>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</si>
  <si>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</si>
  <si>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0,81</t>
  </si>
  <si>
    <t xml:space="preserve">90962</t>
  </si>
  <si>
    <t xml:space="preserve">COMPRESSOR DE AR REBOCÁVEL, VAZÃO 89 PCM, PRESSÃO EFETIVA DE TRABALHO 102 PSI, MOTOR DIESEL, POTÊNCIA 20 CV - MANUTENÇÃO. AF_06/2015</t>
  </si>
  <si>
    <t xml:space="preserve">3,89</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</si>
  <si>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</si>
  <si>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</si>
  <si>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</si>
  <si>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</si>
  <si>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3,12</t>
  </si>
  <si>
    <t xml:space="preserve">90969</t>
  </si>
  <si>
    <t xml:space="preserve">COMPRESSOR DE AR REBOCAVEL, VAZÃO 250 PCM, PRESSAO DE TRABALHO 102 PSI, MOTOR A DIESEL POTÊNCIA 81 CV - JUROS. AF_06/2015</t>
  </si>
  <si>
    <t xml:space="preserve">0,82</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</si>
  <si>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</si>
  <si>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</si>
  <si>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</si>
  <si>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</si>
  <si>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</si>
  <si>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90975</t>
  </si>
  <si>
    <t xml:space="preserve">COMPRESSOR DE AR REBOCÁVEL, VAZÃO 748 PCM, PRESSÃO EFETIVA DE TRABALHO 102 PSI, MOTOR DIESEL, POTÊNCIA 210 CV - DEPRECIAÇÃO. AF_06/2015</t>
  </si>
  <si>
    <t xml:space="preserve">7,93</t>
  </si>
  <si>
    <t xml:space="preserve">90976</t>
  </si>
  <si>
    <t xml:space="preserve">COMPRESSOR DE AR REBOCÁVEL, VAZÃO 748 PCM, PRESSÃO EFETIVA DE TRABALHO 102 PSI, MOTOR DIESEL, POTÊNCIA 210 CV - JUROS. AF_06/2015</t>
  </si>
  <si>
    <t xml:space="preserve">2,08</t>
  </si>
  <si>
    <t xml:space="preserve">90977</t>
  </si>
  <si>
    <t xml:space="preserve">COMPRESSOR DE AR REBOCÁVEL, VAZÃO 748 PCM, PRESSÃO EFETIVA DE TRABALHO 102 PSI, MOTOR DIESEL, POTÊNCIA 210 CV - MANUTENÇÃO. AF_06/2015</t>
  </si>
  <si>
    <t xml:space="preserve">9,92</t>
  </si>
  <si>
    <t xml:space="preserve">90978</t>
  </si>
  <si>
    <t xml:space="preserve">COMPRESSOR DE AR REBOCÁVEL, VAZÃO 748 PCM, PRESSÃO EFETIVA DE TRABALHO 102 PSI, MOTOR DIESEL, POTÊNCIA 210 CV - MATERIAIS NA OPERAÇÃO. AF_06/2015</t>
  </si>
  <si>
    <t xml:space="preserve">95,70</t>
  </si>
  <si>
    <t xml:space="preserve">90992</t>
  </si>
  <si>
    <t xml:space="preserve">COMPRESSOR DE AR REBOCAVEL, VAZÃO 400 PCM, PRESSAO DE TRABALHO 102 PSI, MOTOR A DIESEL POTÊNCIA 110 CV - DEPRECIAÇÃO. AF_06/2015</t>
  </si>
  <si>
    <t xml:space="preserve">3,70</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</si>
  <si>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</si>
  <si>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</si>
  <si>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</si>
  <si>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</si>
  <si>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</si>
  <si>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4,63</t>
  </si>
  <si>
    <t xml:space="preserve">90995</t>
  </si>
  <si>
    <t xml:space="preserve">COMPRESSOR DE AR REBOCAVEL, VAZÃO 400 PCM, PRESSAO DE TRABALHO 102 PSI, MOTOR A DIESEL POTÊNCIA 110 CV - MATERIAIS NA OPERAÇÃO. AF_06/2015</t>
  </si>
  <si>
    <t xml:space="preserve">50,12</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</si>
  <si>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</si>
  <si>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</si>
  <si>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3,05</t>
  </si>
  <si>
    <t xml:space="preserve">91026</t>
  </si>
  <si>
    <t xml:space="preserve">CAMINHÃO TRUCADO (C/ TERCEIRO EIXO) ELETRÔNICO - POTÊNCIA 231CV - PBT = 22000KG - DIST. ENTRE EIXOS 5170 MM - INCLUI CARROCERIA FIXA ABERTA DE MADEIRA - DEPRECIAÇÃO. AF_06/2015</t>
  </si>
  <si>
    <t xml:space="preserve">10,66</t>
  </si>
  <si>
    <t xml:space="preserve">91027</t>
  </si>
  <si>
    <t xml:space="preserve">CAMINHÃO TRUCADO (C/ TERCEIRO EIXO) ELETRÔNICO - POTÊNCIA 231CV - PBT = 22000KG - DIST. ENTRE EIXOS 5170 MM - INCLUI CARROCERIA FIXA ABERTA DE MADEIRA - JUROS. AF_06/2015</t>
  </si>
  <si>
    <t xml:space="preserve">4,25</t>
  </si>
  <si>
    <t xml:space="preserve">91028</t>
  </si>
  <si>
    <t xml:space="preserve">CAMINHÃO TRUCADO (C/ TERCEIRO EIXO) ELETRÔNICO - POTÊNCIA 231CV - PBT = 22000KG - DIST. ENTRE EIXOS 5170 MM - INCLUI CARROCERIA FIXA ABERTA DE MADEIRA - IMPOSTOS E SEGUROS. AF_06/2015</t>
  </si>
  <si>
    <t xml:space="preserve">0,86</t>
  </si>
  <si>
    <t xml:space="preserve">91029</t>
  </si>
  <si>
    <t xml:space="preserve">CAMINHÃO TRUCADO (C/ TERCEIRO EIXO) ELETRÔNICO - POTÊNCIA 231CV - PBT = 22000KG - DIST. ENTRE EIXOS 5170 MM - INCLUI CARROCERIA FIXA ABERTA DE MADEIRA - MANUTENÇÃO. AF_06/2015</t>
  </si>
  <si>
    <t xml:space="preserve">19,99</t>
  </si>
  <si>
    <t xml:space="preserve">91030</t>
  </si>
  <si>
    <t xml:space="preserve">CAMINHÃO TRUCADO (C/ TERCEIRO EIXO) ELETRÔNICO - POTÊNCIA 231CV - PBT = 22000KG - DIST. ENTRE EIXOS 5170 MM - INCLUI CARROCERIA FIXA ABERTA DE MADEIRA - MATERIAIS NA OPERAÇÃO. AF_06/2015</t>
  </si>
  <si>
    <t xml:space="preserve">105,26</t>
  </si>
  <si>
    <t xml:space="preserve">91273</t>
  </si>
  <si>
    <t xml:space="preserve">PLACA VIBRATÓRIA REVERSÍVEL COM MOTOR 4 TEMPOS A GASOLINA, FORÇA CENTRÍFUGA DE 25 KN (2500 KGF), POTÊNCIA 5,5 CV - DEPRECIAÇÃO. AF_08/2015</t>
  </si>
  <si>
    <t xml:space="preserve">0,47</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</si>
  <si>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</si>
  <si>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</si>
  <si>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</si>
  <si>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</si>
  <si>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</si>
  <si>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</si>
  <si>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</si>
  <si>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</si>
  <si>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0,57</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</si>
  <si>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</si>
  <si>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</si>
  <si>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</si>
  <si>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</si>
  <si>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</si>
  <si>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</si>
  <si>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7,99</t>
  </si>
  <si>
    <t xml:space="preserve">91354</t>
  </si>
  <si>
    <t xml:space="preserve">CAMINHÃO TOCO, PESO BRUTO TOTAL 14.300 KG, CARGA ÚTIL MÁXIMA 9590 KG, DISTÂNCIA ENTRE EIXOS 4,76 M, POTÊNCIA 185 CV (NÃO INCLUI CARROCERIA) - DEPRECIAÇÃO. AF_06/2014</t>
  </si>
  <si>
    <t xml:space="preserve">8,29</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</si>
  <si>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</si>
  <si>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</si>
  <si>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</si>
  <si>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</si>
  <si>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</si>
  <si>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</si>
  <si>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9,37</t>
  </si>
  <si>
    <t xml:space="preserve">91360</t>
  </si>
  <si>
    <t xml:space="preserve">CAMINHÃO PIPA 6.000 L, PESO BRUTO TOTAL 13.000 KG, DISTÂNCIA ENTRE EIXOS 4,80 M, POTÊNCIA 189 CV INCLUSIVE TANQUE DE AÇO PARA TRANSPORTE DE ÁGUA, CAPACIDADE 6 M3 - JUROS. AF_06/2014</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</si>
  <si>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</si>
  <si>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</si>
  <si>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</si>
  <si>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</si>
  <si>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12,09</t>
  </si>
  <si>
    <t xml:space="preserve">91368</t>
  </si>
  <si>
    <t xml:space="preserve">CAMINHÃO BASCULANTE 6 M3, PESO BRUTO TOTAL 16.000 KG, CARGA ÚTIL MÁXIMA 13.071 KG, DISTÂNCIA ENTRE EIXOS 4,80 M, POTÊNCIA 230 CV INCLUSIVE CAÇAMBA METÁLICA - JUROS. AF_06/2014</t>
  </si>
  <si>
    <t xml:space="preserve">4,22</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</si>
  <si>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</si>
  <si>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</si>
  <si>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</si>
  <si>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</si>
  <si>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6,98</t>
  </si>
  <si>
    <t xml:space="preserve">91376</t>
  </si>
  <si>
    <t xml:space="preserve">CAMINHÃO TOCO, PESO BRUTO TOTAL 16.000 KG, CARGA ÚTIL MÁXIMA DE 10.685 KG, DISTÂNCIA ENTRE EIXOS 4,80 M, POTÊNCIA 189 CV EXCLUSIVE CARROCERIA - JUROS. AF_06/2014</t>
  </si>
  <si>
    <t xml:space="preserve">2,79</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</si>
  <si>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</si>
  <si>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</si>
  <si>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</si>
  <si>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</si>
  <si>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13,65</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</si>
  <si>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</si>
  <si>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</si>
  <si>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4,77</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</si>
  <si>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</si>
  <si>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</si>
  <si>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0,98</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</si>
  <si>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</si>
  <si>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</si>
  <si>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25,59</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</si>
  <si>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</si>
  <si>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</si>
  <si>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</si>
  <si>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</si>
  <si>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</si>
  <si>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</si>
  <si>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3,57</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</si>
  <si>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</si>
  <si>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</si>
  <si>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</si>
  <si>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</si>
  <si>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12,02</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</si>
  <si>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</si>
  <si>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</si>
  <si>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4,79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</si>
  <si>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</si>
  <si>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</si>
  <si>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</si>
  <si>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</si>
  <si>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</si>
  <si>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</si>
  <si>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0,76</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</si>
  <si>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</si>
  <si>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</si>
  <si>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</si>
  <si>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</si>
  <si>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13,28</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</si>
  <si>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</si>
  <si>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</si>
  <si>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4,50</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</si>
  <si>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</si>
  <si>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</si>
  <si>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0,91</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</si>
  <si>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</si>
  <si>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</si>
  <si>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118,71</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</si>
  <si>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</si>
  <si>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</si>
  <si>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</si>
  <si>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</si>
  <si>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</si>
  <si>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</si>
  <si>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0,87</t>
  </si>
  <si>
    <t xml:space="preserve">91532</t>
  </si>
  <si>
    <t xml:space="preserve">COMPACTADOR DE SOLOS DE PERCUSSÃO (SOQUETE) COM MOTOR A GASOLINA 4 TEMPOS, POTÊNCIA 4 CV - MATERIAIS NA OPERAÇÃO. AF_08/2015</t>
  </si>
  <si>
    <t xml:space="preserve">2,43</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</si>
  <si>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</si>
  <si>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</si>
  <si>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8,68</t>
  </si>
  <si>
    <t xml:space="preserve">91630</t>
  </si>
  <si>
    <t xml:space="preserve">GUINDAUTO HIDRÁULICO, CAPACIDADE MÁXIMA DE CARGA 6500 KG, MOMENTO MÁXIMO DE CARGA 5,8 TM, ALCANCE MÁXIMO HORIZONTAL 7,60 M, INCLUSIVE CAMINHÃO TOCO PBT 9.700 KG, POTÊNCIA DE 160 CV - JUROS. AF_08/2015</t>
  </si>
  <si>
    <t xml:space="preserve">3,47</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</si>
  <si>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</si>
  <si>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</si>
  <si>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</si>
  <si>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</si>
  <si>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16,28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</si>
  <si>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</si>
  <si>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</si>
  <si>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72,92</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</si>
  <si>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</si>
  <si>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</si>
  <si>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20,93</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</si>
  <si>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</si>
  <si>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</si>
  <si>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8,36</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</si>
  <si>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</si>
  <si>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</si>
  <si>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</si>
  <si>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</si>
  <si>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39,24</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</si>
  <si>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</si>
  <si>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</si>
  <si>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164,05</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</si>
  <si>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</si>
  <si>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</si>
  <si>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</si>
  <si>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</si>
  <si>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</si>
  <si>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</si>
  <si>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</si>
  <si>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</si>
  <si>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</si>
  <si>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1,80</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</si>
  <si>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</si>
  <si>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</si>
  <si>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</si>
  <si>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</si>
  <si>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</si>
  <si>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</si>
  <si>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</si>
  <si>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</si>
  <si>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</si>
  <si>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</si>
  <si>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13,68</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</si>
  <si>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</si>
  <si>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</si>
  <si>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5,45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</si>
  <si>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</si>
  <si>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</si>
  <si>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</si>
  <si>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</si>
  <si>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</si>
  <si>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</si>
  <si>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</si>
  <si>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</si>
  <si>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</si>
  <si>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</si>
  <si>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</si>
  <si>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</si>
  <si>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0,44</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</si>
  <si>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</si>
  <si>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</si>
  <si>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</si>
  <si>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</si>
  <si>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</si>
  <si>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</si>
  <si>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</si>
  <si>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</si>
  <si>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</si>
  <si>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</si>
  <si>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7,87</t>
  </si>
  <si>
    <t xml:space="preserve">92134</t>
  </si>
  <si>
    <t xml:space="preserve">CAMINHONETE COM MOTOR A DIESEL, POTÊNCIA 180 CV, CABINE DUPLA, 4X4 - JUROS. AF_11/2015</t>
  </si>
  <si>
    <t xml:space="preserve">2,36</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</si>
  <si>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</si>
  <si>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</si>
  <si>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</si>
  <si>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</si>
  <si>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</si>
  <si>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</si>
  <si>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82,04</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</si>
  <si>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</si>
  <si>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</si>
  <si>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</si>
  <si>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</si>
  <si>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</si>
  <si>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</si>
  <si>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</si>
  <si>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</si>
  <si>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3,00</t>
  </si>
  <si>
    <t xml:space="preserve">92144</t>
  </si>
  <si>
    <t xml:space="preserve">CAMINHONETE CABINE SIMPLES COM MOTOR 1.6 FLEX, CÂMBIO MANUAL, POTÊNCIA 101/104 CV, 2 PORTAS - MATERIAIS NA OPERAÇÃO. AF_11/2015</t>
  </si>
  <si>
    <t xml:space="preserve">61,26</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</si>
  <si>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</si>
  <si>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</si>
  <si>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15,29</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</si>
  <si>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</si>
  <si>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</si>
  <si>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6,10</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</si>
  <si>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</si>
  <si>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</si>
  <si>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1,24</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</si>
  <si>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</si>
  <si>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</si>
  <si>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28,68</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</si>
  <si>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</si>
  <si>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</si>
  <si>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</si>
  <si>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</si>
  <si>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</si>
  <si>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</si>
  <si>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</si>
  <si>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</si>
  <si>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</si>
  <si>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</si>
  <si>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15,38</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</si>
  <si>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</si>
  <si>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</si>
  <si>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</si>
  <si>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</si>
  <si>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</si>
  <si>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</si>
  <si>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</si>
  <si>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</si>
  <si>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</si>
  <si>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</si>
  <si>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6,36</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</si>
  <si>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</si>
  <si>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</si>
  <si>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</si>
  <si>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</si>
  <si>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</si>
  <si>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</si>
  <si>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</si>
  <si>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</si>
  <si>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</si>
  <si>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</si>
  <si>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</si>
  <si>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</si>
  <si>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</si>
  <si>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</si>
  <si>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</si>
  <si>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</si>
  <si>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</si>
  <si>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161,68</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</si>
  <si>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</si>
  <si>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</si>
  <si>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</si>
  <si>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</si>
  <si>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</si>
  <si>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</si>
  <si>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</si>
  <si>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</si>
  <si>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3,37</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</si>
  <si>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</si>
  <si>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</si>
  <si>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</si>
  <si>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</si>
  <si>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</si>
  <si>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</si>
  <si>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5,23</t>
  </si>
  <si>
    <t xml:space="preserve">93240</t>
  </si>
  <si>
    <t xml:space="preserve">ROLO COMPACTADOR VIBRATÓRIO PÉ DE CARNEIRO, OPERADO POR CONTROLE REMOTO, POTÊNCIA 12,5 KW, PESO OPERACIONAL 1,675 T, LARGURA DE TRABALHO 0,85 M - MATERIAIS NA OPERAÇÃO. AF_02/2016</t>
  </si>
  <si>
    <t xml:space="preserve">7,74</t>
  </si>
  <si>
    <t xml:space="preserve">93267</t>
  </si>
  <si>
    <t xml:space="preserve">GRUA ASCENCIONAL, LANÇA DE 30 M, CAPACIDADE DE 1,0 T A 30 M, ALTURA ATÉ 39 M  DEPRECIAÇÃO. AF_03/2016</t>
  </si>
  <si>
    <t xml:space="preserve">23,08</t>
  </si>
  <si>
    <t xml:space="preserve">93269</t>
  </si>
  <si>
    <t xml:space="preserve">GRUA ASCENCIONAL, LANÇA DE 30 M, CAPACIDADE DE 1,0 T A 30 M, ALTURA ATÉ 39 M   JUROS. AF_03/2016</t>
  </si>
  <si>
    <t xml:space="preserve">5,19</t>
  </si>
  <si>
    <t xml:space="preserve">93270</t>
  </si>
  <si>
    <t xml:space="preserve">GRUA ASCENCIONAL, LANÇA DE 30 M, CAPACIDADE DE 1,0 T A 30 M, ALTURA ATÉ 39 M   MANUTENÇÃO. AF_03/2016</t>
  </si>
  <si>
    <t xml:space="preserve">25,25</t>
  </si>
  <si>
    <t xml:space="preserve">93271</t>
  </si>
  <si>
    <t xml:space="preserve">GRUA ASCENCIONAL, LANÇA DE 30 M, CAPACIDADE DE 1,0 T A 30 M, ALTURA ATÉ 39 M   MATERIAIS NA OPERAÇÃO. AF_03/2016</t>
  </si>
  <si>
    <t xml:space="preserve">5,32</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</si>
  <si>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</si>
  <si>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</si>
  <si>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</si>
  <si>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</si>
  <si>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</si>
  <si>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</si>
  <si>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</si>
  <si>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</si>
  <si>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</si>
  <si>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</si>
  <si>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48,52</t>
  </si>
  <si>
    <t xml:space="preserve">93284</t>
  </si>
  <si>
    <t xml:space="preserve">GUINDASTE HIDRÁULICO AUTOPROPELIDO, COM LANÇA TELESCÓPICA 40 M, CAPACIDADE MÁXIMA 60 T, POTÊNCIA 260 KW - JUROS. AF_03/2016</t>
  </si>
  <si>
    <t xml:space="preserve">16,61</t>
  </si>
  <si>
    <t xml:space="preserve">93285</t>
  </si>
  <si>
    <t xml:space="preserve">GUINDASTE HIDRÁULICO AUTOPROPELIDO, COM LANÇA TELESCÓPICA 40 M, CAPACIDADE MÁXIMA 60 T, POTÊNCIA 260 KW - MANUTENÇÃO. AF_03/2016</t>
  </si>
  <si>
    <t xml:space="preserve">77,99</t>
  </si>
  <si>
    <t xml:space="preserve">93286</t>
  </si>
  <si>
    <t xml:space="preserve">GUINDASTE HIDRÁULICO AUTOPROPELIDO, COM LANÇA TELESCÓPICA 40 M, CAPACIDADE MÁXIMA 60 T, POTÊNCIA 260 KW - MATERIAIS NA OPERAÇÃO. AF_03/2016</t>
  </si>
  <si>
    <t xml:space="preserve">125,97</t>
  </si>
  <si>
    <t xml:space="preserve">93296</t>
  </si>
  <si>
    <t xml:space="preserve">GUINDASTE HIDRÁULICO AUTOPROPELIDO, COM LANÇA TELESCÓPICA 40 M, CAPACIDADE MÁXIMA 60 T, POTÊNCIA 260 KW - IMPOSTOS E SEGUROS. AF_03/2016</t>
  </si>
  <si>
    <t xml:space="preserve">3,39</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</si>
  <si>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</si>
  <si>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</si>
  <si>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</si>
  <si>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</si>
  <si>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</si>
  <si>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</si>
  <si>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</si>
  <si>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</si>
  <si>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</si>
  <si>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</si>
  <si>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</si>
  <si>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</si>
  <si>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</si>
  <si>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</si>
  <si>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</si>
  <si>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</si>
  <si>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</si>
  <si>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</si>
  <si>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</si>
  <si>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</si>
  <si>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</si>
  <si>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</si>
  <si>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</si>
  <si>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</si>
  <si>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</si>
  <si>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</si>
  <si>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</si>
  <si>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</si>
  <si>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2,57</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</si>
  <si>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</si>
  <si>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</si>
  <si>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</si>
  <si>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</si>
  <si>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2,29</t>
  </si>
  <si>
    <t xml:space="preserve">93420</t>
  </si>
  <si>
    <t xml:space="preserve">GRUPO GERADOR REBOCÁVEL, POTÊNCIA 66 KVA, MOTOR A DIESEL - MATERIAIS NA OPERAÇÃO. AF_03/2016</t>
  </si>
  <si>
    <t xml:space="preserve">36,53</t>
  </si>
  <si>
    <t xml:space="preserve">93423</t>
  </si>
  <si>
    <t xml:space="preserve">GRUPO GERADOR ESTACIONÁRIO, POTÊNCIA 150 KVA, MOTOR A DIESEL- DEPRECIAÇÃO. AF_03/2016</t>
  </si>
  <si>
    <t xml:space="preserve">3,64</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</si>
  <si>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</si>
  <si>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</si>
  <si>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</si>
  <si>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</si>
  <si>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3,25</t>
  </si>
  <si>
    <t xml:space="preserve">93426</t>
  </si>
  <si>
    <t xml:space="preserve">GRUPO GERADOR ESTACIONÁRIO, POTÊNCIA 150 KVA, MOTOR A DIESEL- MATERIAIS NA OPERAÇÃO. AF_03/2016</t>
  </si>
  <si>
    <t xml:space="preserve">87,30</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</si>
  <si>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</si>
  <si>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</si>
  <si>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</si>
  <si>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</si>
  <si>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</si>
  <si>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21,09</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</si>
  <si>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</si>
  <si>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</si>
  <si>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</si>
  <si>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</si>
  <si>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</si>
  <si>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1.651,20</t>
  </si>
  <si>
    <t xml:space="preserve">93435</t>
  </si>
  <si>
    <t xml:space="preserve">USINA DE ASFALTO À FRIO, CAPACIDADE DE 40 A 60 TON/HORA, ELÉTRICA POTÊNCIA 30 CV - DEPRECIAÇÃO. AF_03/2016</t>
  </si>
  <si>
    <t xml:space="preserve">93436</t>
  </si>
  <si>
    <t xml:space="preserve">USINA DE ASFALTO À FRIO, CAPACIDADE DE 40 A 60 TON/HORA, ELÉTRICA POTÊNCIA 30 CV - JUROS. AF_03/2016</t>
  </si>
  <si>
    <t xml:space="preserve">1,33</t>
  </si>
  <si>
    <t xml:space="preserve">93437</t>
  </si>
  <si>
    <t xml:space="preserve">USINA DE ASFALTO À FRIO, CAPACIDADE DE 40 A 60 TON/HORA, ELÉTRICA POTÊNCIA 30 CV - MANUTENÇÃO. AF_03/2016</t>
  </si>
  <si>
    <t xml:space="preserve">6,25</t>
  </si>
  <si>
    <t xml:space="preserve">93438</t>
  </si>
  <si>
    <t xml:space="preserve">USINA DE ASFALTO À FRIO, CAPACIDADE DE 40 A 60 TON/HORA, ELÉTRICA POTÊNCIA 30 CV - MATERIAIS NA OPERAÇÃO. AF_03/2016</t>
  </si>
  <si>
    <t xml:space="preserve">16,20</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</si>
  <si>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</si>
  <si>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</si>
  <si>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</si>
  <si>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</si>
  <si>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</si>
  <si>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</si>
  <si>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</si>
  <si>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</si>
  <si>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</si>
  <si>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</si>
  <si>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</si>
  <si>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</si>
  <si>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</si>
  <si>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</si>
  <si>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</si>
  <si>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</si>
  <si>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</si>
  <si>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</si>
  <si>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36,33</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</si>
  <si>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</si>
  <si>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</si>
  <si>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</si>
  <si>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</si>
  <si>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</si>
  <si>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</si>
  <si>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</si>
  <si>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</si>
  <si>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</si>
  <si>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</si>
  <si>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</si>
  <si>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80,22</t>
  </si>
  <si>
    <t xml:space="preserve">95129</t>
  </si>
  <si>
    <t xml:space="preserve">MÁQUINA DEMARCADORA DE FAIXA DE TRÁFEGO À FRIO, AUTOPROPELIDA, POTÊNCIA 38 HP - DEPRECIAÇÃO. AF_07/2016</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</si>
  <si>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</si>
  <si>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</si>
  <si>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</si>
  <si>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</si>
  <si>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</si>
  <si>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</si>
  <si>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</si>
  <si>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</si>
  <si>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17,54</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</si>
  <si>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</si>
  <si>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</si>
  <si>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</si>
  <si>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</si>
  <si>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</si>
  <si>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</si>
  <si>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</si>
  <si>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</si>
  <si>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</si>
  <si>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26,15</t>
  </si>
  <si>
    <t xml:space="preserve">95209</t>
  </si>
  <si>
    <t xml:space="preserve">GRUA ASCENCIONAL, LANCA DE 42 M, CAPACIDADE DE 1,5 T A 30 M, ALTURA ATE 39 M  JUROS. AF_08/2016</t>
  </si>
  <si>
    <t xml:space="preserve">5,88</t>
  </si>
  <si>
    <t xml:space="preserve">95210</t>
  </si>
  <si>
    <t xml:space="preserve">GRUA ASCENCIONAL, LANCA DE 42 M, CAPACIDADE DE 1,5 T A 30 M, ALTURA ATE 39 M  MANUTENÇÃO. AF_08/2016</t>
  </si>
  <si>
    <t xml:space="preserve">28,60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</si>
  <si>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</si>
  <si>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</si>
  <si>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</si>
  <si>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</si>
  <si>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</si>
  <si>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</si>
  <si>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</si>
  <si>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</si>
  <si>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</si>
  <si>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</si>
  <si>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</si>
  <si>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</si>
  <si>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</si>
  <si>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</si>
  <si>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</si>
  <si>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</si>
  <si>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</si>
  <si>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</si>
  <si>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</si>
  <si>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</si>
  <si>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</si>
  <si>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</si>
  <si>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</si>
  <si>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</si>
  <si>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1,81</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</si>
  <si>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</si>
  <si>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</si>
  <si>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</si>
  <si>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</si>
  <si>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</si>
  <si>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</si>
  <si>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</si>
  <si>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</si>
  <si>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</si>
  <si>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</si>
  <si>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</si>
  <si>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</si>
  <si>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</si>
  <si>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</si>
  <si>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</si>
  <si>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</si>
  <si>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</si>
  <si>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</si>
  <si>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</si>
  <si>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1,44</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</si>
  <si>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</si>
  <si>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</si>
  <si>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</si>
  <si>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</si>
  <si>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</si>
  <si>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</si>
  <si>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</si>
  <si>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</si>
  <si>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</si>
  <si>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</si>
  <si>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</si>
  <si>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0,62</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</si>
  <si>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</si>
  <si>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</si>
  <si>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</si>
  <si>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</si>
  <si>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</si>
  <si>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</si>
  <si>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</si>
  <si>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</si>
  <si>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5,72</t>
  </si>
  <si>
    <t xml:space="preserve">95629</t>
  </si>
  <si>
    <t xml:space="preserve">ROLO COMPACTADOR VIBRATORIO TANDEM, ACO LISO, POTENCIA 125 HP, PESO SEM/COM LASTRO 10,20/11,65 T, LARGURA DE TRABALHO 1,73 M - MANUTENÇÃO. AF_11/2016</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</si>
  <si>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</si>
  <si>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</si>
  <si>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</si>
  <si>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</si>
  <si>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2,51</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</si>
  <si>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</si>
  <si>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</si>
  <si>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</si>
  <si>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</si>
  <si>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3,14</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</si>
  <si>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</si>
  <si>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</si>
  <si>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</si>
  <si>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</si>
  <si>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</si>
  <si>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</si>
  <si>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</si>
  <si>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</si>
  <si>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</si>
  <si>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</si>
  <si>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</si>
  <si>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</si>
  <si>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</si>
  <si>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19,88</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</si>
  <si>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</si>
  <si>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</si>
  <si>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</si>
  <si>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</si>
  <si>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</si>
  <si>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</si>
  <si>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</si>
  <si>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</si>
  <si>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</si>
  <si>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</si>
  <si>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</si>
  <si>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</si>
  <si>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</si>
  <si>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</si>
  <si>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</si>
  <si>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</si>
  <si>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</si>
  <si>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</si>
  <si>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</si>
  <si>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</si>
  <si>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</si>
  <si>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</si>
  <si>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</si>
  <si>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1,99</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</si>
  <si>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</si>
  <si>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</si>
  <si>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</si>
  <si>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</si>
  <si>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148,74</t>
  </si>
  <si>
    <t xml:space="preserve">95874</t>
  </si>
  <si>
    <t xml:space="preserve">GRUPO GERADOR COM CARENAGEM, MOTOR DIESEL POTÊNCIA STANDART ENTRE 250 E 260 KVA - DEPRECIAÇÃO. AF_12/2016</t>
  </si>
  <si>
    <t xml:space="preserve">5,82</t>
  </si>
  <si>
    <t xml:space="preserve">96008</t>
  </si>
  <si>
    <t xml:space="preserve">TRATOR DE PNEUS COM POTÊNCIA DE 122 CV, TRAÇÃO 4X4, COM VASSOURA MECÂNICA ACOPLADA - DEPRECIAÇÃO. AF_02/2017</t>
  </si>
  <si>
    <t xml:space="preserve">11,50</t>
  </si>
  <si>
    <t xml:space="preserve">96009</t>
  </si>
  <si>
    <t xml:space="preserve">TRATOR DE PNEUS COM POTÊNCIA DE 122 CV, TRAÇÃO 4X4, COM VASSOURA MECÂNICA ACOPLADA - JUROS. AF_02/2017</t>
  </si>
  <si>
    <t xml:space="preserve">96011</t>
  </si>
  <si>
    <t xml:space="preserve">TRATOR DE PNEUS COM POTÊNCIA DE 122 CV, TRAÇÃO 4X4, COM VASSOURA MECÂNICA ACOPLADA - MANUTENÇÃO. AF_02/2017</t>
  </si>
  <si>
    <t xml:space="preserve">12,59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</si>
  <si>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</si>
  <si>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</si>
  <si>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</si>
  <si>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</si>
  <si>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</si>
  <si>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</si>
  <si>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2,99</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</si>
  <si>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</si>
  <si>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</si>
  <si>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</si>
  <si>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</si>
  <si>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</si>
  <si>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</si>
  <si>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8,83</t>
  </si>
  <si>
    <t xml:space="preserve">96024</t>
  </si>
  <si>
    <t xml:space="preserve">TRATOR DE PNEUS COM POTÊNCIA DE 85 CV, TRAÇÃO 4X4, COM GRADE DE DISCOS ACOPLADA - JUROS. AF_02/2017</t>
  </si>
  <si>
    <t xml:space="preserve">2,31</t>
  </si>
  <si>
    <t xml:space="preserve">96026</t>
  </si>
  <si>
    <t xml:space="preserve">TRATOR DE PNEUS COM POTÊNCIA DE 85 CV, TRAÇÃO 4X4, COM GRADE DE DISCOS ACOPLADA - MANUTENÇÃO. AF_02/2017</t>
  </si>
  <si>
    <t xml:space="preserve">9,65</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</si>
  <si>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</si>
  <si>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</si>
  <si>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</si>
  <si>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</si>
  <si>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15,94</t>
  </si>
  <si>
    <t xml:space="preserve">96031</t>
  </si>
  <si>
    <t xml:space="preserve">CAMINHÃO BASCULANTE 10 M3, TRUCADO, POTÊNCIA 230 CV, INCLUSIVE CAÇAMBA METÁLICA, COM DISTRIBUIDOR DE AGREGADOS ACOPLADO - JUROS. AF_02/2017</t>
  </si>
  <si>
    <t xml:space="preserve">5,57</t>
  </si>
  <si>
    <t xml:space="preserve">96032</t>
  </si>
  <si>
    <t xml:space="preserve">CAMINHÃO BASCULANTE 10 M3, TRUCADO, POTÊNCIA 230 CV, INCLUSIVE CAÇAMBA METÁLICA, COM DISTRIBUIDOR DE AGREGADOS ACOPLADO - IMPOSTOS E SEGUROS. AF_02/2017</t>
  </si>
  <si>
    <t xml:space="preserve">1,14</t>
  </si>
  <si>
    <t xml:space="preserve">96033</t>
  </si>
  <si>
    <t xml:space="preserve">CAMINHÃO BASCULANTE 10 M3, TRUCADO, POTÊNCIA 230 CV, INCLUSIVE CAÇAMBA METÁLICA, COM DISTRIBUIDOR DE AGREGADOS ACOPLADO - MANUTENÇÃO. AF_02/2017</t>
  </si>
  <si>
    <t xml:space="preserve">29,89</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</si>
  <si>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</si>
  <si>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</si>
  <si>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</si>
  <si>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</si>
  <si>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8,93</t>
  </si>
  <si>
    <t xml:space="preserve">96054</t>
  </si>
  <si>
    <t xml:space="preserve">MINICARREGADEIRA SOBRE RODAS POTENCIA 47HP CAPACIDADE OPERACAO 646 KG, COM VASSOURA MECÂNICA ACOPLADA - DEPRECIAÇÃO. AF_03/2017</t>
  </si>
  <si>
    <t xml:space="preserve">15,53</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</si>
  <si>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</si>
  <si>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</si>
  <si>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</si>
  <si>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</si>
  <si>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9,77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</si>
  <si>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</si>
  <si>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</si>
  <si>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</si>
  <si>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</si>
  <si>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2,98</t>
  </si>
  <si>
    <t xml:space="preserve">96061</t>
  </si>
  <si>
    <t xml:space="preserve">MINICARREGADEIRA SOBRE RODAS POTENCIA 47HP CAPACIDADE OPERACAO 646 KG, COM VASSOURA MECÂNICA ACOPLADA - MANUTENÇÃO. AF_03/2017</t>
  </si>
  <si>
    <t xml:space="preserve">19,40</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</si>
  <si>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</si>
  <si>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</si>
  <si>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</si>
  <si>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</si>
  <si>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</si>
  <si>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</si>
  <si>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</si>
  <si>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</si>
  <si>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</si>
  <si>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</si>
  <si>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</si>
  <si>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</si>
  <si>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13,86</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</si>
  <si>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</si>
  <si>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</si>
  <si>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</si>
  <si>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</si>
  <si>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</si>
  <si>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</si>
  <si>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</si>
  <si>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</si>
  <si>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</si>
  <si>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</si>
  <si>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</si>
  <si>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</si>
  <si>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</si>
  <si>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</si>
  <si>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</si>
  <si>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</si>
  <si>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</si>
  <si>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</si>
  <si>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</si>
  <si>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</si>
  <si>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</si>
  <si>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</si>
  <si>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30,26</t>
  </si>
  <si>
    <t xml:space="preserve">96459</t>
  </si>
  <si>
    <t xml:space="preserve">ROLO COMPACTADOR DE PNEUS, ESTATICO, PRESSAO VARIAVEL, POTENCIA 110 HP, PESO SEM/COM LASTRO 10,8/27 T, LARGURA DE ROLAGEM 2,30 M - JUROS. AF_06/2017</t>
  </si>
  <si>
    <t xml:space="preserve">6,35</t>
  </si>
  <si>
    <t xml:space="preserve">96460</t>
  </si>
  <si>
    <t xml:space="preserve">ROLO COMPACTADOR DE PNEUS, ESTATICO, PRESSAO VARIAVEL, POTENCIA 110 HP, PESO SEM/COM LASTRO 10,8/27 T, LARGURA DE ROLAGEM 2,30 M - DEPRECIAÇÃO. AF_06/2017</t>
  </si>
  <si>
    <t xml:space="preserve">24,18</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</si>
  <si>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</si>
  <si>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</si>
  <si>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</si>
  <si>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</si>
  <si>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</si>
  <si>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</si>
  <si>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</si>
  <si>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</si>
  <si>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2,61</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</si>
  <si>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</si>
  <si>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</si>
  <si>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</si>
  <si>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</si>
  <si>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</si>
  <si>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</si>
  <si>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</si>
  <si>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</si>
  <si>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</si>
  <si>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</si>
  <si>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5,39</t>
  </si>
  <si>
    <t xml:space="preserve">92259</t>
  </si>
  <si>
    <t xml:space="preserve">INSTALAÇÃO DE TESOURA (INTEIRA OU MEIA), BIAPOIADA, EM MADEIRA NÃO APARELHADA, PARA VÃOS MAIORES OU IGUAIS A 3,0 M E MENORES QUE 6,0 M, INCLUSO IÇAMENTO. AF_07/2019</t>
  </si>
  <si>
    <t xml:space="preserve">306,78</t>
  </si>
  <si>
    <t xml:space="preserve">92260</t>
  </si>
  <si>
    <t xml:space="preserve">INSTALAÇÃO DE TESOURA (INTEIRA OU MEIA), BIAPOIADA, EM MADEIRA NÃO APARELHADA, PARA VÃOS MAIORES OU IGUAIS A 6,0 M E MENORES QUE 8,0 M, INCLUSO IÇAMENTO. AF_07/2019</t>
  </si>
  <si>
    <t xml:space="preserve">356,27</t>
  </si>
  <si>
    <t xml:space="preserve">92261</t>
  </si>
  <si>
    <t xml:space="preserve">INSTALAÇÃO DE TESOURA (INTEIRA OU MEIA), BIAPOIADA, EM MADEIRA NÃO APARELHADA, PARA VÃOS MAIORES OU IGUAIS A 8,0 M E MENORES QUE 10,0 M, INCLUSO IÇAMENTO. AF_07/2019</t>
  </si>
  <si>
    <t xml:space="preserve">404,25</t>
  </si>
  <si>
    <t xml:space="preserve">92262</t>
  </si>
  <si>
    <t xml:space="preserve">INSTALAÇÃO DE TESOURA (INTEIRA OU MEIA), BIAPOIADA, EM MADEIRA NÃO APARELHADA, PARA VÃOS MAIORES OU IGUAIS A 10,0 M E MENORES QUE 12,0 M, INCLUSO IÇAMENTO. AF_07/2019</t>
  </si>
  <si>
    <t xml:space="preserve">481,50</t>
  </si>
  <si>
    <t xml:space="preserve">92539</t>
  </si>
  <si>
    <t xml:space="preserve">TRAMA DE MADEIRA COMPOSTA POR RIPAS, CAIBROS E TERÇAS PARA TELHADOS DE ATÉ 2 ÁGUAS PARA TELHA DE ENCAIXE DE CERÂMICA OU DE CONCRETO, INCLUSO TRANSPORTE VERTICAL. AF_07/2019</t>
  </si>
  <si>
    <t xml:space="preserve">52,41</t>
  </si>
  <si>
    <t xml:space="preserve">92540</t>
  </si>
  <si>
    <t xml:space="preserve">TRAMA DE MADEIRA COMPOSTA POR RIPAS, CAIBROS E TERÇAS PARA TELHADOS DE MAIS QUE 2 ÁGUAS PARA TELHA DE ENCAIXE DE CERÂMICA OU DE CONCRETO, INCLUSO TRANSPORTE VERTICAL. AF_07/2019</t>
  </si>
  <si>
    <t xml:space="preserve">59,76</t>
  </si>
  <si>
    <t xml:space="preserve">92541</t>
  </si>
  <si>
    <t xml:space="preserve">TRAMA DE MADEIRA COMPOSTA POR RIPAS, CAIBROS E TERÇAS PARA TELHADOS DE ATÉ 2 ÁGUAS PARA TELHA CERÂMICA CAPA-CANAL, INCLUSO TRANSPORTE VERTICAL. AF_07/2019</t>
  </si>
  <si>
    <t xml:space="preserve">56,10</t>
  </si>
  <si>
    <t xml:space="preserve">92542</t>
  </si>
  <si>
    <t xml:space="preserve">TRAMA DE MADEIRA COMPOSTA POR RIPAS, CAIBROS E TERÇAS PARA TELHADOS DE MAIS QUE 2 ÁGUAS PARA TELHA CERÂMICA CAPA-CANAL, INCLUSO TRANSPORTE VERTICAL. AF_07/2019</t>
  </si>
  <si>
    <t xml:space="preserve">68,47</t>
  </si>
  <si>
    <t xml:space="preserve">92543</t>
  </si>
  <si>
    <t xml:space="preserve">TRAMA DE MADEIRA COMPOSTA POR TERÇAS PARA TELHADOS DE ATÉ 2 ÁGUAS PARA TELHA ONDULADA DE FIBROCIMENTO, METÁLICA, PLÁSTICA OU TERMOACÚSTICA, INCLUSO TRANSPORTE VERTICAL. AF_07/2019</t>
  </si>
  <si>
    <t xml:space="preserve">14,63</t>
  </si>
  <si>
    <t xml:space="preserve">92544</t>
  </si>
  <si>
    <t xml:space="preserve">TRAMA DE MADEIRA COMPOSTA POR TERÇAS PARA TELHADOS DE ATÉ 2 ÁGUAS PARA TELHA ESTRUTURAL DE FIBROCIMENTO, INCLUSO TRANSPORTE VERTICAL. AF_07/2019</t>
  </si>
  <si>
    <t xml:space="preserve">12,40</t>
  </si>
  <si>
    <t xml:space="preserve">92545</t>
  </si>
  <si>
    <t xml:space="preserve">FABRICAÇÃO E INSTALAÇÃO DE TESOURA INTEIRA EM MADEIRA NÃO APARELHADA, VÃO DE 3 M, PARA TELHA CERÂMICA OU DE CONCRETO, INCLUSO IÇAMENTO. AF_07/2019</t>
  </si>
  <si>
    <t xml:space="preserve">668,13</t>
  </si>
  <si>
    <t xml:space="preserve">92546</t>
  </si>
  <si>
    <t xml:space="preserve">FABRICAÇÃO E INSTALAÇÃO DE TESOURA INTEIRA EM MADEIRA NÃO APARELHADA, VÃO DE 4 M, PARA TELHA CERÂMICA OU DE CONCRETO, INCLUSO IÇAMENTO. AF_07/2019</t>
  </si>
  <si>
    <t xml:space="preserve">824,01</t>
  </si>
  <si>
    <t xml:space="preserve">92547</t>
  </si>
  <si>
    <t xml:space="preserve">FABRICAÇÃO E INSTALAÇÃO DE TESOURA INTEIRA EM MADEIRA NÃO APARELHADA, VÃO DE 5 M, PARA TELHA CERÂMICA OU DE CONCRETO, INCLUSO IÇAMENTO. AF_07/2019</t>
  </si>
  <si>
    <t xml:space="preserve">865,45</t>
  </si>
  <si>
    <t xml:space="preserve">92548</t>
  </si>
  <si>
    <t xml:space="preserve">FABRICAÇÃO E INSTALAÇÃO DE TESOURA INTEIRA EM MADEIRA NÃO APARELHADA, VÃO DE 6 M, PARA TELHA CERÂMICA OU DE CONCRETO, INCLUSO IÇAMENTO. AF_07/2019</t>
  </si>
  <si>
    <t xml:space="preserve">964,69</t>
  </si>
  <si>
    <t xml:space="preserve">92549</t>
  </si>
  <si>
    <t xml:space="preserve">FABRICAÇÃO E INSTALAÇÃO DE TESOURA INTEIRA EM MADEIRA NÃO APARELHADA, VÃO DE 7 M, PARA TELHA CERÂMICA OU DE CONCRETO, INCLUSO IÇAMENTO. AF_07/2019</t>
  </si>
  <si>
    <t xml:space="preserve">1.226,60</t>
  </si>
  <si>
    <t xml:space="preserve">92550</t>
  </si>
  <si>
    <t xml:space="preserve">FABRICAÇÃO E INSTALAÇÃO DE TESOURA INTEIRA EM MADEIRA NÃO APARELHADA, VÃO DE 8 M, PARA TELHA CERÂMICA OU DE CONCRETO, INCLUSO IÇAMENTO. AF_07/2019</t>
  </si>
  <si>
    <t xml:space="preserve">1.473,30</t>
  </si>
  <si>
    <t xml:space="preserve">92551</t>
  </si>
  <si>
    <t xml:space="preserve">FABRICAÇÃO E INSTALAÇÃO DE TESOURA INTEIRA EM MADEIRA NÃO APARELHADA, VÃO DE 9 M, PARA TELHA CERÂMICA OU DE CONCRETO, INCLUSO IÇAMENTO. AF_07/2019</t>
  </si>
  <si>
    <t xml:space="preserve">1.528,31</t>
  </si>
  <si>
    <t xml:space="preserve">92552</t>
  </si>
  <si>
    <t xml:space="preserve">FABRICAÇÃO E INSTALAÇÃO DE TESOURA INTEIRA EM MADEIRA NÃO APARELHADA, VÃO DE 10 M, PARA TELHA CERÂMICA OU DE CONCRETO, INCLUSO IÇAMENTO. AF_07/2019</t>
  </si>
  <si>
    <t xml:space="preserve">1.668,88</t>
  </si>
  <si>
    <t xml:space="preserve">92553</t>
  </si>
  <si>
    <t xml:space="preserve">FABRICAÇÃO E INSTALAÇÃO DE TESOURA INTEIRA EM MADEIRA NÃO APARELHADA, VÃO DE 11 M, PARA TELHA CERÂMICA OU DE CONCRETO, INCLUSO IÇAMENTO. AF_07/2019</t>
  </si>
  <si>
    <t xml:space="preserve">1.940,14</t>
  </si>
  <si>
    <t xml:space="preserve">92554</t>
  </si>
  <si>
    <t xml:space="preserve">FABRICAÇÃO E INSTALAÇÃO DE TESOURA INTEIRA EM MADEIRA NÃO APARELHADA, VÃO DE 12 M, PARA TELHA CERÂMICA OU DE CONCRETO, INCLUSO IÇAMENTO. AF_07/2019</t>
  </si>
  <si>
    <t xml:space="preserve">2.002,72</t>
  </si>
  <si>
    <t xml:space="preserve">92555</t>
  </si>
  <si>
    <t xml:space="preserve">FABRICAÇÃO E INSTALAÇÃO DE TESOURA INTEIRA EM MADEIRA NÃO APARELHADA, VÃO DE 3 M, PARA TELHA ONDULADA DE FIBROCIMENTO, METÁLICA, PLÁSTICA OU TERMOACÚSTICA, INCLUSO IÇAMENTO. AF_07/2019</t>
  </si>
  <si>
    <t xml:space="preserve">659,83</t>
  </si>
  <si>
    <t xml:space="preserve">92556</t>
  </si>
  <si>
    <t xml:space="preserve">FABRICAÇÃO E INSTALAÇÃO DE TESOURA INTEIRA EM MADEIRA NÃO APARELHADA, VÃO DE 4 M, PARA TELHA ONDULADA DE FIBROCIMENTO, METÁLICA, PLÁSTICA OU TERMOACÚSTICA, INCLUSO IÇAMENTO. AF_07/2019</t>
  </si>
  <si>
    <t xml:space="preserve">810,30</t>
  </si>
  <si>
    <t xml:space="preserve">92557</t>
  </si>
  <si>
    <t xml:space="preserve">FABRICAÇÃO E INSTALAÇÃO DE TESOURA INTEIRA EM MADEIRA NÃO APARELHADA, VÃO DE 5 M, PARA TELHA ONDULADA DE FIBROCIMENTO, METÁLICA, PLÁSTICA OU TERMOACÚSTICA, INCLUSO IÇAMENTO. AF_07/2019</t>
  </si>
  <si>
    <t xml:space="preserve">851,73</t>
  </si>
  <si>
    <t xml:space="preserve">92558</t>
  </si>
  <si>
    <t xml:space="preserve">FABRICAÇÃO E INSTALAÇÃO DE TESOURA INTEIRA EM MADEIRA NÃO APARELHADA, VÃO DE 6 M, PARA TELHA ONDULADA DE FIBROCIMENTO, METÁLICA, PLÁSTICA OU TERMOACÚSTICA, INCLUSO IÇAMENTO. AF_07/2019</t>
  </si>
  <si>
    <t xml:space="preserve">956,38</t>
  </si>
  <si>
    <t xml:space="preserve">92559</t>
  </si>
  <si>
    <t xml:space="preserve">FABRICAÇÃO E INSTALAÇÃO DE TESOURA INTEIRA EM MADEIRA NÃO APARELHADA, VÃO DE 7 M, PARA TELHA ONDULADA DE FIBROCIMENTO, METÁLICA, PLÁSTICA OU TERMOACÚSTICA, INCLUSO IÇAMENTO. AF_07/2019</t>
  </si>
  <si>
    <t xml:space="preserve">1.211,98</t>
  </si>
  <si>
    <t xml:space="preserve">92560</t>
  </si>
  <si>
    <t xml:space="preserve">FABRICAÇÃO E INSTALAÇÃO DE TESOURA INTEIRA EM MADEIRA NÃO APARELHADA, VÃO DE 8 M, PARA TELHA ONDULADA DE FIBROCIMENTO, METÁLICA, PLÁSTICA OU TERMOACÚSTICA, INCLUSO IÇAMENTO. AF_07/2019</t>
  </si>
  <si>
    <t xml:space="preserve">1.451,00</t>
  </si>
  <si>
    <t xml:space="preserve">92561</t>
  </si>
  <si>
    <t xml:space="preserve">FABRICAÇÃO E INSTALAÇÃO DE TESOURA INTEIRA EM MADEIRA NÃO APARELHADA, VÃO DE 9 M, PARA TELHA ONDULADA DE FIBROCIMENTO, METÁLICA, PLÁSTICA OU TERMOACÚSTICA, INCLUSO IÇAMENTO. AF_07/2019</t>
  </si>
  <si>
    <t xml:space="preserve">1.507,00</t>
  </si>
  <si>
    <t xml:space="preserve">92562</t>
  </si>
  <si>
    <t xml:space="preserve">FABRICAÇÃO E INSTALAÇÃO DE TESOURA INTEIRA EM MADEIRA NÃO APARELHADA, VÃO DE 10 M, PARA TELHA ONDULADA DE FIBROCIMENTO, METÁLICA, PLÁSTICA OU TERMOACÚSTICA, INCLUSO IÇAMENTO. AF_07/2019</t>
  </si>
  <si>
    <t xml:space="preserve">1.633,86</t>
  </si>
  <si>
    <t xml:space="preserve">92563</t>
  </si>
  <si>
    <t xml:space="preserve">FABRICAÇÃO E INSTALAÇÃO DE TESOURA INTEIRA EM MADEIRA NÃO APARELHADA, VÃO DE 11 M, PARA TELHA ONDULADA DE FIBROCIMENTO, METÁLICA, PLÁSTICA OU TERMOACÚSTICA, INCLUSO IÇAMENTO. AF_07/2019</t>
  </si>
  <si>
    <t xml:space="preserve">1.897,54</t>
  </si>
  <si>
    <t xml:space="preserve">92564</t>
  </si>
  <si>
    <t xml:space="preserve">FABRICAÇÃO E INSTALAÇÃO DE TESOURA INTEIRA EM MADEIRA NÃO APARELHADA, VÃO DE 12 M, PARA TELHA ONDULADA DE FIBROCIMENTO, METÁLICA, PLÁSTICA OU TERMOACÚSTICA, INCLUSO IÇAMENTO. AF_07/2019</t>
  </si>
  <si>
    <t xml:space="preserve">1.950,92</t>
  </si>
  <si>
    <t xml:space="preserve">92565</t>
  </si>
  <si>
    <t xml:space="preserve">FABRICAÇÃO E INSTALAÇÃO DE ESTRUTURA PONTALETADA DE MADEIRA NÃO APARELHADA PARA TELHADOS COM ATÉ 2 ÁGUAS E PARA TELHA CERÂMICA OU DE CONCRETO, INCLUSO TRANSPORTE VERTICAL. AF_12/2015</t>
  </si>
  <si>
    <t xml:space="preserve">25,57</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</si>
  <si>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</si>
  <si>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</si>
  <si>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15,33</t>
  </si>
  <si>
    <t xml:space="preserve">92567</t>
  </si>
  <si>
    <t xml:space="preserve">FABRICAÇÃO E INSTALAÇÃO DE ESTRUTURA PONTALETADA DE MADEIRA NÃO APARELHADA PARA TELHADOS COM MAIS QUE 2 ÁGUAS E PARA TELHA CERÂMICA OU DE CONCRETO, INCLUSO TRANSPORTE VERTICAL. AF_12/2015</t>
  </si>
  <si>
    <t xml:space="preserve">22,66</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</si>
  <si>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</si>
  <si>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</si>
  <si>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</si>
  <si>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</si>
  <si>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34,50</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</si>
  <si>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</si>
  <si>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</si>
  <si>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39,18</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</si>
  <si>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</si>
  <si>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</si>
  <si>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</si>
  <si>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</si>
  <si>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17,78</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</si>
  <si>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</si>
  <si>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</si>
  <si>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</si>
  <si>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</si>
  <si>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29,53</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</si>
  <si>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</si>
  <si>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</si>
  <si>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36,38</t>
  </si>
  <si>
    <t xml:space="preserve">100388</t>
  </si>
  <si>
    <t xml:space="preserve">RETIRADA E RECOLOCAÇÃO DE RIPA EM TELHADOS DE ATÉ 2 ÁGUAS COM TELHA CERÂMICA OU DE CONCRETO DE ENCAIXE, INCLUSO TRANSPORTE VERTICAL. AF_07/2019</t>
  </si>
  <si>
    <t xml:space="preserve">14,82</t>
  </si>
  <si>
    <t xml:space="preserve">100389</t>
  </si>
  <si>
    <t xml:space="preserve">RETIRADA E RECOLOCAÇÃO DE CAIBRO EM TELHADOS DE ATÉ 2 ÁGUAS COM TELHA CERÂMICA OU DE CONCRETO DE ENCAIXE, INCLUSO TRANSPORTE VERTICAL. AF_07/2019</t>
  </si>
  <si>
    <t xml:space="preserve">12,63</t>
  </si>
  <si>
    <t xml:space="preserve">100390</t>
  </si>
  <si>
    <t xml:space="preserve">RETIRADA E RECOLOCAÇÃO DE RIPA EM TELHADOS DE MAIS DE 2 ÁGUAS COM TELHA CERÂMICA OU DE CONCRETO DE ENCAIXE, INCLUSO TRANSPORTE VERTICAL. AF_07/2019</t>
  </si>
  <si>
    <t xml:space="preserve">17,75</t>
  </si>
  <si>
    <t xml:space="preserve">100391</t>
  </si>
  <si>
    <t xml:space="preserve">RETIRADA E RECOLOCAÇÃO DE CAIBRO EM TELHADOS DE MAIS DE 2 ÁGUAS COM TELHA CERÂMICA OU DE CONCRETO DE ENCAIXE, INCLUSO TRANSPORTE VERTICAL. AF_07/2019</t>
  </si>
  <si>
    <t xml:space="preserve">14,51</t>
  </si>
  <si>
    <t xml:space="preserve">100392</t>
  </si>
  <si>
    <t xml:space="preserve">RETIRADA E RECOLOCAÇÃO DE RIPA EM TELHADOS DE ATÉ 2 ÁGUAS COM TELHA CERÂMICA CAPA-CANAL, INCLUSO TRANSPORTE VERTICAL. AF_07/2019</t>
  </si>
  <si>
    <t xml:space="preserve">11,65</t>
  </si>
  <si>
    <t xml:space="preserve">100393</t>
  </si>
  <si>
    <t xml:space="preserve">RETIRADA E RECOLOCAÇÃO DE CAIBRO EM TELHADOS DE ATÉ 2 ÁGUAS COM TELHA CERÂMICA CAPA-CANAL, INCLUSO TRANSPORTE VERTICAL. AF_07/2019</t>
  </si>
  <si>
    <t xml:space="preserve">14,41</t>
  </si>
  <si>
    <t xml:space="preserve">100394</t>
  </si>
  <si>
    <t xml:space="preserve">RETIRADA E RECOLOCAÇÃO DE RIPA EM TELHADOS DE MAIS DE 2 ÁGUAS COM TELHA CERÂMICA CAPA-CANAL, INCLUSO TRANSPORTE VERTICAL. AF_07/2019</t>
  </si>
  <si>
    <t xml:space="preserve">13,95</t>
  </si>
  <si>
    <t xml:space="preserve">100395</t>
  </si>
  <si>
    <t xml:space="preserve">RETIRADA E RECOLOCAÇÃO DE CAIBRO EM TELHADOS DE MAIS DE 2 ÁGUAS COM TELHA CERÂMICA CAPA-CANAL, INCLUSO TRANSPORTE VERTICAL. AF_07/2019</t>
  </si>
  <si>
    <t xml:space="preserve">17,34</t>
  </si>
  <si>
    <t xml:space="preserve">94189</t>
  </si>
  <si>
    <t xml:space="preserve">TELHAMENTO COM TELHA DE CONCRETO DE ENCAIXE, COM ATÉ 2 ÁGUAS, INCLUSO TRANSPORTE VERTICAL. AF_07/2019</t>
  </si>
  <si>
    <t xml:space="preserve">24,03</t>
  </si>
  <si>
    <t xml:space="preserve">94192</t>
  </si>
  <si>
    <t xml:space="preserve">TELHAMENTO COM TELHA DE CONCRETO DE ENCAIXE, COM MAIS DE 2 ÁGUAS, INCLUSO TRANSPORTE VERTICAL. AF_07/2019</t>
  </si>
  <si>
    <t xml:space="preserve">26,12</t>
  </si>
  <si>
    <t xml:space="preserve">94195</t>
  </si>
  <si>
    <t xml:space="preserve">TELHAMENTO COM TELHA CERÂMICA DE ENCAIXE, TIPO PORTUGUESA, COM ATÉ 2 ÁGUAS, INCLUSO TRANSPORTE VERTICAL. AF_07/2019</t>
  </si>
  <si>
    <t xml:space="preserve">37,45</t>
  </si>
  <si>
    <t xml:space="preserve">94198</t>
  </si>
  <si>
    <t xml:space="preserve">TELHAMENTO COM TELHA CERÂMICA DE ENCAIXE, TIPO PORTUGUESA, COM MAIS DE 2 ÁGUAS, INCLUSO TRANSPORTE VERTICAL. AF_07/2019</t>
  </si>
  <si>
    <t xml:space="preserve">40,22</t>
  </si>
  <si>
    <t xml:space="preserve">94201</t>
  </si>
  <si>
    <t xml:space="preserve">TELHAMENTO COM TELHA CERÂMICA CAPA-CANAL, TIPO COLONIAL, COM ATÉ 2 ÁGUAS, INCLUSO TRANSPORTE VERTICAL. AF_07/2019</t>
  </si>
  <si>
    <t xml:space="preserve">53,07</t>
  </si>
  <si>
    <t xml:space="preserve">94204</t>
  </si>
  <si>
    <t xml:space="preserve">TELHAMENTO COM TELHA CERÂMICA CAPA-CANAL, TIPO COLONIAL, COM MAIS DE 2 ÁGUAS, INCLUSO TRANSPORTE VERTICAL. AF_07/2019</t>
  </si>
  <si>
    <t xml:space="preserve">57,77</t>
  </si>
  <si>
    <t xml:space="preserve">94224</t>
  </si>
  <si>
    <t xml:space="preserve">EMBOÇAMENTO COM ARGAMASSA TRAÇO 1:2:9 (CIMENTO, CAL E AREIA). AF_07/2019</t>
  </si>
  <si>
    <t xml:space="preserve">19,90</t>
  </si>
  <si>
    <t xml:space="preserve">94225</t>
  </si>
  <si>
    <t xml:space="preserve">ISOLAMENTO TERMOACÚSTICO COM LÃ MINERAL NA SUBCOBERTURA, INCLUSO TRANSPORTE VERTICAL. AF_07/2019</t>
  </si>
  <si>
    <t xml:space="preserve">27,56</t>
  </si>
  <si>
    <t xml:space="preserve">94226</t>
  </si>
  <si>
    <t xml:space="preserve">SUBCOBERTURA COM MANTA PLÁSTICA REVESTIDA POR PELÍCULA DE ALUMÍNO, INCLUSO TRANSPORTE VERTICAL. AF_07/2019</t>
  </si>
  <si>
    <t xml:space="preserve">14,53</t>
  </si>
  <si>
    <t xml:space="preserve">94232</t>
  </si>
  <si>
    <t xml:space="preserve">AMARRAÇÃO DE TELHAS CERÂMICAS OU DE CONCRETO. AF_07/2019</t>
  </si>
  <si>
    <t xml:space="preserve">2,18</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</si>
  <si>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</si>
  <si>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</si>
  <si>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</si>
  <si>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</si>
  <si>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</si>
  <si>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</si>
  <si>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</si>
  <si>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</si>
  <si>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</si>
  <si>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</si>
  <si>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</si>
  <si>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</si>
  <si>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</si>
  <si>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</si>
  <si>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</si>
  <si>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</si>
  <si>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</si>
  <si>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</si>
  <si>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33,13</t>
  </si>
  <si>
    <t xml:space="preserve">94210</t>
  </si>
  <si>
    <t xml:space="preserve">TELHAMENTO COM TELHA ONDULADA DE FIBROCIMENTO E = 6 MM, COM RECOBRIMENTO LATERAL DE 1 1/4 DE ONDA PARA TELHADO COM INCLINAÇÃO MÁXIMA DE 10°, COM ATÉ 2 ÁGUAS, INCLUSO IÇAMENTO. AF_07/2019</t>
  </si>
  <si>
    <t xml:space="preserve">35,32</t>
  </si>
  <si>
    <t xml:space="preserve">94218</t>
  </si>
  <si>
    <t xml:space="preserve">TELHAMENTO COM TELHA ESTRUTURAL DE FIBROCIMENTO E= 6 MM, COM ATÉ 2 ÁGUAS, INCLUSO IÇAMENTO. AF_07/2019</t>
  </si>
  <si>
    <t xml:space="preserve">72,84</t>
  </si>
  <si>
    <t xml:space="preserve">73866/4</t>
  </si>
  <si>
    <t xml:space="preserve">ESTRUTURA PARA COBERTURA EM ARCO, EM ALUMINIO ANODIZADO, VAO DE 20M, ESPACAMENTO DE 5M ATE 6,5M</t>
  </si>
  <si>
    <t xml:space="preserve">415,86</t>
  </si>
  <si>
    <t xml:space="preserve">73866/5</t>
  </si>
  <si>
    <t xml:space="preserve">ESTRUTURA PARA COBERTURA EM ARCO, EM ALUMINIO ANODIZADO, VAO DE 30M, ESPACAMENTO DE 5M ATE 6,5M</t>
  </si>
  <si>
    <t xml:space="preserve">442,42</t>
  </si>
  <si>
    <t xml:space="preserve">73866/6</t>
  </si>
  <si>
    <t xml:space="preserve">ESTRUTURA PARA COBERTURA EM ARCO, EM ALUMINIO ANODIZADO, VAO DE 40M, ESPACAMENTO DE 5M ATE 6,5M</t>
  </si>
  <si>
    <t xml:space="preserve">463,49</t>
  </si>
  <si>
    <t xml:space="preserve">73866/7</t>
  </si>
  <si>
    <t xml:space="preserve">ESTRUTURA PARA COBERTURA TIPO SHED, EM ALUMINIO ANODIZADO, VAO DE 20M, ESPACAMENTO DAS TESOURAS DE 5M ATE 6,5M</t>
  </si>
  <si>
    <t xml:space="preserve">502,05</t>
  </si>
  <si>
    <t xml:space="preserve">73866/8</t>
  </si>
  <si>
    <t xml:space="preserve">ESTRUTURA PARA COBERTURA TIPO SHED, EM ALUMINIO ANODIZADO, VAO DE 30M, ESPACAMENTO DAS TESOURAS DE 5M ATE 6,5M</t>
  </si>
  <si>
    <t xml:space="preserve">600,45</t>
  </si>
  <si>
    <t xml:space="preserve">73866/9</t>
  </si>
  <si>
    <t xml:space="preserve">ESTRUTURA PARA COBERTURA TIPO SHED, EM ALUMINIO ANODIZADO, VAO DE 40M, ESPACAMENTO DAS TESOURAS DE 5M ATE 6,5M</t>
  </si>
  <si>
    <t xml:space="preserve">622,71</t>
  </si>
  <si>
    <t xml:space="preserve">73867/1</t>
  </si>
  <si>
    <t xml:space="preserve">ESTRUTURA TIPO ESPACIAL EM ALUMINIO ANODIZADO, VAO DE 20M</t>
  </si>
  <si>
    <t xml:space="preserve">206,73</t>
  </si>
  <si>
    <t xml:space="preserve">73867/2</t>
  </si>
  <si>
    <t xml:space="preserve">ESTRUTURA TIPO ESPACIAL EM ALUMINIO ANODIZADO, VAO DE 30M</t>
  </si>
  <si>
    <t xml:space="preserve">229,50</t>
  </si>
  <si>
    <t xml:space="preserve">73867/3</t>
  </si>
  <si>
    <t xml:space="preserve">ESTRUTURA TIPO ESPACIAL EM ALUMINIO ANODIZADO, VAO DE 40M</t>
  </si>
  <si>
    <t xml:space="preserve">280,10</t>
  </si>
  <si>
    <t xml:space="preserve">73867/4</t>
  </si>
  <si>
    <t xml:space="preserve">ESTRUTURA TIPO ESPACIAL EM ALUMINIO ANODIZADO, VAO DE 50M</t>
  </si>
  <si>
    <t xml:space="preserve">290,22</t>
  </si>
  <si>
    <t xml:space="preserve">94213</t>
  </si>
  <si>
    <t xml:space="preserve">TELHAMENTO COM TELHA DE AÇO/ALUMÍNIO E = 0,5 MM, COM ATÉ 2 ÁGUAS, INCLUSO IÇAMENTO. AF_07/2019</t>
  </si>
  <si>
    <t xml:space="preserve">40,49</t>
  </si>
  <si>
    <t xml:space="preserve">94216</t>
  </si>
  <si>
    <t xml:space="preserve">TELHAMENTO COM TELHA METÁLICA TERMOACÚSTICA E = 30 MM, COM ATÉ 2 ÁGUAS, INCLUSO IÇAMENTO. AF_07/2019</t>
  </si>
  <si>
    <t xml:space="preserve">157,82</t>
  </si>
  <si>
    <t xml:space="preserve">94219</t>
  </si>
  <si>
    <t xml:space="preserve">CUMEEIRA E ESPIGÃO PARA TELHA CERÂMICA EMBOÇADA COM ARGAMASSA TRAÇO 1:2:9 (CIMENTO, CAL E AREIA), PARA TELHADOS COM MAIS DE 2 ÁGUAS, INCLUSO TRANSPORTE VERTICAL. AF_07/2019</t>
  </si>
  <si>
    <t xml:space="preserve">28,43</t>
  </si>
  <si>
    <t xml:space="preserve">94220</t>
  </si>
  <si>
    <t xml:space="preserve">CUMEEIRA E ESPIGÃO PARA TELHA DE CONCRETO EMBOÇADA COM ARGAMASSA TRAÇO 1:2:9 (CIMENTO, CAL E AREIA), PARA TELHADOS COM MAIS DE 2 ÁGUAS, INCLUSO TRANSPORTE VERTICAL. AF_07/2019</t>
  </si>
  <si>
    <t xml:space="preserve">35,75</t>
  </si>
  <si>
    <t xml:space="preserve">94221</t>
  </si>
  <si>
    <t xml:space="preserve">CUMEEIRA PARA TELHA CERÂMICA EMBOÇADA COM ARGAMASSA TRAÇO 1:2:9 (CIMENTO, CAL E AREIA) PARA TELHADOS COM ATÉ 2 ÁGUAS, INCLUSO TRANSPORTE VERTICAL. AF_07/2019</t>
  </si>
  <si>
    <t xml:space="preserve">22,97</t>
  </si>
  <si>
    <t xml:space="preserve">94222</t>
  </si>
  <si>
    <t xml:space="preserve">CUMEEIRA PARA TELHA DE CONCRETO EMBOÇADA COM ARGAMASSA TRAÇO 1:2:9 (CIMENTO, CAL E AREIA) PARA TELHADOS COM ATÉ 2 ÁGUAS, INCLUSO TRANSPORTE VERTICAL. AF_07/2019</t>
  </si>
  <si>
    <t xml:space="preserve">30,29</t>
  </si>
  <si>
    <t xml:space="preserve">94223</t>
  </si>
  <si>
    <t xml:space="preserve">CUMEEIRA PARA TELHA DE FIBROCIMENTO ONDULADA E = 6 MM, INCLUSO ACESSÓRIOS DE FIXAÇÃO E IÇAMENTO. AF_07/2019</t>
  </si>
  <si>
    <t xml:space="preserve">40,19</t>
  </si>
  <si>
    <t xml:space="preserve">94451</t>
  </si>
  <si>
    <t xml:space="preserve">CUMEEIRA PARA TELHA DE FIBROCIMENTO ESTRUTURAL E = 6 MM, INCLUSO ACESSÓRIOS DE FIXAÇÃO E IÇAMENTO. AF_07/2019</t>
  </si>
  <si>
    <t xml:space="preserve">92,87</t>
  </si>
  <si>
    <t xml:space="preserve">100325</t>
  </si>
  <si>
    <t xml:space="preserve">CUMEEIRA SHED PARA TELHA ONDULADA DE FIBROCIMENTO, E = 6 MM, INCLUSO ACESSÓRIOS DE FIXAÇÃO E IÇAMENTO. AF_07/2019</t>
  </si>
  <si>
    <t xml:space="preserve">38,48</t>
  </si>
  <si>
    <t xml:space="preserve">100327</t>
  </si>
  <si>
    <t xml:space="preserve">RUFO EXTERNO/INTERNO EM CHAPA DE AÇO GALVANIZADO NÚMERO 26, CORTE DE 33 CM, INCLUSO IÇAMENTO. AF_07/2019</t>
  </si>
  <si>
    <t xml:space="preserve">45,50</t>
  </si>
  <si>
    <t xml:space="preserve">100328</t>
  </si>
  <si>
    <t xml:space="preserve">RETIRADA E RECOLOCAÇÃO DE  TELHA CERÂMICA DE ENCAIXE, COM ATÉ DUAS ÁGUAS, INCLUSO IÇAMENTO. AF_07/2019</t>
  </si>
  <si>
    <t xml:space="preserve">12,89</t>
  </si>
  <si>
    <t xml:space="preserve">100329</t>
  </si>
  <si>
    <t xml:space="preserve">RETIRADA E RECOLOCAÇÃO DE  TELHA CERÂMICA DE ENCAIXE, COM MAIS DE DUAS ÁGUAS, INCLUSO IÇAMENTO. AF_07/2019</t>
  </si>
  <si>
    <t xml:space="preserve">15,67</t>
  </si>
  <si>
    <t xml:space="preserve">100330</t>
  </si>
  <si>
    <t xml:space="preserve">RETIRADA E RECOLOCAÇÃO DE  TELHA CERÂMICA CAPA-CANAL, COM ATÉ DUAS ÁGUAS, INCLUSO IÇAMENTO. AF_07/2019</t>
  </si>
  <si>
    <t xml:space="preserve">17,53</t>
  </si>
  <si>
    <t xml:space="preserve">100331</t>
  </si>
  <si>
    <t xml:space="preserve">RETIRADA E RECOLOCAÇÃO DE  TELHA CERÂMICA CAPA-CANAL, COM MAIS DE DUAS ÁGUAS, INCLUSO IÇAMENTO. AF_07/2019</t>
  </si>
  <si>
    <t xml:space="preserve">94227</t>
  </si>
  <si>
    <t xml:space="preserve">CALHA EM CHAPA DE AÇO GALVANIZADO NÚMERO 24, DESENVOLVIMENTO DE 33 CM, INCLUSO TRANSPORTE VERTICAL. AF_07/2019</t>
  </si>
  <si>
    <t xml:space="preserve">44,47</t>
  </si>
  <si>
    <t xml:space="preserve">94228</t>
  </si>
  <si>
    <t xml:space="preserve">CALHA EM CHAPA DE AÇO GALVANIZADO NÚMERO 24, DESENVOLVIMENTO DE 50 CM, INCLUSO TRANSPORTE VERTICAL. AF_07/2019</t>
  </si>
  <si>
    <t xml:space="preserve">66,32</t>
  </si>
  <si>
    <t xml:space="preserve">94229</t>
  </si>
  <si>
    <t xml:space="preserve">CALHA EM CHAPA DE AÇO GALVANIZADO NÚMERO 24, DESENVOLVIMENTO DE 100 CM, INCLUSO TRANSPORTE VERTICAL. AF_07/2019</t>
  </si>
  <si>
    <t xml:space="preserve">129,42</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</si>
  <si>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</si>
  <si>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</si>
  <si>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</si>
  <si>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</si>
  <si>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43,45</t>
  </si>
  <si>
    <t xml:space="preserve">73970/1</t>
  </si>
  <si>
    <t xml:space="preserve">ESTRUTURA METALICA EM ACO ESTRUTURAL PERFIL I 12 X 5 1/4</t>
  </si>
  <si>
    <t xml:space="preserve">73970/2</t>
  </si>
  <si>
    <t xml:space="preserve">ESTRUTURA METALICA EM ACO ESTRUTURAL PERFIL I 6 X 3 3/8</t>
  </si>
  <si>
    <t xml:space="preserve">8,34</t>
  </si>
  <si>
    <t xml:space="preserve">92255</t>
  </si>
  <si>
    <t xml:space="preserve">INSTALAÇÃO DE TESOURA (INTEIRA OU MEIA), EM AÇO, PARA VÃOS MAIORES OU IGUAIS A 3,0 M E MENORES QUE 6,0 M, INCLUSO IÇAMENTO. AF_07/2019</t>
  </si>
  <si>
    <t xml:space="preserve">145,93</t>
  </si>
  <si>
    <t xml:space="preserve">92256</t>
  </si>
  <si>
    <t xml:space="preserve">INSTALAÇÃO DE TESOURA (INTEIRA OU MEIA), EM AÇO, PARA VÃOS MAIORES OU IGUAIS A 6,0 M E MENORES QUE 8,0 M, INCLUSO IÇAMENTO. AF_07/2019</t>
  </si>
  <si>
    <t xml:space="preserve">183,34</t>
  </si>
  <si>
    <t xml:space="preserve">92257</t>
  </si>
  <si>
    <t xml:space="preserve">INSTALAÇÃO DE TESOURA (INTEIRA OU MEIA), EM AÇO, PARA VÃOS MAIORES OU IGUAIS A 8,0 M E MENORES QUE 10,0 M, INCLUSO IÇAMENTO. AF_07/2019</t>
  </si>
  <si>
    <t xml:space="preserve">220,33</t>
  </si>
  <si>
    <t xml:space="preserve">92258</t>
  </si>
  <si>
    <t xml:space="preserve">INSTALAÇÃO DE TESOURA (INTEIRA OU MEIA), EM AÇO, PARA VÃOS MAIORES OU IGUAIS A 10,0 M E MENORES QUE 12,0 M, INCLUSO IÇAMENTO. AF_07/2019</t>
  </si>
  <si>
    <t xml:space="preserve">279,82</t>
  </si>
  <si>
    <t xml:space="preserve">92568</t>
  </si>
  <si>
    <t xml:space="preserve">TRAMA DE AÇO COMPOSTA POR RIPAS, CAIBROS E TERÇAS PARA TELHADOS DE ATÉ 2 ÁGUAS PARA TELHA DE ENCAIXE DE CERÂMICA OU DE CONCRETO, INCLUSO TRANSPORTE VERTICAL. AF_07/2019</t>
  </si>
  <si>
    <t xml:space="preserve">77,92</t>
  </si>
  <si>
    <t xml:space="preserve">92569</t>
  </si>
  <si>
    <t xml:space="preserve">TRAMA DE AÇO COMPOSTA POR RIPAS E CAIBROS PARA TELHADOS DE ATÉ 2 ÁGUAS PARA TELHA DE ENCAIXE DE CERÂMICA OU DE CONCRETO, INCLUSO TRANSPORTE VERTICAL. AF_07/2019</t>
  </si>
  <si>
    <t xml:space="preserve">92570</t>
  </si>
  <si>
    <t xml:space="preserve">TRAMA DE AÇO COMPOSTA POR RIPAS PARA TELHADOS DE ATÉ 2 ÁGUAS PARA TELHA DE ENCAIXE DE CERÂMICA OU DE CONCRETO, INCLUSO TRANSPORTE VERTICAL. AF_07/2019</t>
  </si>
  <si>
    <t xml:space="preserve">16,12</t>
  </si>
  <si>
    <t xml:space="preserve">92571</t>
  </si>
  <si>
    <t xml:space="preserve">TRAMA DE AÇO COMPOSTA POR RIPAS, CAIBROS E TERÇAS PARA TELHADOS DE MAIS DE 2 ÁGUAS PARA TELHA DE ENCAIXE DE CERÂMICA OU DE CONCRETO, INCLUSO TRANSPORTE VERTICAL. AF_07/2019</t>
  </si>
  <si>
    <t xml:space="preserve">84,97</t>
  </si>
  <si>
    <t xml:space="preserve">92572</t>
  </si>
  <si>
    <t xml:space="preserve">TRAMA DE AÇO COMPOSTA POR RIPAS E CAIBROS PARA TELHADOS DE MAIS DE 2 ÁGUAS PARA TELHA DE ENCAIXE DE CERÂMICA OU DE CONCRETO, INCLUSO TRANSPORTE VERTICAL. AF_07/2019</t>
  </si>
  <si>
    <t xml:space="preserve">43,73</t>
  </si>
  <si>
    <t xml:space="preserve">92573</t>
  </si>
  <si>
    <t xml:space="preserve">TRAMA DE AÇO COMPOSTA POR RIPAS PARA TELHADOS DE MAIS DE 2 ÁGUAS PARA TELHA DE ENCAIXE DE CERÂMICA OU DE CONCRETO, INCLUSO TRANSPORTE VERTICAL, INCLUSO TRANSPORTE VERTICAL. AF_07/2019</t>
  </si>
  <si>
    <t xml:space="preserve">19,08</t>
  </si>
  <si>
    <t xml:space="preserve">92574</t>
  </si>
  <si>
    <t xml:space="preserve">TRAMA DE AÇO COMPOSTA POR RIPAS, CAIBROS E TERÇAS PARA TELHADOS DE ATÉ 2 ÁGUAS PARA TELHA CERÂMICA CAPA-CANAL, INCLUSO TRANSPORTE VERTICAL. AF_07/2019</t>
  </si>
  <si>
    <t xml:space="preserve">83,52</t>
  </si>
  <si>
    <t xml:space="preserve">92575</t>
  </si>
  <si>
    <t xml:space="preserve">TRAMA DE AÇO COMPOSTA POR RIPAS E CAIBROS PARA TELHADOS DE ATÉ 2 ÁGUAS PARA TELHA CERÂMICA CAPA-CANAL, INCLUSO TRANSPORTE VERTICAL. AF_07/2019</t>
  </si>
  <si>
    <t xml:space="preserve">34,80</t>
  </si>
  <si>
    <t xml:space="preserve">92576</t>
  </si>
  <si>
    <t xml:space="preserve">TRAMA DE AÇO COMPOSTA POR RIPAS PARA TELHADOS DE ATÉ 2 ÁGUAS PARA TELHA CERÂMICA CAPA-CANAL, INCLUSO TRANSPORTE VERTICAL. AF_07/2019</t>
  </si>
  <si>
    <t xml:space="preserve">12,85</t>
  </si>
  <si>
    <t xml:space="preserve">92577</t>
  </si>
  <si>
    <t xml:space="preserve">TRAMA DE AÇO COMPOSTA POR RIPAS, CAIBROS E TERÇAS PARA TELHADOS DE MAIS DE 2 ÁGUAS PARA TELHA CERÂMICA CAPA-CANAL, INCLUSO TRANSPORTE VERTICAL. AF_07/2019</t>
  </si>
  <si>
    <t xml:space="preserve">90,89</t>
  </si>
  <si>
    <t xml:space="preserve">92578</t>
  </si>
  <si>
    <t xml:space="preserve">TRAMA DE AÇO COMPOSTA POR RIPAS E CAIBROS PARA TELHADOS DE MAIS DE 2 ÁGUAS PARA TELHA CERÂMICA CAPA-CANAL, INCLUSO TRANSPORTE VERTICAL. AF_07/2019</t>
  </si>
  <si>
    <t xml:space="preserve">38,90</t>
  </si>
  <si>
    <t xml:space="preserve">92579</t>
  </si>
  <si>
    <t xml:space="preserve">TRAMA DE AÇO COMPOSTA POR RIPAS PARA TELHADOS DE MAIS DE 2 ÁGUAS PARA TELHA CERÂMICA CAPA-CANAL, INCLUSO TRANSPORTE VERTICAL. AF_07/2019</t>
  </si>
  <si>
    <t xml:space="preserve">15,21</t>
  </si>
  <si>
    <t xml:space="preserve">92580</t>
  </si>
  <si>
    <t xml:space="preserve">TRAMA DE AÇO COMPOSTA POR TERÇAS PARA TELHADOS DE ATÉ 2 ÁGUAS PARA TELHA ONDULADA DE FIBROCIMENTO, METÁLICA, PLÁSTICA OU TERMOACÚSTICA, INCLUSO TRANSPORTE VERTICAL. AF_07/2019</t>
  </si>
  <si>
    <t xml:space="preserve">36,68</t>
  </si>
  <si>
    <t xml:space="preserve">92581</t>
  </si>
  <si>
    <t xml:space="preserve">TRAMA DE AÇO COMPOSTA POR TERÇAS PARA TELHADOS DE ATÉ 2 ÁGUAS PARA TELHA ESTRUTURAL DE FIBROCIMENTO, INCLUSO TRANSPORTE VERTICAL. AF_07/2019</t>
  </si>
  <si>
    <t xml:space="preserve">38,13</t>
  </si>
  <si>
    <t xml:space="preserve">92582</t>
  </si>
  <si>
    <t xml:space="preserve">FABRICAÇÃO E INSTALAÇÃO DE TESOURA INTEIRA EM AÇO, VÃO DE 3 M, PARA TELHA CERÂMICA OU DE CONCRETO, INCLUSO IÇAMENTO. AF_12/2015</t>
  </si>
  <si>
    <t xml:space="preserve">522,99</t>
  </si>
  <si>
    <t xml:space="preserve">92584</t>
  </si>
  <si>
    <t xml:space="preserve">FABRICAÇÃO E INSTALAÇÃO DE TESOURA INTEIRA EM AÇO, VÃO DE 4 M, PARA TELHA CERÂMICA OU DE CONCRETO, INCLUSO IÇAMENTO. AF_12/2015</t>
  </si>
  <si>
    <t xml:space="preserve">608,73</t>
  </si>
  <si>
    <t xml:space="preserve">92586</t>
  </si>
  <si>
    <t xml:space="preserve">FABRICAÇÃO E INSTALAÇÃO DE TESOURA INTEIRA EM AÇO, VÃO DE 5 M, PARA TELHA CERÂMICA OU DE CONCRETO, INCLUSO IÇAMENTO. AF_12/2015</t>
  </si>
  <si>
    <t xml:space="preserve">694,47</t>
  </si>
  <si>
    <t xml:space="preserve">92588</t>
  </si>
  <si>
    <t xml:space="preserve">FABRICAÇÃO E INSTALAÇÃO DE TESOURA INTEIRA EM AÇO, VÃO DE 6 M, PARA TELHA CERÂMICA OU DE CONCRETO, INCLUSO IÇAMENTO. AF_12/2015</t>
  </si>
  <si>
    <t xml:space="preserve">872,57</t>
  </si>
  <si>
    <t xml:space="preserve">92590</t>
  </si>
  <si>
    <t xml:space="preserve">FABRICAÇÃO E INSTALAÇÃO DE TESOURA INTEIRA EM AÇO, VÃO DE 7 M, PARA TELHA CERÂMICA OU DE CONCRETO, INCLUSO IÇAMENTO. AF_12/2015</t>
  </si>
  <si>
    <t xml:space="preserve">958,31</t>
  </si>
  <si>
    <t xml:space="preserve">92592</t>
  </si>
  <si>
    <t xml:space="preserve">FABRICAÇÃO E INSTALAÇÃO DE TESOURA INTEIRA EM AÇO, VÃO DE 8 M, PARA TELHA CERÂMICA OU DE CONCRETO, INCLUSO IÇAMENTO. AF_12/2015</t>
  </si>
  <si>
    <t xml:space="preserve">1.081,04</t>
  </si>
  <si>
    <t xml:space="preserve">92593</t>
  </si>
  <si>
    <t xml:space="preserve">(COMPOSIÇÃO REPRESENTATIVA) FABRICAÇÃO E INSTALAÇÃO DE TESOURA INTEIRA EM AÇO, PARA VÃOS DE 3 A 12 M E PARA QUALQUER TIPO DE TELHA, INCLUSO IÇAMENTO. AF_12/2015</t>
  </si>
  <si>
    <t xml:space="preserve">8,18</t>
  </si>
  <si>
    <t xml:space="preserve">92594</t>
  </si>
  <si>
    <t xml:space="preserve">FABRICAÇÃO E INSTALAÇÃO DE TESOURA INTEIRA EM AÇO, VÃO DE 9 M, PARA TELHA CERÂMICA OU DE CONCRETO, INCLUSO IÇAMENTO. AF_12/2015</t>
  </si>
  <si>
    <t xml:space="preserve">1.238,41</t>
  </si>
  <si>
    <t xml:space="preserve">92596</t>
  </si>
  <si>
    <t xml:space="preserve">FABRICAÇÃO E INSTALAÇÃO DE TESOURA INTEIRA EM AÇO, VÃO DE 10 M, PARA TELHA CERÂMICA OU DE CONCRETO, INCLUSO IÇAMENTO. AF_12/2015</t>
  </si>
  <si>
    <t xml:space="preserve">1.386,47</t>
  </si>
  <si>
    <t xml:space="preserve">92598</t>
  </si>
  <si>
    <t xml:space="preserve">FABRICAÇÃO E INSTALAÇÃO DE TESOURA INTEIRA EM AÇO, VÃO DE 11 M, PARA TELHA CERÂMICA OU DE CONCRETO, INCLUSO IÇAMENTO. AF_12/2015</t>
  </si>
  <si>
    <t xml:space="preserve">1.472,21</t>
  </si>
  <si>
    <t xml:space="preserve">92600</t>
  </si>
  <si>
    <t xml:space="preserve">FABRICAÇÃO E INSTALAÇÃO DE TESOURA INTEIRA EM AÇO, VÃO DE 12 M, PARA TELHA CERÂMICA OU DE CONCRETO, INCLUSO IÇAMENTO. AF_12/2015</t>
  </si>
  <si>
    <t xml:space="preserve">1.574,64</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</si>
  <si>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</si>
  <si>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</si>
  <si>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</si>
  <si>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</si>
  <si>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592,04</t>
  </si>
  <si>
    <t xml:space="preserve">92606</t>
  </si>
  <si>
    <t xml:space="preserve">FABRICAÇÃO E INSTALAÇÃO DE TESOURA INTEIRA EM AÇO, VÃO DE 5 M, PARA TELHA ONDULADA DE FIBROCIMENTO, METÁLICA, PLÁSTICA OU TERMOACÚSTICA, INCLUSO IÇAMENTO. AF_12/2015</t>
  </si>
  <si>
    <t xml:space="preserve">677,78</t>
  </si>
  <si>
    <t xml:space="preserve">92608</t>
  </si>
  <si>
    <t xml:space="preserve">FABRICAÇÃO E INSTALAÇÃO DE TESOURA INTEIRA EM AÇO, VÃO DE 6 M, PARA TELHA ONDULADA DE FIBROCIMENTO, METÁLICA, PLÁSTICA OU TERMOACÚSTICA, INCLUSO IÇAMENTO. AF_12/2015</t>
  </si>
  <si>
    <t xml:space="preserve">839,19</t>
  </si>
  <si>
    <t xml:space="preserve">92610</t>
  </si>
  <si>
    <t xml:space="preserve">FABRICAÇÃO E INSTALAÇÃO DE TESOURA INTEIRA EM AÇO, VÃO DE 7 M, PARA TELHA ONDULADA DE FIBROCIMENTO, METÁLICA, PLÁSTICA OU TERMOACÚSTICA, INCLUSO IÇAMENTO. AF_12/2015</t>
  </si>
  <si>
    <t xml:space="preserve">924,93</t>
  </si>
  <si>
    <t xml:space="preserve">92612</t>
  </si>
  <si>
    <t xml:space="preserve">FABRICAÇÃO E INSTALAÇÃO DE TESOURA INTEIRA EM AÇO, VÃO DE 8 M, PARA TELHA ONDULADA DE FIBROCIMENTO, METÁLICA, PLÁSTICA OU TERMOACÚSTICA, INCLUSO IÇAMENTO, INCLUSO IÇAMENTO. AF_12/2015</t>
  </si>
  <si>
    <t xml:space="preserve">1.047,66</t>
  </si>
  <si>
    <t xml:space="preserve">92614</t>
  </si>
  <si>
    <t xml:space="preserve">FABRICAÇÃO E INSTALAÇÃO DE TESOURA INTEIRA EM AÇO, VÃO DE 9 M, PARA TELHA ONDULADA DE FIBROCIMENTO, METÁLICA, PLÁSTICA OU TERMOACÚSTICA, INCLUSO IÇAMENTO. AF_12/2015</t>
  </si>
  <si>
    <t xml:space="preserve">1.171,65</t>
  </si>
  <si>
    <t xml:space="preserve">92616</t>
  </si>
  <si>
    <t xml:space="preserve">FABRICAÇÃO E INSTALAÇÃO DE TESOURA INTEIRA EM AÇO, VÃO DE 10 M, PARA TELHA ONDULADA DE FIBROCIMENTO, METÁLICA, PLÁSTICA OU TERMOACÚSTICA, INCLUSO IÇAMENTO. AF_12/2015</t>
  </si>
  <si>
    <t xml:space="preserve">1.336,40</t>
  </si>
  <si>
    <t xml:space="preserve">92618</t>
  </si>
  <si>
    <t xml:space="preserve">FABRICAÇÃO E INSTALAÇÃO DE TESOURA INTEIRA EM AÇO, VÃO DE 11 M, PARA TELHA ONDULADA DE FIBROCIMENTO, METÁLICA, PLÁSTICA OU TERMOACÚSTICA, INCLUSO IÇAMENTO. AF_12/2015</t>
  </si>
  <si>
    <t xml:space="preserve">1.422,14</t>
  </si>
  <si>
    <t xml:space="preserve">92620</t>
  </si>
  <si>
    <t xml:space="preserve">FABRICAÇÃO E INSTALAÇÃO DE TESOURA INTEIRA EM AÇO, VÃO DE 12 M, PARA TELHA ONDULADA DE FIBROCIMENTO, METÁLICA, PLÁSTICA OU TERMOACÚSTICA, INCLUSO IÇAMENTO. AF_12/2015</t>
  </si>
  <si>
    <t xml:space="preserve">1.507,88</t>
  </si>
  <si>
    <t xml:space="preserve">100357</t>
  </si>
  <si>
    <t xml:space="preserve">FABRICAÇÃO E INSTALAÇÃO DE MEIA TESOURA DE MADEIRA NÃO APARELHADA, COM VÃO DE 3 M, PARA TELHA CERÂMICA OU DE CONCRETO, INCLUSO IÇAMENTO. AF_07/2019</t>
  </si>
  <si>
    <t xml:space="preserve">688,26</t>
  </si>
  <si>
    <t xml:space="preserve">100358</t>
  </si>
  <si>
    <t xml:space="preserve">FABRICAÇÃO E INSTALAÇÃO DE MEIA TESOURA DE MADEIRA NÃO APARELHADA, COM VÃO DE 4 M, PARA TELHA CERÂMICA OU DE CONCRETO, INCLUSO IÇAMENTO. AF_07/2019</t>
  </si>
  <si>
    <t xml:space="preserve">954,48</t>
  </si>
  <si>
    <t xml:space="preserve">100359</t>
  </si>
  <si>
    <t xml:space="preserve">FABRICAÇÃO E INSTALAÇÃO DE MEIA TESOURA DE MADEIRA NÃO APARELHADA, COM VÃO DE 5 M, PARA TELHA CERÂMICA OU DE CONCRETO, INCLUSO IÇAMENTO. AF_07/2019</t>
  </si>
  <si>
    <t xml:space="preserve">997,29</t>
  </si>
  <si>
    <t xml:space="preserve">100360</t>
  </si>
  <si>
    <t xml:space="preserve">FABRICAÇÃO E INSTALAÇÃO DE MEIA TESOURA DE MADEIRA NÃO APARELHADA, COM VÃO DE 6 M, PARA TELHA CERÂMICA OU DE CONCRETO, INCLUSO IÇAMENTO. AF_07/2019</t>
  </si>
  <si>
    <t xml:space="preserve">1.105,22</t>
  </si>
  <si>
    <t xml:space="preserve">100361</t>
  </si>
  <si>
    <t xml:space="preserve">FABRICAÇÃO E INSTALAÇÃO DE MEIA TESOURA DE MADEIRA NÃO APARELHADA, COM VÃO DE 7 M, PARA TELHA CERÂMICA OU DE CONCRETO, INCLUSO IÇAMENTO. AF_07/2019</t>
  </si>
  <si>
    <t xml:space="preserve">1.389,81</t>
  </si>
  <si>
    <t xml:space="preserve">100362</t>
  </si>
  <si>
    <t xml:space="preserve">FABRICAÇÃO E INSTALAÇÃO DE MEIA TESOURA DE MADEIRA NÃO APARELHADA, COM VÃO DE 8 M, PARA TELHA CERÂMICA OU DE CONCRETO, INCLUSO IÇAMENTO. AF_07/2019</t>
  </si>
  <si>
    <t xml:space="preserve">1.754,44</t>
  </si>
  <si>
    <t xml:space="preserve">100363</t>
  </si>
  <si>
    <t xml:space="preserve">FABRICAÇÃO E INSTALAÇÃO DE MEIA TESOURA DE MADEIRA NÃO APARELHADA, COM VÃO DE 9 M, PARA TELHA CERÂMICA OU DE CONCRETO, INCLUSO IÇAMENTO. AF_07/2019</t>
  </si>
  <si>
    <t xml:space="preserve">1.817,35</t>
  </si>
  <si>
    <t xml:space="preserve">100364</t>
  </si>
  <si>
    <t xml:space="preserve">FABRICAÇÃO E INSTALAÇÃO DE MEIA TESOURA DE MADEIRA NÃO APARELHADA, COM VÃO DE 10 M, PARA TELHA CERÂMICA OU DE CONCRETO, INCLUSO IÇAMENTO. AF_07/2019</t>
  </si>
  <si>
    <t xml:space="preserve">1.985,69</t>
  </si>
  <si>
    <t xml:space="preserve">100365</t>
  </si>
  <si>
    <t xml:space="preserve">FABRICAÇÃO E INSTALAÇÃO DE MEIA TESOURA DE MADEIRA NÃO APARELHADA, COM VÃO DE 11 M, PARA TELHA CERÂMICA OU DE CONCRETO, INCLUSO IÇAMENTO. AF_07/2019</t>
  </si>
  <si>
    <t xml:space="preserve">2.305,75</t>
  </si>
  <si>
    <t xml:space="preserve">100366</t>
  </si>
  <si>
    <t xml:space="preserve">FABRICAÇÃO E INSTALAÇÃO DE MEIA TESOURA DE MADEIRA NÃO APARELHADA, COM VÃO DE 12 M, PARA TELHA CERÂMICA OU DE CONCRETO, INCLUSO IÇAMENTO. AF_07/2019</t>
  </si>
  <si>
    <t xml:space="preserve">2.455,89</t>
  </si>
  <si>
    <t xml:space="preserve">100367</t>
  </si>
  <si>
    <t xml:space="preserve">FABRICAÇÃO E INSTALAÇÃO DE MEIA TESOURA DE MADEIRA NÃO APARELHADA, COM VÃO DE 3 M, PARA TELHA ONDULADA DE FIBROCIMENTO, ALUMÍNIO, PLÁSTICA OU TERMOACÚSTICA, INCLUSO IÇAMENTO. AF_07/2019</t>
  </si>
  <si>
    <t xml:space="preserve">671,65</t>
  </si>
  <si>
    <t xml:space="preserve">100368</t>
  </si>
  <si>
    <t xml:space="preserve">FABRICAÇÃO E INSTALAÇÃO DE MEIA TESOURA DE MADEIRA NÃO APARELHADA, COM VÃO DE 4 M, PARA TELHA ONDULADA DE FIBROCIMENTO, ALUMÍNIO, PLÁSTICA OU TERMOACÚSTICA, INCLUSO IÇAMENTO. AF_07/2019</t>
  </si>
  <si>
    <t xml:space="preserve">933,17</t>
  </si>
  <si>
    <t xml:space="preserve">100369</t>
  </si>
  <si>
    <t xml:space="preserve">FABRICAÇÃO E INSTALAÇÃO DE MEIA TESOURA DE MADEIRA NÃO APARELHADA, COM VÃO DE 5 M, PARA TELHA ONDULADA DE FIBROCIMENTO, ALUMÍNIO, PLÁSTICA OU TERMOACÚSTICA, INCLUSO IÇAMENTO. AF_07/2019</t>
  </si>
  <si>
    <t xml:space="preserve">975,99</t>
  </si>
  <si>
    <t xml:space="preserve">100370</t>
  </si>
  <si>
    <t xml:space="preserve">FABRICAÇÃO E INSTALAÇÃO DE MEIA TESOURA DE MADEIRA NÃO APARELHADA, COM VÃO DE 6 M, PARA TELHA ONDULADA DE FIBROCIMENTO, ALUMÍNIO, PLÁSTICA OU TERMOACÚSTICA, INCLUSO IÇAMENTO. AF_07/2019</t>
  </si>
  <si>
    <t xml:space="preserve">1.146,58</t>
  </si>
  <si>
    <t xml:space="preserve">100371</t>
  </si>
  <si>
    <t xml:space="preserve">FABRICAÇÃO E INSTALAÇÃO DE MEIA TESOURA DE MADEIRA NÃO APARELHADA, COM VÃO DE 7 M, PARA TELHA ONDULADA DE FIBROCIMENTO, ALUMÍNIO, PLÁSTICA OU TERMOACÚSTICA, INCLUSO IÇAMENTO. AF_07/2019</t>
  </si>
  <si>
    <t xml:space="preserve">1.332,33</t>
  </si>
  <si>
    <t xml:space="preserve">100372</t>
  </si>
  <si>
    <t xml:space="preserve">FABRICAÇÃO E INSTALAÇÃO DE MEIA TESOURA DE MADEIRA NÃO APARELHADA, COM VÃO DE 8 M, PARA TELHA ONDULADA DE FIBROCIMENTO, ALUMÍNIO, PLÁSTICA OU TERMOACÚSTICA, INCLUSO IÇAMENTO. AF_07/2019</t>
  </si>
  <si>
    <t xml:space="preserve">1.662,56</t>
  </si>
  <si>
    <t xml:space="preserve">100373</t>
  </si>
  <si>
    <t xml:space="preserve">FABRICAÇÃO E INSTALAÇÃO DE MEIA TESOURA DE MADEIRA NÃO APARELHADA, COM VÃO DE 9 M, PARA TELHA ONDULADA DE FIBROCIMENTO, ALUMÍNIO, PLÁSTICA OU TERMOACÚSTICA, INCLUSO IÇAMENTO. AF_07/2019</t>
  </si>
  <si>
    <t xml:space="preserve">1.715,17</t>
  </si>
  <si>
    <t xml:space="preserve">100374</t>
  </si>
  <si>
    <t xml:space="preserve">FABRICAÇÃO E INSTALAÇÃO DE MEIA TESOURA DE MADEIRA NÃO APARELHADA, COM VÃO DE 10 M, PARA TELHA ONDULADA DE FIBROCIMENTO, ALUMÍNIO, PLÁSTICA OU TERMOACÚSTICA, INCLUSO IÇAMENTO. AF_07/2019</t>
  </si>
  <si>
    <t xml:space="preserve">1.848,82</t>
  </si>
  <si>
    <t xml:space="preserve">100375</t>
  </si>
  <si>
    <t xml:space="preserve">FABRICAÇÃO E INSTALAÇÃO DE MEIA TESOURA DE MADEIRA NÃO APARELHADA, COM VÃO DE 11 M, PARA TELHA ONDULADA DE FIBROCIMENTO, ALUMÍNIO, PLÁSTICA OU TERMOACÚSTICA, INCLUSO IÇAMENTO. AF_07/2019</t>
  </si>
  <si>
    <t xml:space="preserve">2.106,59</t>
  </si>
  <si>
    <t xml:space="preserve">100376</t>
  </si>
  <si>
    <t xml:space="preserve">FABRICAÇÃO E INSTALAÇÃO DE MEIA TESOURA DE MADEIRA NÃO APARELHADA, COM VÃO DE 12 M, PARA TELHA ONDULADA DE FIBROCIMENTO, ALUMÍNIO, PLÁSTICA OU TERMOACÚSTICA, INCLUSO IÇAMENTO. AF_07/2019</t>
  </si>
  <si>
    <t xml:space="preserve">2.049,57</t>
  </si>
  <si>
    <t xml:space="preserve">100377</t>
  </si>
  <si>
    <t xml:space="preserve">FABRICAÇÃO E INSTALAÇÃO DE TESOURA EM AÇO, VÃOS MAIORES OU IGUAIS A 3,0 M E MENORES OU IGUAL A 6,0 M, INCLUSO IÇAMENTO. AF_07/2019</t>
  </si>
  <si>
    <t xml:space="preserve">8,66</t>
  </si>
  <si>
    <t xml:space="preserve">100378</t>
  </si>
  <si>
    <t xml:space="preserve">FABRICAÇÃO E INSTALAÇÃO DE TESOURA EM AÇO, VÃOS MAIORES QUE 6,0 M E MENORES QUE 12,0 M, INCLUSO IÇAMENTO. AF_07/2019</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</si>
  <si>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</si>
  <si>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</si>
  <si>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</si>
  <si>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</si>
  <si>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488,81</t>
  </si>
  <si>
    <t xml:space="preserve">73882/1</t>
  </si>
  <si>
    <t xml:space="preserve">CALHA EM CONCRETO SIMPLES, EM MEIA CANA, DIAMETRO 200 MM</t>
  </si>
  <si>
    <t xml:space="preserve">28,70</t>
  </si>
  <si>
    <t xml:space="preserve">73882/5</t>
  </si>
  <si>
    <t xml:space="preserve">CALHA EM CONCRETO SIMPLES, EM MEIA CANA DE CONCRETO, DIAMETRO 600 MM</t>
  </si>
  <si>
    <t xml:space="preserve">81,55</t>
  </si>
  <si>
    <t xml:space="preserve">73816/1</t>
  </si>
  <si>
    <t xml:space="preserve">EXECUCAO DE DRENO COM TUBOS DE PVC CORRUGADO FLEXIVEL PERFURADO - DN 100</t>
  </si>
  <si>
    <t xml:space="preserve">29,35</t>
  </si>
  <si>
    <t xml:space="preserve">73816/2</t>
  </si>
  <si>
    <t xml:space="preserve">EXECUCAO DE DRENO VERTICAL COM PEDRISCO, DIAMETRO 200MM</t>
  </si>
  <si>
    <t xml:space="preserve">27,19</t>
  </si>
  <si>
    <t xml:space="preserve">73881/1</t>
  </si>
  <si>
    <t xml:space="preserve">EXECUCAO DE DRENO COM MANTA GEOTEXTIL 200 G/M2</t>
  </si>
  <si>
    <t xml:space="preserve">73881/3</t>
  </si>
  <si>
    <t xml:space="preserve">EXECUCAO DE DRENO COM MANTA GEOTEXTIL 400 G/M2</t>
  </si>
  <si>
    <t xml:space="preserve">11,96</t>
  </si>
  <si>
    <t xml:space="preserve">73883/1</t>
  </si>
  <si>
    <t xml:space="preserve">EXECUCAO DE DRENO FRANCES COM AREIA MEDIA</t>
  </si>
  <si>
    <t xml:space="preserve">86,34</t>
  </si>
  <si>
    <t xml:space="preserve">73883/2</t>
  </si>
  <si>
    <t xml:space="preserve">EXECUCAO DE DRENO FRANCES COM BRITA NUM 2</t>
  </si>
  <si>
    <t xml:space="preserve">93,44</t>
  </si>
  <si>
    <t xml:space="preserve">73883/3</t>
  </si>
  <si>
    <t xml:space="preserve">EXECUCAO DE DRENO FRANCES COM CASCALHO</t>
  </si>
  <si>
    <t xml:space="preserve">58,21</t>
  </si>
  <si>
    <t xml:space="preserve">73969/1</t>
  </si>
  <si>
    <t xml:space="preserve">EXECUCAO DE DRENOS DE CHORUME EM TUBOS DRENANTES DE CONCRETO, DIAM=200MM, ENVOLTOS EM BRITA E GEOTEXTIL</t>
  </si>
  <si>
    <t xml:space="preserve">66,61</t>
  </si>
  <si>
    <t xml:space="preserve">74017/1</t>
  </si>
  <si>
    <t xml:space="preserve">EXECUCAO DE DRENOS DE CHORUME EM TUBOS DRENANTES, PVC, DIAM=100 MM, ENVOLTOS EM BRITA E GEOTEXTIL</t>
  </si>
  <si>
    <t xml:space="preserve">47,28</t>
  </si>
  <si>
    <t xml:space="preserve">74017/2</t>
  </si>
  <si>
    <t xml:space="preserve">EXECUCAO DE DRENOS DE CHORUME EM TUBOS DRENANTES, PVC, DIAM=150 MM, ENVOLTOS EM BRITA E GEOTEXTIL</t>
  </si>
  <si>
    <t xml:space="preserve">65,01</t>
  </si>
  <si>
    <t xml:space="preserve">75029/1</t>
  </si>
  <si>
    <t xml:space="preserve">TUBO PVC CORRUGADO RIGIDO PERFURADO DN 150 PARA DRENAGEM - FORNECIMENTO E INSTALACAO</t>
  </si>
  <si>
    <t xml:space="preserve">46,37</t>
  </si>
  <si>
    <t xml:space="preserve">83651</t>
  </si>
  <si>
    <t xml:space="preserve">TUBO PVC CORRUGADO PERFURADO 100 MM C/ JUNTA ELASTICA PARA DRENAGEM.</t>
  </si>
  <si>
    <t xml:space="preserve">32,90</t>
  </si>
  <si>
    <t xml:space="preserve">83658</t>
  </si>
  <si>
    <t xml:space="preserve">EXECUCAO DRENO PROFUNDO, COM CORTE TRAPEZOIDAL EM SOLO, DE 70X80X150CM EXCL TUBO INCL MATERIAL EXECUCAO, COM SELO ENCHIMENTO MATERIAL DRENANTE E ESCAVACAO</t>
  </si>
  <si>
    <t xml:space="preserve">177,79</t>
  </si>
  <si>
    <t xml:space="preserve">83661</t>
  </si>
  <si>
    <t xml:space="preserve">EXECUCAO DE DRENO PROFUNDO, CORTE EM SOLO, COM TUBO POROSO D=0,20M</t>
  </si>
  <si>
    <t xml:space="preserve">105,18</t>
  </si>
  <si>
    <t xml:space="preserve">83662</t>
  </si>
  <si>
    <t xml:space="preserve">EXECUCAO DE DRENO CEGO</t>
  </si>
  <si>
    <t xml:space="preserve">91,65</t>
  </si>
  <si>
    <t xml:space="preserve">83664</t>
  </si>
  <si>
    <t xml:space="preserve">EXECUCAO DE DRENO DE TUBO DE CONRETO SIMPLES POROSO D=0,20 M (0,5MX0,5M) PARA GALERIAS DE AGUAS PLUVIAIS</t>
  </si>
  <si>
    <t xml:space="preserve">63,67</t>
  </si>
  <si>
    <t xml:space="preserve">83665</t>
  </si>
  <si>
    <t xml:space="preserve">FORNECIMENTO E INSTALACAO DE MANTA BIDIM RT - 14</t>
  </si>
  <si>
    <t xml:space="preserve">7,94</t>
  </si>
  <si>
    <t xml:space="preserve">83669</t>
  </si>
  <si>
    <t xml:space="preserve">FORNECIMENTO/INSTALACAO MANTA BIDIM RT-16</t>
  </si>
  <si>
    <t xml:space="preserve">9,44</t>
  </si>
  <si>
    <t xml:space="preserve">83670</t>
  </si>
  <si>
    <t xml:space="preserve">TUBO PVC DN 75 MM PARA DRENAGEM - FORNECIMENTO E INSTALACAO</t>
  </si>
  <si>
    <t xml:space="preserve">54,29</t>
  </si>
  <si>
    <t xml:space="preserve">83671</t>
  </si>
  <si>
    <t xml:space="preserve">TUBO PVC DN 100 MM PARA DRENAGEM - FORNECIMENTO E INSTALACAO</t>
  </si>
  <si>
    <t xml:space="preserve">58,24</t>
  </si>
  <si>
    <t xml:space="preserve">83679</t>
  </si>
  <si>
    <t xml:space="preserve">TUBO PVC D=2 COM MATERIAL DRENANTE PARA DRENO/BARBACA - FORNECIMENTO E INSTALACAO</t>
  </si>
  <si>
    <t xml:space="preserve">15,86</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</si>
  <si>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</si>
  <si>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</si>
  <si>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</si>
  <si>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</si>
  <si>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20,32</t>
  </si>
  <si>
    <t xml:space="preserve">83682</t>
  </si>
  <si>
    <t xml:space="preserve">CAMADA VERTICAL DRENANTE C/ PEDRA BRITADA NUMS 1 E 2</t>
  </si>
  <si>
    <t xml:space="preserve">99,93</t>
  </si>
  <si>
    <t xml:space="preserve">83729</t>
  </si>
  <si>
    <t xml:space="preserve">FORNECIMENTO/INSTALACAO DE MANTA BIDIM RT-31</t>
  </si>
  <si>
    <t xml:space="preserve">18,44</t>
  </si>
  <si>
    <t xml:space="preserve">83739</t>
  </si>
  <si>
    <t xml:space="preserve">FORNECIMENTO/INSTALACAO DE MANTA BIDIM RT-10</t>
  </si>
  <si>
    <t xml:space="preserve">6,48</t>
  </si>
  <si>
    <t xml:space="preserve">6454</t>
  </si>
  <si>
    <t xml:space="preserve">FORNECIMENTO E LANCAMENTO DE PEDRA DE MAO</t>
  </si>
  <si>
    <t xml:space="preserve">165,36</t>
  </si>
  <si>
    <t xml:space="preserve">73611</t>
  </si>
  <si>
    <t xml:space="preserve">ENROCAMENTO COM PEDRA ARGAMASSADA TRAÇO 1:4 COM PEDRA DE MÃO</t>
  </si>
  <si>
    <t xml:space="preserve">372,02</t>
  </si>
  <si>
    <t xml:space="preserve">73697</t>
  </si>
  <si>
    <t xml:space="preserve">ENROCAMENTO MANUAL, SEM ARRUMACAO DO MATERIAL</t>
  </si>
  <si>
    <t xml:space="preserve">164,27</t>
  </si>
  <si>
    <t xml:space="preserve">73698</t>
  </si>
  <si>
    <t xml:space="preserve">ENROCAMENTO MANUAL, COM ARRUMACAO DO MATERIAL</t>
  </si>
  <si>
    <t xml:space="preserve">224,58</t>
  </si>
  <si>
    <t xml:space="preserve">73890/1</t>
  </si>
  <si>
    <t xml:space="preserve">ENSECADEIRA DE MADEIRA COM PAREDE SIMPLES</t>
  </si>
  <si>
    <t xml:space="preserve">135,38</t>
  </si>
  <si>
    <t xml:space="preserve">73890/2</t>
  </si>
  <si>
    <t xml:space="preserve">ENSECADEIRA DE MADEIRA COM PAREDE DUPLA</t>
  </si>
  <si>
    <t xml:space="preserve">341,88</t>
  </si>
  <si>
    <t xml:space="preserve">92743</t>
  </si>
  <si>
    <t xml:space="preserve">MURO DE GABIÃO, ENCHIMENTO COM PEDRA DE MÃO TIPO RACHÃO, DE GRAVIDADE, COM GAIOLAS DE COMPRIMENTO IGUAL A 2 M, PARA MUROS COM ALTURA MENOR OU IGUAL A 4 M  FORNECIMENTO E EXECUÇÃO. AF_12/2015</t>
  </si>
  <si>
    <t xml:space="preserve">489,05</t>
  </si>
  <si>
    <t xml:space="preserve">92744</t>
  </si>
  <si>
    <t xml:space="preserve">MURO DE GABIÃO, ENCHIMENTO COM PEDRA DE MÃO TIPO RACHÃO, DE GRAVIDADE, COM GAIOLAS DE COMPRIMENTO IGUAL A 5 M, PARA MUROS COM ALTURA MENOR OU IGUAL A 4 M  FORNECIMENTO E EXECUÇÃO. AF_12/2015</t>
  </si>
  <si>
    <t xml:space="preserve">466,94</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</si>
  <si>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</si>
  <si>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</si>
  <si>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613,03</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</si>
  <si>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</si>
  <si>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</si>
  <si>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558,57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</si>
  <si>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</si>
  <si>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</si>
  <si>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683,46</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</si>
  <si>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</si>
  <si>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</si>
  <si>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610,91</t>
  </si>
  <si>
    <t xml:space="preserve">92749</t>
  </si>
  <si>
    <t xml:space="preserve">MURO DE GABIÃO, ENCHIMENTO COM PEDRA DE MÃO TIPO RACHÃO, COM SOLO REFORÇADO, PARA MUROS COM ALTURA MENOR OU IGUAL A 4 M   FORNECIMENTO E EXECUÇÃO. AF_12/2015</t>
  </si>
  <si>
    <t xml:space="preserve">709,23</t>
  </si>
  <si>
    <t xml:space="preserve">92750</t>
  </si>
  <si>
    <t xml:space="preserve">MURO DE GABIÃO, ENCHIMENTO COM PEDRA DE MÃO TIPO RACHÃO, COM SOLO REFORÇADO, PARA MUROS COM ALTURA MAIOR QUE 4 M E MENOR OU IGUAL A 12 M   FORNECIMENTO E EXECUÇÃO. AF_12/2015</t>
  </si>
  <si>
    <t xml:space="preserve">1.237,90</t>
  </si>
  <si>
    <t xml:space="preserve">92751</t>
  </si>
  <si>
    <t xml:space="preserve">MURO DE GABIÃO, ENCHIMENTO COM PEDRA DE MÃO TIPO RACHÃO, COM SOLO REFORÇADO, PARA MUROS COM ALTURA MAIOR QUE 12 M E MENOR OU IGUAL A 20 M    FORNECIMENTO E EXECUÇÃO. AF_12/2015</t>
  </si>
  <si>
    <t xml:space="preserve">1.545,01</t>
  </si>
  <si>
    <t xml:space="preserve">92752</t>
  </si>
  <si>
    <t xml:space="preserve">MURO DE GABIÃO, ENCHIMENTO COM PEDRA DE MÃO TIPO RACHÃO, COM SOLO REFORÇADO, PARA MUROS COM ALTURA MAIOR QUE 20 M E MENOR OU IGUAL A 28 M   FORNECIMENTO E EXECUÇÃO. AF_12/2015</t>
  </si>
  <si>
    <t xml:space="preserve">1.850,94</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</si>
  <si>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</si>
  <si>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</si>
  <si>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482,16</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</si>
  <si>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</si>
  <si>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</si>
  <si>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440,50</t>
  </si>
  <si>
    <t xml:space="preserve">92755</t>
  </si>
  <si>
    <t xml:space="preserve">PROTEÇÃO SUPERFICIAL DE CANAL EM GABIÃO TIPO COLCHÃO, ALTURA DE 17 CENTÍMETROS, ENCHIMENTO COM PEDRA DE MÃO TIPO RACHÃO - FORNECIMENTO E EXECUÇÃO. AF_12/2015</t>
  </si>
  <si>
    <t xml:space="preserve">183,49</t>
  </si>
  <si>
    <t xml:space="preserve">92756</t>
  </si>
  <si>
    <t xml:space="preserve">PROTEÇÃO SUPERFICIAL DE CANAL EM GABIÃO TIPO COLCHÃO, ALTURA DE 23 CENTÍMETROS, ENCHIMENTO COM PEDRA DE MÃO TIPO RACHÃO - FORNECIMENTO E EXECUÇÃO. AF_12/2015</t>
  </si>
  <si>
    <t xml:space="preserve">207,33</t>
  </si>
  <si>
    <t xml:space="preserve">92757</t>
  </si>
  <si>
    <t xml:space="preserve">PROTEÇÃO SUPERFICIAL DE CANAL EM GABIÃO TIPO COLCHÃO, ALTURA DE 30 CENTÍMETROS, ENCHIMENTO COM PEDRA DE MÃO TIPO RACHÃO - FORNECIMENTO E EXECUÇÃO. AF_12/2015</t>
  </si>
  <si>
    <t xml:space="preserve">236,35</t>
  </si>
  <si>
    <t xml:space="preserve">92758</t>
  </si>
  <si>
    <t xml:space="preserve">PROTEÇÃO SUPERFICIAL DE CANAL EM GABIÃO TIPO SACO, DIÂMETRO DE 65 CENTÍMETROS, ENCHIMENTO MANUAL COM PEDRA DE MÃO TIPO RACHÃO - FORNECIMENTO E EXECUÇÃO. AF_12/2015</t>
  </si>
  <si>
    <t xml:space="preserve">560,39</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</si>
  <si>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</si>
  <si>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</si>
  <si>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76,77</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</si>
  <si>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</si>
  <si>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</si>
  <si>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84,47</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</si>
  <si>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</si>
  <si>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</si>
  <si>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114,81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</si>
  <si>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</si>
  <si>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</si>
  <si>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122,47</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</si>
  <si>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</si>
  <si>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</si>
  <si>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90,87</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</si>
  <si>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</si>
  <si>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</si>
  <si>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99,99</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</si>
  <si>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</si>
  <si>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</si>
  <si>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131,41</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</si>
  <si>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</si>
  <si>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</si>
  <si>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140,55</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</si>
  <si>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</si>
  <si>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</si>
  <si>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118,96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</si>
  <si>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</si>
  <si>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</si>
  <si>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140,08</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</si>
  <si>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</si>
  <si>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</si>
  <si>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124,06</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</si>
  <si>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</si>
  <si>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</si>
  <si>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144,98</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</si>
  <si>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</si>
  <si>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</si>
  <si>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134,50</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</si>
  <si>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</si>
  <si>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</si>
  <si>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156,87</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</si>
  <si>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</si>
  <si>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</si>
  <si>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143,59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</si>
  <si>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</si>
  <si>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</si>
  <si>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165,69</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</si>
  <si>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</si>
  <si>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</si>
  <si>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86,89</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</si>
  <si>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</si>
  <si>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</si>
  <si>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94,90</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</si>
  <si>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</si>
  <si>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</si>
  <si>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126,16</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</si>
  <si>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</si>
  <si>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</si>
  <si>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134,26</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</si>
  <si>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</si>
  <si>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</si>
  <si>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99,18</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</si>
  <si>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</si>
  <si>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</si>
  <si>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108,79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</si>
  <si>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</si>
  <si>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</si>
  <si>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140,52</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</si>
  <si>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</si>
  <si>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</si>
  <si>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150,40</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</si>
  <si>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</si>
  <si>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</si>
  <si>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125,31</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</si>
  <si>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</si>
  <si>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</si>
  <si>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146,76</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</si>
  <si>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</si>
  <si>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</si>
  <si>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127,58</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</si>
  <si>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</si>
  <si>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</si>
  <si>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148,87</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</si>
  <si>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</si>
  <si>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</si>
  <si>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140,81</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</si>
  <si>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</si>
  <si>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</si>
  <si>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163,63</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</si>
  <si>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</si>
  <si>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</si>
  <si>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147,76</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</si>
  <si>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</si>
  <si>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</si>
  <si>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170,44</t>
  </si>
  <si>
    <t xml:space="preserve">93952</t>
  </si>
  <si>
    <t xml:space="preserve">EXECUÇÃO DE GRAMPO PARA SOLO GRAMPEADO COM COMPRIMENTO MENOR OU IGUAL A 4 M, DIÂMETRO DE 10 CM, PERFURAÇÃO COM EQUIPAMENTO MANUAL E ARMADURA COM DIÂMETRO DE 16 MM. AF_05/2016</t>
  </si>
  <si>
    <t xml:space="preserve">162,64</t>
  </si>
  <si>
    <t xml:space="preserve">93953</t>
  </si>
  <si>
    <t xml:space="preserve">EXECUÇÃO DE GRAMPO PARA SOLO GRAMPEADO COM COMPRIMENTO MAIOR QUE 4 M E MENOR OU IGUAL A 6 M, DIÂMETRO DE 10 CM, PERFURAÇÃO COM EQUIPAMENTO MANUAL E ARMADURA COM DIÂMETRO DE 16 MM. AF_05/2016</t>
  </si>
  <si>
    <t xml:space="preserve">149,92</t>
  </si>
  <si>
    <t xml:space="preserve">93954</t>
  </si>
  <si>
    <t xml:space="preserve">EXECUÇÃO DE GRAMPO PARA SOLO GRAMPEADO COM COMPRIMENTO MAIOR QUE 6 M E MENOR OU IGUAL A 8 M, DIÂMETRO DE 10 CM, PERFURAÇÃO COM EQUIPAMENTO MANUAL E ARMADURA COM DIÂMETRO DE 16 MM. AF_05/2016</t>
  </si>
  <si>
    <t xml:space="preserve">142,37</t>
  </si>
  <si>
    <t xml:space="preserve">93955</t>
  </si>
  <si>
    <t xml:space="preserve">EXECUÇÃO DE GRAMPO PARA SOLO GRAMPEADO COM COMPRIMENTO MAIOR QUE 8 M E MENOR OU IGUAL A 10 M, DIÂMETRO DE 10 CM, PERFURAÇÃO COM EQUIPAMENTO MANUAL E ARMADURA COM DIÂMETRO DE 16 MM. AF_05/2016</t>
  </si>
  <si>
    <t xml:space="preserve">137,03</t>
  </si>
  <si>
    <t xml:space="preserve">93956</t>
  </si>
  <si>
    <t xml:space="preserve">EXECUÇÃO DE GRAMPO PARA SOLO GRAMPEADO COM COMPRIMENTO MAIOR QUE 10 M, DIÂMETRO DE 10 CM, PERFURAÇÃO COM EQUIPAMENTO MANUAL E ARMADURA COM DIÂMETRO DE 16 MM. AF_05/2016</t>
  </si>
  <si>
    <t xml:space="preserve">132,83</t>
  </si>
  <si>
    <t xml:space="preserve">93957</t>
  </si>
  <si>
    <t xml:space="preserve">EXECUÇÃO DE GRAMPO PARA SOLO GRAMPEADO COM COMPRIMENTO MENOR OU IGUAL A 4 M, DIÂMETRO DE 10 CM, PERFURAÇÃO COM EQUIPAMENTO MANUAL E ARMADURA COM DIÂMETRO DE 20 MM. AF_05/2016</t>
  </si>
  <si>
    <t xml:space="preserve">168,59</t>
  </si>
  <si>
    <t xml:space="preserve">93958</t>
  </si>
  <si>
    <t xml:space="preserve">EXECUÇÃO DE GRAMPO PARA SOLO GRAMPEADO COM COMPRIMENTO MAIOR QUE 4 M E MENOR OU IGUAL A 6 M, DIÂMETRO DE 10 CM, PERFURAÇÃO COM EQUIPAMENTO MANUAL E ARMADURA COM DIÂMETRO DE 20 MM. AF_05/2016</t>
  </si>
  <si>
    <t xml:space="preserve">155,22</t>
  </si>
  <si>
    <t xml:space="preserve">93959</t>
  </si>
  <si>
    <t xml:space="preserve">EXECUÇÃO DE GRAMPO PARA SOLO GRAMPEADO COM COMPRIMENTO MAIOR QUE 6 M E MENOR OU IGUAL A 8 M, DIÂMETRO DE 10 CM, PERFURAÇÃO COM EQUIPAMENTO MANUAL E ARMADURA COM DIÂMETRO DE 20 MM. AF_05/2016</t>
  </si>
  <si>
    <t xml:space="preserve">147,33</t>
  </si>
  <si>
    <t xml:space="preserve">93960</t>
  </si>
  <si>
    <t xml:space="preserve">EXECUÇÃO DE GRAMPO PARA SOLO GRAMPEADO COM COMPRIMENTO MAIOR QUE 8 M E MENOR OU IGUAL A 10 M, DIÂMETRO DE 10 CM, PERFURAÇÃO COM EQUIPAMENTO MANUAL E ARMADURA COM DIÂMETRO DE 20 MM. AF_05/2016</t>
  </si>
  <si>
    <t xml:space="preserve">141,78</t>
  </si>
  <si>
    <t xml:space="preserve">93961</t>
  </si>
  <si>
    <t xml:space="preserve">EXECUÇÃO DE GRAMPO PARA SOLO GRAMPEADO COM COMPRIMENTO MAIOR QUE 10 M, DIÂMETRO DE 10 CM, PERFURAÇÃO COM EQUIPAMENTO MANUAL E ARMADURA COM DIÂMETRO DE 20 MM. AF_05/2016</t>
  </si>
  <si>
    <t xml:space="preserve">137,42</t>
  </si>
  <si>
    <t xml:space="preserve">93962</t>
  </si>
  <si>
    <t xml:space="preserve">EXECUÇÃO DE GRAMPO PARA SOLO GRAMPEADO COM COMPRIMENTO MENOR OU IGUAL A 4 M, DIÂMETRO DE 7 CM, PERFURAÇÃO COM EQUIPAMENTO MANUAL E ARMADURA COM DIÂMETRO DE 16 MM. AF_05/2016</t>
  </si>
  <si>
    <t xml:space="preserve">154,10</t>
  </si>
  <si>
    <t xml:space="preserve">93963</t>
  </si>
  <si>
    <t xml:space="preserve">EXECUÇÃO DE GRAMPO PARA SOLO GRAMPEADO COM COMPRIMENTO MAIOR QUE 4 E MENOR OU IGUAL A 6 M, DIÂMETRO DE 7 CM, PERFURAÇÃO COM EQUIPAMENTO MANUAL E ARMADURA COM DIÂMETRO DE 16 MM. AF_05/2016</t>
  </si>
  <si>
    <t xml:space="preserve">141,42</t>
  </si>
  <si>
    <t xml:space="preserve">93964</t>
  </si>
  <si>
    <t xml:space="preserve">EXECUÇÃO DE GRAMPO PARA SOLO GRAMPEADO COM COMPRIMENTO MAIOR QUE 6 M E MENOR OU IGUAL A 8 M, DIÂMETRO DE 7 CM, PERFURAÇÃO COM EQUIPAMENTO MANUAL E ARMADURA COM DIÂMETRO DE 16 MM. AF_05/2016</t>
  </si>
  <si>
    <t xml:space="preserve">133,89</t>
  </si>
  <si>
    <t xml:space="preserve">93965</t>
  </si>
  <si>
    <t xml:space="preserve">EXECUÇÃO DE GRAMPO PARA SOLO GRAMPEADO COM COMPRIMENTO MAIOR QUE 8 M E MENOR OU IGUAL A 10 M, DIÂMETRO DE 7 CM, PERFURAÇÃO COM EQUIPAMENTO MANUAL E ARMADURA COM DIÂMETRO DE 16 MM. AF_05/2016</t>
  </si>
  <si>
    <t xml:space="preserve">126,08</t>
  </si>
  <si>
    <t xml:space="preserve">93966</t>
  </si>
  <si>
    <t xml:space="preserve">EXECUÇÃO DE GRAMPO PARA SOLO GRAMPEADO COM COMPRIMENTO MAIOR QUE 10 M, DIÂMETRO DE 7 CM, PERFURAÇÃO COM EQUIPAMENTO MANUAL E ARMADURA COM DIÂMETRO DE 16 MM. AF_05/2016</t>
  </si>
  <si>
    <t xml:space="preserve">124,39</t>
  </si>
  <si>
    <t xml:space="preserve">93967</t>
  </si>
  <si>
    <t xml:space="preserve">EXECUÇÃO DE GRAMPO PARA SOLO GRAMPEADO COM COMPRIMENTO MENOR OU IGUAL A 4 M, DIÂMETRO DE 7 CM, PERFURAÇÃO COM EQUIPAMENTO MANUAL E ARMADURA COM DIÂMETRO DE 20 MM. AF_05/2016</t>
  </si>
  <si>
    <t xml:space="preserve">160,04</t>
  </si>
  <si>
    <t xml:space="preserve">93968</t>
  </si>
  <si>
    <t xml:space="preserve">EXECUÇÃO DE GRAMPO PARA SOLO GRAMPEADO COM COMPRIMENTO MAIOR QUE 4 E MENOR OU IGUAL A 6 M, DIÂMETRO DE 7 CM, PERFURAÇÃO COM EQUIPAMENTO MANUAL E ARMADURA COM DIÂMETRO DE 20 MM. AF_05/2016</t>
  </si>
  <si>
    <t xml:space="preserve">146,69</t>
  </si>
  <si>
    <t xml:space="preserve">93969</t>
  </si>
  <si>
    <t xml:space="preserve">EXECUÇÃO DE GRAMPO PARA SOLO GRAMPEADO COM COMPRIMENTO MAIOR QUE 6 M E MENOR OU IGUAL A 8 M, DIÂMETRO DE 7 CM, PERFURAÇÃO COM EQUIPAMENTO MANUAL E ARMADURA COM DIÂMETRO DE 20 MM. AF_05/2016</t>
  </si>
  <si>
    <t xml:space="preserve">138,83</t>
  </si>
  <si>
    <t xml:space="preserve">93970</t>
  </si>
  <si>
    <t xml:space="preserve">EXECUÇÃO DE GRAMPO PARA SOLO GRAMPEADO COM COMPRIMENTO MAIOR QUE 8 MENOR OU IGUAL A 10 M, DIÂMETRO DE 7 CM, PERFURAÇÃO COM EQUIPAMENTO MANUAL E ARMADURA COM DIÂMETRO DE 20 MM. AF_05/2016</t>
  </si>
  <si>
    <t xml:space="preserve">133,31</t>
  </si>
  <si>
    <t xml:space="preserve">93971</t>
  </si>
  <si>
    <t xml:space="preserve">EXECUÇÃO DE GRAMPO PARA SOLO GRAMPEADO COM COMPRIMENTO MAIOR QUE 10 M, DIÂMETRO DE 7 CM, PERFURAÇÃO COM EQUIPAMENTO MANUAL E ARMADURA COM DIÂMETRO DE 20 MM. AF_05/2016</t>
  </si>
  <si>
    <t xml:space="preserve">124,91</t>
  </si>
  <si>
    <t xml:space="preserve">95108</t>
  </si>
  <si>
    <t xml:space="preserve">EXECUÇÃO DE PROTEÇÃO DA CABEÇA DO TIRANTE COM USO DE FÔRMAS EM CHAPA COMPENSADA PLASTIFICADA DE MADEIRA E CONCRETO FCK =15 MPA. AF_07/2016</t>
  </si>
  <si>
    <t xml:space="preserve">23,88</t>
  </si>
  <si>
    <t xml:space="preserve">100332</t>
  </si>
  <si>
    <t xml:space="preserve">CONTENÇÃO EM PERFIL PRANCHADO COM PRANCHÃO DE MADEIRA, PERFIS ESPAÇADOS A 1,5 M PARA 1 SUBSOLO. AF_07/2019</t>
  </si>
  <si>
    <t xml:space="preserve">508,62</t>
  </si>
  <si>
    <t xml:space="preserve">100333</t>
  </si>
  <si>
    <t xml:space="preserve">CONTENÇÃO EM PERFIL PRANCHADO COM PRANCHÃO DE MADEIRA, PERFIS ESPAÇADOS A 1,5 M PARA 2 OU MAIS SUBSOLOS. AF_07/2019</t>
  </si>
  <si>
    <t xml:space="preserve">312,53</t>
  </si>
  <si>
    <t xml:space="preserve">100334</t>
  </si>
  <si>
    <t xml:space="preserve">CONTENÇÃO EM PERFIL PRANCHADO COM PRANCHÃO DE MADEIRA, PERFIS ESPAÇADOS A 2 M PARA 1 SUBSOLO. AF_07/2019</t>
  </si>
  <si>
    <t xml:space="preserve">401,91</t>
  </si>
  <si>
    <t xml:space="preserve">100335</t>
  </si>
  <si>
    <t xml:space="preserve">CONTENÇÃO EM PERFIL PRANCHADO COM PRANCHÃO DE MADEIRA, PERFIS ESPAÇADOS A 2 M PARA 2 OU MAIS SUBSOLOS. AF_07/2019</t>
  </si>
  <si>
    <t xml:space="preserve">254,84</t>
  </si>
  <si>
    <t xml:space="preserve">100341</t>
  </si>
  <si>
    <t xml:space="preserve">FABRICAÇÃO, MONTAGEM E DESMONTAGEM DE FÔRMA PARA CORTINA DE CONTENÇÃO, EM CHAPA DE MADEIRA COMPENSADA PLASTIFICADA, E = 18 MM, 10 UTILIZAÇÕES. AF_07/2019</t>
  </si>
  <si>
    <t xml:space="preserve">23,65</t>
  </si>
  <si>
    <t xml:space="preserve">100342</t>
  </si>
  <si>
    <t xml:space="preserve">ARMAÇÃO DE CORTINA DE CONTENÇÃO EM CONCRETO ARMADO, COM AÇO CA-50 DE 6,3 MM - MONTAGEM. AF_07/2019</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</si>
  <si>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</si>
  <si>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</si>
  <si>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</si>
  <si>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</si>
  <si>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7,07</t>
  </si>
  <si>
    <t xml:space="preserve">100345</t>
  </si>
  <si>
    <t xml:space="preserve">ARMAÇÃO DE CORTINA DE CONTENÇÃO EM CONCRETO ARMADO, COM AÇO CA-50 DE 12,5 MM - MONTAGEM. AF_07/2019</t>
  </si>
  <si>
    <t xml:space="preserve">6,30</t>
  </si>
  <si>
    <t xml:space="preserve">100346</t>
  </si>
  <si>
    <t xml:space="preserve">ARMAÇÃO DE CORTINA DE CONTENÇÃO EM CONCRETO ARMADO, COM AÇO CA-50 DE 16 MM - MONTAGEM. AF_07/2019</t>
  </si>
  <si>
    <t xml:space="preserve">5,84</t>
  </si>
  <si>
    <t xml:space="preserve">100347</t>
  </si>
  <si>
    <t xml:space="preserve">ARMAÇÃO DE CORTINA DE CONTENÇÃO EM CONCRETO ARMADO, COM AÇO CA-50 DE 20 MM - MONTAGEM. AF_07/2019</t>
  </si>
  <si>
    <t xml:space="preserve">5,35</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</si>
  <si>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</si>
  <si>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</si>
  <si>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</si>
  <si>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</si>
  <si>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356,29</t>
  </si>
  <si>
    <t xml:space="preserve">73799/1</t>
  </si>
  <si>
    <t xml:space="preserve">GRELHA EM FERRO FUNDIDO SIMPLES COM REQUADRO, CARGA MÁXIMA 12,5 T,  300 X 1000 MM, E = 15 MM, FORNECIDA E ASSENTADA COM ARGAMASSA 1:4 CIMENTO:AREIA.</t>
  </si>
  <si>
    <t xml:space="preserve">301,94</t>
  </si>
  <si>
    <t xml:space="preserve">73856/1</t>
  </si>
  <si>
    <t xml:space="preserve">BOCA P/BUEIRO SIMPLES TUBULAR D=0,40M EM CONCRETO CICLOPICO, INCLINDO FORMAS, ESCAVACAO, REATERRO E MATERIAIS, EXCLUINDO MATERIAL REATERRO JAZIDA E TRANSPORTE</t>
  </si>
  <si>
    <t xml:space="preserve">575,09</t>
  </si>
  <si>
    <t xml:space="preserve">73856/2</t>
  </si>
  <si>
    <t xml:space="preserve">BOCA PARA BUEIRO SIMPLES TUBULAR, DIAMETRO =0,60M, EM CONCRETO CICLOPICO, INCLUINDO FORMAS, ESCAVACAO, REATERRO E MATERIAIS, EXCLUINDO MATERIAL REATERRO JAZIDA E TRANSPORTE.</t>
  </si>
  <si>
    <t xml:space="preserve">938,47</t>
  </si>
  <si>
    <t xml:space="preserve">73856/3</t>
  </si>
  <si>
    <t xml:space="preserve">BOCA PARA BUEIRO SIMPLES TUBULAR, DIAMETRO =0,80M, EM CONCRETO CICLOPICO, INCLUINDO FORMAS, ESCAVACAO, REATERRO E MATERIAIS, EXCLUINDO MATERIAL REATERRO JAZIDA E TRANSPORTE.</t>
  </si>
  <si>
    <t xml:space="preserve">1.401,83</t>
  </si>
  <si>
    <t xml:space="preserve">73856/4</t>
  </si>
  <si>
    <t xml:space="preserve">BOCA PARA BUEIRO SIMPLES TUBULAR, DIAMETRO =1,00M, EM CONCRETO CICLOPICO, INCLUINDO FORMAS, ESCAVACAO, REATERRO E MATERIAIS, EXCLUINDO MATERIAL REATERRO JAZIDA E TRANSPORTE.</t>
  </si>
  <si>
    <t xml:space="preserve">1.971,50</t>
  </si>
  <si>
    <t xml:space="preserve">73856/5</t>
  </si>
  <si>
    <t xml:space="preserve">BOCA PARA BUEIRO SIMPLES TUBULAR, DIAMETRO =1,20M, EM CONCRETO CICLOPICO, INCLUINDO FORMAS, ESCAVACAO, REATERRO E MATERIAIS, EXCLUINDO MATERIAL REATERRO JAZIDA E TRANSPORTE.</t>
  </si>
  <si>
    <t xml:space="preserve">2.652,58</t>
  </si>
  <si>
    <t xml:space="preserve">73856/6</t>
  </si>
  <si>
    <t xml:space="preserve">BOCA PARA BUEIRO DUPLO TUBULAR, DIAMETRO =0,40M, EM CONCRETO CICLOPICO, INCLUINDO FORMAS, ESCAVACAO, REATERRO E MATERIAIS, EXCLUINDO MATERIAL REATERRO JAZIDA E TRANSPORTE.</t>
  </si>
  <si>
    <t xml:space="preserve">810,51</t>
  </si>
  <si>
    <t xml:space="preserve">73856/7</t>
  </si>
  <si>
    <t xml:space="preserve">BOCA PARA BUEIRO DUPLO TUBULAR, DIAMETRO =0,60M, EM CONCRETO CICLOPICO, INCLUINDO FORMAS, ESCAVACAO, REATERRO E MATERIAIS, EXCLUINDO MATERIAL REATERRO JAZIDA E TRANSPORTE.</t>
  </si>
  <si>
    <t xml:space="preserve">1.330,87</t>
  </si>
  <si>
    <t xml:space="preserve">73856/8</t>
  </si>
  <si>
    <t xml:space="preserve">BOCA PARA BUEIRO DUPLO TUBULAR, DIAMETRO =0,80M, EM CONCRETO CICLOPICO, INCLUINDO FORMAS, ESCAVACAO, REATERRO E MATERIAIS, EXCLUINDO MATERIAL REATERRO JAZIDA E TRANSPORTE.</t>
  </si>
  <si>
    <t xml:space="preserve">1.992,11</t>
  </si>
  <si>
    <t xml:space="preserve">73856/9</t>
  </si>
  <si>
    <t xml:space="preserve">BOCA PARA BUEIRO DUPLO TUBULAR, DIAMETRO =1,00M, EM CONCRETO CICLOPICO, INCLUINDO FORMAS, ESCAVACAO, REATERRO E MATERIAIS, EXCLUINDO MATERIAL REATERRO JAZIDA E TRANSPORTE.</t>
  </si>
  <si>
    <t xml:space="preserve">2.520,11</t>
  </si>
  <si>
    <t xml:space="preserve">73856/10</t>
  </si>
  <si>
    <t xml:space="preserve">BOCA PARA BUEIRO DUPLOTUBULAR, DIAMETRO =1,20M, EM CONCRETO CICLOPICO, INCLUINDO FORMAS, ESCAVACAO, REATERRO E MATERIAIS, EXCLUINDO MATERIAL REATERRO JAZIDA E TRANSPORTE.</t>
  </si>
  <si>
    <t xml:space="preserve">3.765,11</t>
  </si>
  <si>
    <t xml:space="preserve">73856/11</t>
  </si>
  <si>
    <t xml:space="preserve">BOCA PARA BUEIRO TRIPLO TUBULAR, DIAMETRO =0,40M, EM CONCRETO CICLOPICO, INCLUINDO FORMAS, ESCAVACAO, REATERRO E MATERIAIS, EXCLUINDO MATERIAL REATERRO JAZIDA E TRANSPORTE.</t>
  </si>
  <si>
    <t xml:space="preserve">1.045,51</t>
  </si>
  <si>
    <t xml:space="preserve">73856/12</t>
  </si>
  <si>
    <t xml:space="preserve">BOCA PARA BUEIRO TRIPLO TUBULAR, DIAMETRO =0,60M, EM CONCRETO CICLOPICO, INCLUINDO FORMAS, ESCAVACAO, REATERRO E MATERIAIS, EXCLUINDO MATERIAL REATERRO JAZIDA E TRANSPORTE.</t>
  </si>
  <si>
    <t xml:space="preserve">1.722,81</t>
  </si>
  <si>
    <t xml:space="preserve">73856/13</t>
  </si>
  <si>
    <t xml:space="preserve">BOCA PARA BUEIRO TRIPLO TUBULAR, DIAMETRO =0,80M, EM CONCRETO CICLOPICO, INCLUINDO FORMAS, ESCAVACAO, REATERRO E MATERIAIS, EXCLUINDO MATERIAL REATERRO JAZIDA E TRANSPORTE.</t>
  </si>
  <si>
    <t xml:space="preserve">2.582,03</t>
  </si>
  <si>
    <t xml:space="preserve">73856/14</t>
  </si>
  <si>
    <t xml:space="preserve">BOCA PARA BUEIRO TRIPLO TUBULAR, DIAMETRO =1,00M, EM CONCRETO CICLOPICO, INCLUINDO FORMAS, ESCAVACAO, REATERRO E MATERIAIS, EXCLUINDO MATERIAL REATERRO JAZIDA E TRANSPORTE.</t>
  </si>
  <si>
    <t xml:space="preserve">3.631,13</t>
  </si>
  <si>
    <t xml:space="preserve">73856/15</t>
  </si>
  <si>
    <t xml:space="preserve">BOCA PARA BUEIRO TRIPLO TUBULAR, DIAMETRO =1,20M, EM CONCRETO CICLOPICO, INCLUINDO FORMAS, ESCAVACAO, REATERRO E MATERIAIS, EXCLUINDO MATERIAL REATERRO JAZIDA E TRANSPORTE.</t>
  </si>
  <si>
    <t xml:space="preserve">4.877,75</t>
  </si>
  <si>
    <t xml:space="preserve">74224/1</t>
  </si>
  <si>
    <t xml:space="preserve">POCO DE VISITA PARA DRENAGEM PLUVIAL, EM CONCRETO ESTRUTURAL, DIMENSOES INTERNAS DE 90X150X80CM (LARGXCOMPXALT), PARA REDE DE 600 MM, EXCLUSOS TAMPAO E CHAMINE.</t>
  </si>
  <si>
    <t xml:space="preserve">1.331,51</t>
  </si>
  <si>
    <t xml:space="preserve">83659</t>
  </si>
  <si>
    <t xml:space="preserve">BOCA DE LOBO EM ALVENARIA TIJOLO MACICO, REVESTIDA C/ ARGAMASSA DE CIMENTO E AREIA 1:3, SOBRE LASTRO DE CONCRETO 10CM E TAMPA DE CONCRETO ARMADO</t>
  </si>
  <si>
    <t xml:space="preserve">767,70</t>
  </si>
  <si>
    <t xml:space="preserve">83716</t>
  </si>
  <si>
    <t xml:space="preserve">GRELHA FF 30X90CM, 135KG, P/ CX RALO COM ASSENTAMENTO DE ARGAMASSA CIMENTO/AREIA 1:4 - FORNECIMENTO E INSTALAÇÃO</t>
  </si>
  <si>
    <t xml:space="preserve">301,02</t>
  </si>
  <si>
    <t xml:space="preserve">97976</t>
  </si>
  <si>
    <t xml:space="preserve">POÇO DE INSPEÇÃO CIRCULAR PARA ESGOTO, EM ALVENARIA COM TIJOLOS CERÂMICOS MACIÇOS, DIÂMETRO INTERNO = 0,6 M, PROFUNDIDADE = 1 M, EXCLUINDO TAMPÃO. AF_05/2018</t>
  </si>
  <si>
    <t xml:space="preserve">829,16</t>
  </si>
  <si>
    <t xml:space="preserve">97977</t>
  </si>
  <si>
    <t xml:space="preserve">POÇO DE INSPEÇÃO CIRCULAR PARA ESGOTO, EM ALVENARIA COM TIJOLOS CERÂMICOS MACIÇOS, DIÂMETRO INTERNO = 0,6 M, PROFUNDIDADE = 1,5 M, EXCLUINDO TAMPÃO. AF_05/2018</t>
  </si>
  <si>
    <t xml:space="preserve">1.211,33</t>
  </si>
  <si>
    <t xml:space="preserve">97980</t>
  </si>
  <si>
    <t xml:space="preserve">BASE PARA POÇO DE VISITA CIRCULAR PARA  ESGOTO, EM ALVENARIA COM TIJOLOS CERÂMICOS MACIÇOS, DIÂMETRO INTERNO = 0,8 M, PROFUNDIDADE = 1,45 M, EXCLUINDO TAMPÃO. AF_05/2018</t>
  </si>
  <si>
    <t xml:space="preserve">1.549,33</t>
  </si>
  <si>
    <t xml:space="preserve">97981</t>
  </si>
  <si>
    <t xml:space="preserve">ACRÉSCIMO PARA POÇO DE VISITA CIRCULAR PARA ESGOTO, EM ALVENARIA COM TIJOLOS CERÂMICOS MACIÇOS, DIÂMETRO INTERNO = 0,8 M. AF_05/2018</t>
  </si>
  <si>
    <t xml:space="preserve">938,14</t>
  </si>
  <si>
    <t xml:space="preserve">97983</t>
  </si>
  <si>
    <t xml:space="preserve">ACRÉSCIMO PARA POÇO DE VISITA CIRCULAR PARA ESGOTO, EM CONCRETO PRÉ-MOLDADO, DIÂMETRO INTERNO = 1 M. AF_05/2018</t>
  </si>
  <si>
    <t xml:space="preserve">310,46</t>
  </si>
  <si>
    <t xml:space="preserve">97985</t>
  </si>
  <si>
    <t xml:space="preserve">ACRÉSCIMO PARA POÇO DE VISITA CIRCULAR PARA  ESGOTO, EM ALVENARIA COM TIJOLOS CERÂMICOS MACIÇOS, DIÂMETRO INTERNO = 1 M. AF_05/2018</t>
  </si>
  <si>
    <t xml:space="preserve">1.137,01</t>
  </si>
  <si>
    <t xml:space="preserve">97987</t>
  </si>
  <si>
    <t xml:space="preserve">ACRÉSCIMO PARA POÇO DE VISITA CIRCULAR PARA ESGOTO, EM CONCRETO PRÉ-MOLDADO, DIÂMETRO INTERNO = 1,2 M. AF_05/2018</t>
  </si>
  <si>
    <t xml:space="preserve">349,71</t>
  </si>
  <si>
    <t xml:space="preserve">97988</t>
  </si>
  <si>
    <t xml:space="preserve">BASE PARA POÇO DE VISITA CIRCULAR PARA  ESGOTO, EM ALVENARIA COM TIJOLOS CERÂMICOS MACIÇOS, DIÂMETRO INTERNO = 1,2 M, PROFUNDIDADE = 1,45 M, EXCLUINDO TAMPÃO. AF_05/2018</t>
  </si>
  <si>
    <t xml:space="preserve">2.233,30</t>
  </si>
  <si>
    <t xml:space="preserve">97989</t>
  </si>
  <si>
    <t xml:space="preserve">ACRÉSCIMO PARA POÇO DE VISITA CIRCULAR PARA ESGOTO, EM ALVENARIA COM TIJOLOS CERÂMICOS MACIÇOS, DIÂMETRO INTERNO = 1,2 M. AF_05/2018</t>
  </si>
  <si>
    <t xml:space="preserve">1.335,92</t>
  </si>
  <si>
    <t xml:space="preserve">97991</t>
  </si>
  <si>
    <t xml:space="preserve">ACRÉSCIMO PARA POÇO DE VISITA CIRCULAR PARA  ESGOTO, EM CONCRETO PRÉ-MOLDADO, DIÂMETRO INTERNO = 1,5 M. AF_05/2018</t>
  </si>
  <si>
    <t xml:space="preserve">538,27</t>
  </si>
  <si>
    <t xml:space="preserve">97992</t>
  </si>
  <si>
    <t xml:space="preserve">BASE PARA POÇO DE VISITA CIRCULAR PARA  ESGOTO, EM ALVENARIA COM TIJOLOS CERÂMICOS MACIÇOS, DIÂMETRO INTERNO = 1,5 M, PROFUNDIDADE = 1,45 M, EXCLUINDO TAMPÃO. AF_05/2018</t>
  </si>
  <si>
    <t xml:space="preserve">2.824,83</t>
  </si>
  <si>
    <t xml:space="preserve">97993</t>
  </si>
  <si>
    <t xml:space="preserve">ACRÉSCIMO PARA POÇO DE VISITA CIRCULAR PARA  ESGOTO, EM ALVENARIA COM TIJOLOS CERÂMICOS MACIÇOS, DIÂMETRO INTERNO = 1,5 M. AF_05/2018</t>
  </si>
  <si>
    <t xml:space="preserve">1.634,27</t>
  </si>
  <si>
    <t xml:space="preserve">97994</t>
  </si>
  <si>
    <t xml:space="preserve">BASE PARA POÇO DE VISITA RETANGULAR PARA  ESGOTO, EM ALVENARIA COM BLOCOS DE CONCRETO, DIMENSÕES INTERNAS = 1X1 M, PROFUNDIDADE = 1,45 M, EXCLUINDO TAMPÃO. AF_05/2018</t>
  </si>
  <si>
    <t xml:space="preserve">1.963,68</t>
  </si>
  <si>
    <t xml:space="preserve">97995</t>
  </si>
  <si>
    <t xml:space="preserve">ACRÉSCIMO PARA POÇO DE VISITA RETANGULAR PARA ESGOTO, EM ALVENARIA COM BLOCOS DE CONCRETO, DIMENSÕES INTERNAS = 1X1 M. AF_05/2018</t>
  </si>
  <si>
    <t xml:space="preserve">1.029,46</t>
  </si>
  <si>
    <t xml:space="preserve">97996</t>
  </si>
  <si>
    <t xml:space="preserve">BASE PARA POÇO DE VISITA RETANGULAR PARA ESGOTO, EM ALVENARIA COM BLOCOS DE CONCRETO, DIMENSÕES INTERNAS = 1X1,5 M, PROFUNDIDADE = 1,45 M, EXCLUINDO TAMPÃO. AF_05/2018</t>
  </si>
  <si>
    <t xml:space="preserve">2.478,41</t>
  </si>
  <si>
    <t xml:space="preserve">97997</t>
  </si>
  <si>
    <t xml:space="preserve">ACRÉSCIMO PARA POÇO DE VISITA RETANGULAR PARA ESGOTO, EM ALVENARIA COM BLOCOS DE CONCRETO, DIMENSÕES INTERNAS = 1X1,5 M. AF_05/2018</t>
  </si>
  <si>
    <t xml:space="preserve">1.233,42</t>
  </si>
  <si>
    <t xml:space="preserve">97999</t>
  </si>
  <si>
    <t xml:space="preserve">ACRÉSCIMO PARA POÇO DE VISITA RETANGULAR PARA ESGOTO, EM ALVENARIA COM BLOCOS DE CONCRETO, DIMENSÕES INTERNAS = 1X2 M. AF_05/2018</t>
  </si>
  <si>
    <t xml:space="preserve">1.437,43</t>
  </si>
  <si>
    <t xml:space="preserve">98001</t>
  </si>
  <si>
    <t xml:space="preserve">ACRÉSCIMO PARA POÇO DE VISITA RETANGULAR PARA ESGOTO, EM ALVENARIA COM BLOCOS DE CONCRETO, DIMENSÕES INTERNAS = 1X2,5 M. AF_05/2018</t>
  </si>
  <si>
    <t xml:space="preserve">1.641,41</t>
  </si>
  <si>
    <t xml:space="preserve">98002</t>
  </si>
  <si>
    <t xml:space="preserve">BASE PARA POÇO DE VISITA RETANGULAR PARA ESGOTO, EM ALVENARIA COM BLOCOS DE CONCRETO, DIMENSÕES INTERNAS = 1X3 M, PROFUNDIDADE = 1,45 M, EXCLUINDO TAMPÃO. AF_05/2018</t>
  </si>
  <si>
    <t xml:space="preserve">4.044,41</t>
  </si>
  <si>
    <t xml:space="preserve">98003</t>
  </si>
  <si>
    <t xml:space="preserve">ACRÉSCIMO PARA POÇO DE VISITA RETANGULAR PARA ESGOTO, EM ALVENARIA COM BLOCOS DE CONCRETO, DIMENSÕES INTERNAS = 1X3 M. AF_05/2018</t>
  </si>
  <si>
    <t xml:space="preserve">1.845,43</t>
  </si>
  <si>
    <t xml:space="preserve">98005</t>
  </si>
  <si>
    <t xml:space="preserve">ACRÉSCIMO PARA POÇO DE VISITA RETANGULAR PARA ESGOTO, EM ALVENARIA COM BLOCOS DE CONCRETO, DIMENSÕES INTERNAS = 1X3,5 M. AF_05/2018</t>
  </si>
  <si>
    <t xml:space="preserve">2.049,42</t>
  </si>
  <si>
    <t xml:space="preserve">98006</t>
  </si>
  <si>
    <t xml:space="preserve">BASE PARA POÇO DE VISITA RETANGULAR PARA ESGOTO, EM ALVENARIA COM BLOCOS DE CONCRETO, DIMENSÕES INTERNAS = 1X4 M, PROFUNDIDADE = 1,45 M, EXCLUINDO TAMPÃO. AF_05/2018</t>
  </si>
  <si>
    <t xml:space="preserve">5.079,38</t>
  </si>
  <si>
    <t xml:space="preserve">98007</t>
  </si>
  <si>
    <t xml:space="preserve">ACRÉSCIMO PARA POÇO DE VISITA RETANGULAR PARA ESGOTO, EM ALVENARIA COM BLOCOS DE CONCRETO, DIMENSÕES INTERNAS = 1X4 M. AF_05/2018</t>
  </si>
  <si>
    <t xml:space="preserve">2.253,42</t>
  </si>
  <si>
    <t xml:space="preserve">98008</t>
  </si>
  <si>
    <t xml:space="preserve">BASE PARA POÇO DE VISITA RETANGULAR PARA ESGOTO, EM ALVENARIA COM BLOCOS DE CONCRETO, DIMENSÕES INTERNAS = 1,5X1,5 M, PROFUNDIDADE = 1,45 M, EXCLUINDO TAMPÃO . AF_05/2018</t>
  </si>
  <si>
    <t xml:space="preserve">3.057,21</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</si>
  <si>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</si>
  <si>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</si>
  <si>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</si>
  <si>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</si>
  <si>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3.716,54</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</si>
  <si>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</si>
  <si>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</si>
  <si>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</si>
  <si>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</si>
  <si>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4.358,69</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</si>
  <si>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</si>
  <si>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</si>
  <si>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</si>
  <si>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</si>
  <si>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5.000,72</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</si>
  <si>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</si>
  <si>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</si>
  <si>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</si>
  <si>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</si>
  <si>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5.642,89</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</si>
  <si>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</si>
  <si>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</si>
  <si>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</si>
  <si>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</si>
  <si>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6.285,00</t>
  </si>
  <si>
    <t xml:space="preserve">98019</t>
  </si>
  <si>
    <t xml:space="preserve">ACRÉSCIMO PARA POÇO DE VISITA RETANGULAR PARA ESGOTO, EM ALVENARIA COM BLOCOS DE CONCRETO, DIMENSÕES INTERNAS = 1,5X4 M. AF_05/2018</t>
  </si>
  <si>
    <t xml:space="preserve">2.483,95</t>
  </si>
  <si>
    <t xml:space="preserve">98020</t>
  </si>
  <si>
    <t xml:space="preserve">BASE PARA POÇO DE VISITA RETANGULAR PARA ESGOTO, EM ALVENARIA COM BLOCOS DE CONCRETO, DIMENSÕES INTERNAS = 2X2 M, PROFUNDIDADE = 1,45 M, EXCLUINDO TAMPÃO. AF_05/2018</t>
  </si>
  <si>
    <t xml:space="preserve">4.487,52</t>
  </si>
  <si>
    <t xml:space="preserve">98021</t>
  </si>
  <si>
    <t xml:space="preserve">ACRÉSCIMO PARA POÇO DE VISITA RETANGULAR PARA ESGOTO, EM ALVENARIA COM BLOCOS DE CONCRETO, DIMENSÕES INTERNAS = 2X2 M. AF_05/2018</t>
  </si>
  <si>
    <t xml:space="preserve">1.871,98</t>
  </si>
  <si>
    <t xml:space="preserve">98022</t>
  </si>
  <si>
    <t xml:space="preserve">BASE PARA POÇO DE VISITA RETANGULAR PARA ESGOTO, EM ALVENARIA COM BLOCOS DE CONCRETO, DIMENSÕES INTERNAS = 2X2,5 M, PROFUNDIDADE = 1,45 M, EXCLUINDO TAMPÃO. AF_05/2018</t>
  </si>
  <si>
    <t xml:space="preserve">5.247,70</t>
  </si>
  <si>
    <t xml:space="preserve">98023</t>
  </si>
  <si>
    <t xml:space="preserve">ACRÉSCIMO PARA POÇO DE VISITA RETANGULAR PARA ESGOTO, EM ALVENARIA COM BLOCOS DE CONCRETO, DIMENSÕES INTERNAS = 2X2,5 M. AF_05/2018</t>
  </si>
  <si>
    <t xml:space="preserve">2.075,98</t>
  </si>
  <si>
    <t xml:space="preserve">98024</t>
  </si>
  <si>
    <t xml:space="preserve">BASE PARA POÇO DE VISITA RETANGULAR PARA ESGOTO, EM ALVENARIA COM BLOCOS DE CONCRETO, DIMENSÕES INTERNAS = 2X3 M, PROFUNDIDADE = 1,45 M, EXCLUINDO TAMPÃO. AF_05/2018</t>
  </si>
  <si>
    <t xml:space="preserve">6.047,15</t>
  </si>
  <si>
    <t xml:space="preserve">98025</t>
  </si>
  <si>
    <t xml:space="preserve">ACRÉSCIMO PARA POÇO DE VISITA RETANGULAR PARA ESGOTO, EM ALVENARIA COM BLOCOS DE CONCRETO, DIMENSÕES INTERNAS = 2X3 M. AF_05/2018</t>
  </si>
  <si>
    <t xml:space="preserve">2.279,96</t>
  </si>
  <si>
    <t xml:space="preserve">98026</t>
  </si>
  <si>
    <t xml:space="preserve">BASE PARA POÇO DE VISITA RETANGULAR PARA ESGOTO, EM ALVENARIA COM BLOCOS DE CONCRETO, DIMENSÕES INTERNAS = 2X3,5 M, PROFUNDIDADE = 1,45 M, EXCLUINDO TAMPÃO. AF_05/2018</t>
  </si>
  <si>
    <t xml:space="preserve">6.812,18</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</si>
  <si>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</si>
  <si>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</si>
  <si>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</si>
  <si>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</si>
  <si>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7.577,20</t>
  </si>
  <si>
    <t xml:space="preserve">98029</t>
  </si>
  <si>
    <t xml:space="preserve">ACRÉSCIMO PARA POÇO DE VISITA RETANGULAR PARA ESGOTO, EM ALVENARIA COM BLOCOS DE CONCRETO, DIMENSÕES INTERNAS = 2X4 M. AF_05/2018</t>
  </si>
  <si>
    <t xml:space="preserve">2.693,42</t>
  </si>
  <si>
    <t xml:space="preserve">98030</t>
  </si>
  <si>
    <t xml:space="preserve">BASE PARA POÇO DE VISITA RETANGULAR PARA ESGOTO, EM ALVENARIA COM BLOCOS DE CONCRETO, DIMENSÕES INTERNAS = 2,5X2,5 M, PROFUNDIDADE = 1,45 M, EXCLUINDO TAMPÃO. AF_05/2018</t>
  </si>
  <si>
    <t xml:space="preserve">6.171,60</t>
  </si>
  <si>
    <t xml:space="preserve">98031</t>
  </si>
  <si>
    <t xml:space="preserve">ACRÉSCIMO PARA POÇO DE VISITA RETANGULAR PARA ESGOTO, EM ALVENARIA COM BLOCOS DE CONCRETO, DIMENSÕES INTERNAS = 2,5X2,5 M. AF_05/2018</t>
  </si>
  <si>
    <t xml:space="preserve">2.285,50</t>
  </si>
  <si>
    <t xml:space="preserve">98032</t>
  </si>
  <si>
    <t xml:space="preserve">BASE PARA POÇO DE VISITA RETANGULAR PARA ESGOTO, EM ALVENARIA COM BLOCOS DE CONCRETO, DIMENSÕES INTERNAS = 2,5X3 M, PROFUNDIDADE = 1,45 M, EXCLUINDO TAMPÃO. AF_05/2018</t>
  </si>
  <si>
    <t xml:space="preserve">7.085,69</t>
  </si>
  <si>
    <t xml:space="preserve">98033</t>
  </si>
  <si>
    <t xml:space="preserve">ACRÉSCIMO PARA POÇO DE VISITA RETANGULAR PARA ESGOTO, EM ALVENARIA COM BLOCOS DE CONCRETO, DIMENSÕES INTERNAS = 2,5X3 M. AF_05/2018</t>
  </si>
  <si>
    <t xml:space="preserve">2.489,48</t>
  </si>
  <si>
    <t xml:space="preserve">98034</t>
  </si>
  <si>
    <t xml:space="preserve">BASE PARA POÇO DE VISITA RETANGULAR PARA ESGOTO, EM ALVENARIA COM BLOCOS DE CONCRETO, DIMENSÕES INTERNAS = 2,5X3,5 M, PROFUNDIDADE = 1,45 M, EXCLUINDO TAMPÃO. AF_05/2018</t>
  </si>
  <si>
    <t xml:space="preserve">7.999,79</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</si>
  <si>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</si>
  <si>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</si>
  <si>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</si>
  <si>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</si>
  <si>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8.913,90</t>
  </si>
  <si>
    <t xml:space="preserve">98037</t>
  </si>
  <si>
    <t xml:space="preserve">ACRÉSCIMO PARA POÇO DE VISITA RETANGULAR PARA ESGOTO, EM ALVENARIA COM BLOCOS DE CONCRETO, DIMENSÕES INTERNAS = 2,5X4 M. AF_05/2018</t>
  </si>
  <si>
    <t xml:space="preserve">2.902,94</t>
  </si>
  <si>
    <t xml:space="preserve">98038</t>
  </si>
  <si>
    <t xml:space="preserve">BASE PARA POÇO DE VISITA RETANGULAR PARA ESGOTO, EM ALVENARIA COM BLOCOS DE CONCRETO, DIMENSÕES INTERNAS = 3X3 M, PROFUNDIDADE = 1,45 M, EXCLUINDO TAMPÃO. AF_05/2018</t>
  </si>
  <si>
    <t xml:space="preserve">8.173,43</t>
  </si>
  <si>
    <t xml:space="preserve">98039</t>
  </si>
  <si>
    <t xml:space="preserve">ACRÉSCIMO PARA POÇO DE VISITA RETANGULAR PARA ESGOTO, EM ALVENARIA COM BLOCOS DE CONCRETO, DIMENSÕES INTERNAS = 3X3 M. AF_05/2018</t>
  </si>
  <si>
    <t xml:space="preserve">2.698,96</t>
  </si>
  <si>
    <t xml:space="preserve">98040</t>
  </si>
  <si>
    <t xml:space="preserve">BASE PARA POÇO DE VISITA RETANGULAR PARA ESGOTO, EM ALVENARIA COM BLOCOS DE CONCRETO, DIMENSÕES INTERNAS = 3X3,5 M, PROFUNDIDADE = 1,45 M, EXCLUINDO TAMPÃO. AF_05/2018</t>
  </si>
  <si>
    <t xml:space="preserve">9.222,34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</si>
  <si>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</si>
  <si>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</si>
  <si>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</si>
  <si>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</si>
  <si>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10.271,28</t>
  </si>
  <si>
    <t xml:space="preserve">98043</t>
  </si>
  <si>
    <t xml:space="preserve">ACRÉSCIMO PARA POÇO DE VISITA RETANGULAR PARA ESGOTO, EM ALVENARIA COM BLOCOS DE CONCRETO, DIMENSÕES INTERNAS = 3X4 M. AF_05/2018</t>
  </si>
  <si>
    <t xml:space="preserve">3.112,47</t>
  </si>
  <si>
    <t xml:space="preserve">98044</t>
  </si>
  <si>
    <t xml:space="preserve">BASE PARA POÇO DE VISITA RETANGULAR PARA ESGOTO, EM ALVENARIA COM BLOCOS DE CONCRETO, DIMENSÕES INTERNAS = 3,5X3,5 M, PROFUNDIDADE = 1,45 M, EXCLUINDO TAMPÃO. AF_05/2018</t>
  </si>
  <si>
    <t xml:space="preserve">10.451,90</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</si>
  <si>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</si>
  <si>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</si>
  <si>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</si>
  <si>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</si>
  <si>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11.636,67</t>
  </si>
  <si>
    <t xml:space="preserve">98047</t>
  </si>
  <si>
    <t xml:space="preserve">ACRÉSCIMO PARA POÇO DE VISITA RETANGULAR PARA ESGOTO, EM ALVENARIA COM BLOCOS DE CONCRETO, DIMENSÕES INTERNAS = 3,5X4 M. AF_05/2018</t>
  </si>
  <si>
    <t xml:space="preserve">3.321,99</t>
  </si>
  <si>
    <t xml:space="preserve">98048</t>
  </si>
  <si>
    <t xml:space="preserve">BASE PARA POÇO DE VISITA RETANGULAR PARA ESGOTO, EM ALVENARIA COM BLOCOS DE CONCRETO, DIMENSÕES INTERNAS = 4X4 M, PROFUNDIDADE = 1,45 M, EXCLUINDO TAMPÃO. AF_05/2018</t>
  </si>
  <si>
    <t xml:space="preserve">13.010,20</t>
  </si>
  <si>
    <t xml:space="preserve">98049</t>
  </si>
  <si>
    <t xml:space="preserve">ACRÉSCIMO PARA POÇO DE VISITA RETANGULAR PARA ESGOTO, EM ALVENARIA COM BLOCOS DE CONCRETO, DIMENSÕES INTERNAS = 4X4 M. AF_05/2018</t>
  </si>
  <si>
    <t xml:space="preserve">3.477,30</t>
  </si>
  <si>
    <t xml:space="preserve">98050</t>
  </si>
  <si>
    <t xml:space="preserve">CHAMINÉ CIRCULAR PARA POÇO DE VISITA PARA ESGOTO, EM CONCRETO PRÉ-MOLDADO, DIÂMETRO INTERNO = 0,6 M. AF_05/2018</t>
  </si>
  <si>
    <t xml:space="preserve">166,56</t>
  </si>
  <si>
    <t xml:space="preserve">98051</t>
  </si>
  <si>
    <t xml:space="preserve">CHAMINÉ CIRCULAR PARA POÇO DE VISITA PARA ESGOTO, EM ALVENARIA COM TIJOLOS CERÂMICOS MACIÇOS, DIÂMETRO INTERNO = 0,6 M. AF_05/2018</t>
  </si>
  <si>
    <t xml:space="preserve">738,50</t>
  </si>
  <si>
    <t xml:space="preserve">98405</t>
  </si>
  <si>
    <t xml:space="preserve">BASE PARA POÇO DE VISITA CIRCULAR PARA  ESGOTO, EM ALVENARIA COM TIJOLOS CERÂMICOS MACIÇOS, DIÂMETRO INTERNO = 1 M, PROFUNDIDADE = 1,45 M, EXCLUINDO TAMPÃO. AF_05/2018</t>
  </si>
  <si>
    <t xml:space="preserve">1.895,31</t>
  </si>
  <si>
    <t xml:space="preserve">98406</t>
  </si>
  <si>
    <t xml:space="preserve">BASE PARA POÇO DE VISITA RETANGULAR PARA ESGOTO, EM ALVENARIA COM BLOCOS DE CONCRETO, DIMENSÕES INTERNAS = 1X3,5 M, PROFUNDIDADE = 1,45 M, EXCLUINDO TAMPÃO. AF_05/2018</t>
  </si>
  <si>
    <t xml:space="preserve">4.561,85</t>
  </si>
  <si>
    <t xml:space="preserve">98407</t>
  </si>
  <si>
    <t xml:space="preserve">BASE PARA POÇO DE VISITA RETANGULAR PARA ESGOTO, EM ALVENARIA COM BLOCOS DE CONCRETO, DIMENSÕES INTERNAS = 1X2 M, PROFUNDIDADE = 1,45 M, EXCLUINDO TAMPÃO. AF_05/2018</t>
  </si>
  <si>
    <t xml:space="preserve">2.993,11</t>
  </si>
  <si>
    <t xml:space="preserve">98408</t>
  </si>
  <si>
    <t xml:space="preserve">BASE PARA POÇO DE VISITA RETANGULAR PARA ESGOTO, EM ALVENARIA COM BLOCOS DE CONCRETO, DIMENSÕES INTERNAS = 1X2,5 M, PROFUNDIDADE = 1,45 M, EXCLUINDO TAMPÃO. AF_05/2018</t>
  </si>
  <si>
    <t xml:space="preserve">3.507,83</t>
  </si>
  <si>
    <t xml:space="preserve">98409</t>
  </si>
  <si>
    <t xml:space="preserve">ACRÉSCIMO PARA POÇO DE VISITA CIRCULAR PARA ESGOTO, EM CONCRETO PRÉ-MOLDADO, DIÂMETRO INTERNO = 0,8 M. AF_05/2018</t>
  </si>
  <si>
    <t xml:space="preserve">256,70</t>
  </si>
  <si>
    <t xml:space="preserve">98414</t>
  </si>
  <si>
    <t xml:space="preserve">BASE PARA POÇO DE VISITA CIRCULAR PARA  ESGOTO, EM CONCRETO PRÉ-MOLDADO, DIÂMETRO INTERNO = 1 M, PROFUNDIDADE = 1,45 M, EXCLUINDO TAMPÃO. AF_05/2018_P</t>
  </si>
  <si>
    <t xml:space="preserve">843,06</t>
  </si>
  <si>
    <t xml:space="preserve">98415</t>
  </si>
  <si>
    <t xml:space="preserve">(COMPOSIÇÃO REPRESENTATIVA) POÇO DE VISITA CIRCULAR PARA ESGOTO, EM CONCRETO PRÉ-MOLDADO, DIÂMETRO INTERNO = 1,0 M, PROFUNDIDADE ATÉ 1,50 M, EXCLUINDO TAMPÃO. AF_04/2018</t>
  </si>
  <si>
    <t xml:space="preserve">(COMPOSIÇÃO REPRESENTATIVA) POÇO DE VISITA CIRCULAR PARA ESGOTO, EM CONCRETO PRÉ-MOLDADO, DIÂMETRO INTERNO = 1,0 M, PROFUNDIDADE DE 1,50 A 2,00 M, EXCLUINDO TAMPÃO. AF_04/2018</t>
  </si>
  <si>
    <t xml:space="preserve">998,29</t>
  </si>
  <si>
    <t xml:space="preserve">(COMPOSIÇÃO REPRESENTATIVA) POÇO DE VISITA CIRCULAR PARA ESGOTO, EM CONCRETO PRÉ-MOLDADO, DIÂMETRO INTERNO = 1,0 M, PROFUNDIDADE DE 2,00 A 2,50 M, EXCLUINDO TAMPÃO. AF_04/2018</t>
  </si>
  <si>
    <t xml:space="preserve">1.153,52</t>
  </si>
  <si>
    <t xml:space="preserve">98418</t>
  </si>
  <si>
    <t xml:space="preserve">(COMPOSIÇÃO REPRESENTATIVA) POÇO DE VISITA CIRCULAR PARA ESGOTO, EM CONCRETO PRÉ-MOLDADO, DIÂMETRO INTERNO = 1,0 M, PROFUNDIDADE DE 2,50 A 3,00 M, EXCLUINDO TAMPÃO. AF_04/2018</t>
  </si>
  <si>
    <t xml:space="preserve">1.236,80</t>
  </si>
  <si>
    <t xml:space="preserve">98419</t>
  </si>
  <si>
    <t xml:space="preserve">(COMPOSIÇÃO REPRESENTATIVA) POÇO DE VISITA CIRCULAR PARA ESGOTO, EM CONCRETO PRÉ-MOLDADO, DIÂMETRO INTERNO = 1,0 M, PROFUNDIDADE DE 3,00 A 3,50 M, EXCLUINDO TAMPÃO. AF_04/2018</t>
  </si>
  <si>
    <t xml:space="preserve">1.320,08</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</si>
  <si>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</si>
  <si>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</si>
  <si>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1.225,29</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</si>
  <si>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</si>
  <si>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</si>
  <si>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1.380,52</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</si>
  <si>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</si>
  <si>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</si>
  <si>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1.535,75</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</si>
  <si>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</si>
  <si>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</si>
  <si>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1.619,03</t>
  </si>
  <si>
    <t xml:space="preserve">98424</t>
  </si>
  <si>
    <t xml:space="preserve">(COMPOSIÇÃO REPRESENTATIVA) POÇO DE VISITA CIRCULAR PARA ESGOTO, EM CONCRETO PRÉ-MOLDADO, DIÂMETRO INTERNO = 1,0 M, PROFUNDIDADE DE 3,00 A 3,50 M, INCLUINDO TAMPÃO DE FERRO FUNDIDO, DIÂMETRO DE 60 CM. AF_04/2018</t>
  </si>
  <si>
    <t xml:space="preserve">1.702,31</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</si>
  <si>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</si>
  <si>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</si>
  <si>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</si>
  <si>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</si>
  <si>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2.901,26</t>
  </si>
  <si>
    <t xml:space="preserve">98427</t>
  </si>
  <si>
    <t xml:space="preserve">(COMPOSIÇÃO REPRESENTATIVA) POÇO DE VISITA CIRCULAR PARA ESGOTO, EM ALVENARIA COM TIJOLOS CERÂMICOS MACIÇOS, DIÂMETRO INTERNO = 1,2 M, PROFUNDIDADE DE 2,00 A 2,50 M, EXCLUINDO TAMPÃO. AF_04/2018</t>
  </si>
  <si>
    <t xml:space="preserve">3.569,22</t>
  </si>
  <si>
    <t xml:space="preserve">98428</t>
  </si>
  <si>
    <t xml:space="preserve">(COMPOSIÇÃO REPRESENTATIVA) POÇO DE VISITA CIRCULAR PARA ESGOTO, EM ALVENARIA COM TIJOLOS CERÂMICOS MACIÇOS, DIÂMETRO INTERNO = 1,2 M, PROFUNDIDADE DE 2,50 A 3,00 M, EXCLUINDO TAMPÃO. AF_04/2018</t>
  </si>
  <si>
    <t xml:space="preserve">3.938,47</t>
  </si>
  <si>
    <t xml:space="preserve">98429</t>
  </si>
  <si>
    <t xml:space="preserve">(COMPOSIÇÃO REPRESENTATIVA) POÇO DE VISITA CIRCULAR PARA ESGOTO, EM ALVENARIA COM TIJOLOS CERÂMICOS MACIÇOS, DIÂMETRO INTERNO = 1,2 M, PROFUNDIDADE DE 3,00 A 3,50 M, EXCLUINDO TAMPÃO. AF_04/2018</t>
  </si>
  <si>
    <t xml:space="preserve">4.307,72</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</si>
  <si>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</si>
  <si>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</si>
  <si>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2.615,53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</si>
  <si>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</si>
  <si>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</si>
  <si>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3.283,49</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</si>
  <si>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</si>
  <si>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</si>
  <si>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3.951,45</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</si>
  <si>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</si>
  <si>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</si>
  <si>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4.320,70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</si>
  <si>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</si>
  <si>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</si>
  <si>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4.689,95</t>
  </si>
  <si>
    <t xml:space="preserve">99240</t>
  </si>
  <si>
    <t xml:space="preserve">ACRÉSCIMO PARA POÇO DE VISITA CIRCULAR PARA DRENAGEM, EM CONCRETO PRÉ-MOLDADO, DIÂMETRO INTERNO = 1,2 M. AF_05/2018</t>
  </si>
  <si>
    <t xml:space="preserve">340,96</t>
  </si>
  <si>
    <t xml:space="preserve">99241</t>
  </si>
  <si>
    <t xml:space="preserve">ACRÉSCIMO PARA POÇO DE VISITA RETANGULAR PARA DRENAGEM, EM ALVENARIA COM BLOCOS DE CONCRETO, DIMENSÕES INTERNAS = 1,5X1,5 M. AF_05/2018</t>
  </si>
  <si>
    <t xml:space="preserve">1.391,55</t>
  </si>
  <si>
    <t xml:space="preserve">99242</t>
  </si>
  <si>
    <t xml:space="preserve">BASE PARA POÇO DE VISITA CIRCULAR PARA DRENAGEM, EM ALVENARIA COM TIJOLOS CERÂMICOS MACIÇOS, DIÂMETRO INTERNO = 1,2 M, PROFUNDIDADE = 1,45 M, EXCLUINDO TAMPÃO. AF_05/2018</t>
  </si>
  <si>
    <t xml:space="preserve">2.159,57</t>
  </si>
  <si>
    <t xml:space="preserve">99243</t>
  </si>
  <si>
    <t xml:space="preserve">ACRÉSCIMO PARA POÇO DE VISITA CIRCULAR PARA DRENAGEM, EM ALVENARIA COM TIJOLOS CERÂMICOS MACIÇOS, DIÂMETRO INTERNO = 1,2 M. AF_05/2018</t>
  </si>
  <si>
    <t xml:space="preserve">1.276,84</t>
  </si>
  <si>
    <t xml:space="preserve">99244</t>
  </si>
  <si>
    <t xml:space="preserve">BASE PARA POÇO DE VISITA RETANGULAR PARA DRENAGEM, EM ALVENARIA COM BLOCOS DE CONCRETO, DIMENSÕES INTERNAS = 1,5X2 M, PROFUNDIDADE = 1,45 M, EXCLUINDO TAMPÃO. AF_05/2018</t>
  </si>
  <si>
    <t xml:space="preserve">3.622,13</t>
  </si>
  <si>
    <t xml:space="preserve">99246</t>
  </si>
  <si>
    <t xml:space="preserve">ACRÉSCIMO PARA POÇO DE VISITA CIRCULAR PARA DRENAGEM, EM CONCRETO PRÉ-MOLDADO, DIÂMETRO INTERNO = 1,5 M. AF_05/2018</t>
  </si>
  <si>
    <t xml:space="preserve">526,33</t>
  </si>
  <si>
    <t xml:space="preserve">99247</t>
  </si>
  <si>
    <t xml:space="preserve">ACRÉSCIMO PARA POÇO DE VISITA RETANGULAR PARA DRENAGEM, EM ALVENARIA COM BLOCOS DE CONCRETO, DIMENSÕES INTERNAS = 1,5X2 M. AF_05/2018</t>
  </si>
  <si>
    <t xml:space="preserve">1.588,79</t>
  </si>
  <si>
    <t xml:space="preserve">99248</t>
  </si>
  <si>
    <t xml:space="preserve">BASE PARA POÇO DE VISITA CIRCULAR PARA DRENAGEM, EM ALVENARIA COM TIJOLOS CERÂMICOS MACIÇOS, DIÂMETRO INTERNO = 1,5 M, PROFUNDIDADE = 1,45 M, EXCLUINDO TAMPÃO. AF_05/2018</t>
  </si>
  <si>
    <t xml:space="preserve">2.733,31</t>
  </si>
  <si>
    <t xml:space="preserve">99249</t>
  </si>
  <si>
    <t xml:space="preserve">ACRÉSCIMO PARA POÇO DE VISITA CIRCULAR PARA DRENAGEM, EM ALVENARIA COM TIJOLOS CERÂMICOS MACIÇOS, DIÂMETRO INTERNO = 1,5 M. AF_05/2018</t>
  </si>
  <si>
    <t xml:space="preserve">1.565,99</t>
  </si>
  <si>
    <t xml:space="preserve">99252</t>
  </si>
  <si>
    <t xml:space="preserve">BASE PARA POÇO DE VISITA RETANGULAR PARA DRENAGEM, EM ALVENARIA COM BLOCOS DE CONCRETO, DIMENSÕES INTERNAS = 1X1 M, PROFUNDIDADE = 1,45 M, EXCLUINDO TAMPÃO. AF_05/2018</t>
  </si>
  <si>
    <t xml:space="preserve">1.915,28</t>
  </si>
  <si>
    <t xml:space="preserve">99254</t>
  </si>
  <si>
    <t xml:space="preserve">ACRÉSCIMO PARA POÇO DE VISITA RETANGULAR PARA DRENAGEM, EM ALVENARIA COM BLOCOS DE CONCRETO, DIMENSÕES INTERNAS = 1X1 M. AF_05/2018</t>
  </si>
  <si>
    <t xml:space="preserve">997,08</t>
  </si>
  <si>
    <t xml:space="preserve">99256</t>
  </si>
  <si>
    <t xml:space="preserve">BASE PARA POÇO DE VISITA RETANGULAR PARA DRENAGEM, EM ALVENARIA COM BLOCOS DE CONCRETO, DIMENSÕES INTERNAS = 1,5X2,5 M, PROFUNDIDADE = 1,45 M, EXCLUINDO TAMPÃO. AF_05/2018</t>
  </si>
  <si>
    <t xml:space="preserve">4.247,20</t>
  </si>
  <si>
    <t xml:space="preserve">99259</t>
  </si>
  <si>
    <t xml:space="preserve">BASE PARA POÇO DE VISITA RETANGULAR PARA DRENAGEM, EM ALVENARIA COM BLOCOS DE CONCRETO, DIMENSÕES INTERNAS = 1X1,5 M, PROFUNDIDADE = 1,45 M, EXCLUINDO TAMPÃO. AF_05/2018</t>
  </si>
  <si>
    <t xml:space="preserve">2.416,99</t>
  </si>
  <si>
    <t xml:space="preserve">99261</t>
  </si>
  <si>
    <t xml:space="preserve">ACRÉSCIMO PARA POÇO DE VISITA RETANGULAR PARA DRENAGEM, EM ALVENARIA COM BLOCOS DE CONCRETO, DIMENSÕES INTERNAS = 1X1,5 M. AF_05/2018</t>
  </si>
  <si>
    <t xml:space="preserve">1.194,30</t>
  </si>
  <si>
    <t xml:space="preserve">99263</t>
  </si>
  <si>
    <t xml:space="preserve">ACRÉSCIMO PARA POÇO DE VISITA RETANGULAR PARA DRENAGEM, EM ALVENARIA COM BLOCOS DE CONCRETO, DIMENSÕES INTERNAS = 1,5X2,5 M. AF_05/2018</t>
  </si>
  <si>
    <t xml:space="preserve">1.786,06</t>
  </si>
  <si>
    <t xml:space="preserve">99265</t>
  </si>
  <si>
    <t xml:space="preserve">BASE PARA POÇO DE VISITA RETANGULAR PARA DRENAGEM, EM ALVENARIA COM BLOCOS DE CONCRETO, DIMENSÕES INTERNAS = 1X2 M, PROFUNDIDADE = 1,45 M, EXCLUINDO TAMPÃO. AF_05/2018</t>
  </si>
  <si>
    <t xml:space="preserve">2.918,67</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</si>
  <si>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</si>
  <si>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</si>
  <si>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</si>
  <si>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</si>
  <si>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3.420,39</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</si>
  <si>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</si>
  <si>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</si>
  <si>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</si>
  <si>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</si>
  <si>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4.872,16</t>
  </si>
  <si>
    <t xml:space="preserve">99272</t>
  </si>
  <si>
    <t xml:space="preserve">POÇO DE INSPEÇÃO CIRCULAR PARA DRENAGEM, EM ALVENARIA COM TIJOLOS CERÂMICOS MACIÇOS, DIÂMETRO INTERNO = 0,6 M, PROFUNDIDADE = 1 M, EXCLUINDO TAMPÃO. AF_05/2018</t>
  </si>
  <si>
    <t xml:space="preserve">798,01</t>
  </si>
  <si>
    <t xml:space="preserve">99273</t>
  </si>
  <si>
    <t xml:space="preserve">POÇO DE INSPEÇÃO CIRCULAR PARA DRENAGEM, EM ALVENARIA COM TIJOLOS CERÂMICOS MACIÇOS, DIÂMETRO INTERNO = 0,6 M, PROFUNDIDADE = 1,5 M, EXCLUINDO TAMPÃO. AF_05/2018</t>
  </si>
  <si>
    <t xml:space="preserve">1.158,47</t>
  </si>
  <si>
    <t xml:space="preserve">99274</t>
  </si>
  <si>
    <t xml:space="preserve">BASE PARA POÇO DE VISITA RETANGULAR PARA DRENAGEM, EM ALVENARIA COM BLOCOS DE CONCRETO, DIMENSÕES INTERNAS = 1X3 M, PROFUNDIDADE = 1,45 M, EXCLUINDO TAMPÃO. AF_05/2018</t>
  </si>
  <si>
    <t xml:space="preserve">3.943,95</t>
  </si>
  <si>
    <t xml:space="preserve">99276</t>
  </si>
  <si>
    <t xml:space="preserve">ACRÉSCIMO PARA POÇO DE VISITA RETANGULAR PARA DRENAGEM, EM ALVENARIA COM BLOCOS DE CONCRETO, DIMENSÕES INTERNAS = 1,5X3 M. AF_05/2018</t>
  </si>
  <si>
    <t xml:space="preserve">1.983,30</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</si>
  <si>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</si>
  <si>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</si>
  <si>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</si>
  <si>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</si>
  <si>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251,39</t>
  </si>
  <si>
    <t xml:space="preserve">99279</t>
  </si>
  <si>
    <t xml:space="preserve">BASE PARA POÇO DE VISITA RETANGULAR PARA DRENAGEM, EM ALVENARIA COM BLOCOS DE CONCRETO, DIMENSÕES INTERNAS = 1X3,5 M, PROFUNDIDADE = 1,45 M, EXCLUINDO TAMPÃO. AF_05/2018</t>
  </si>
  <si>
    <t xml:space="preserve">4.448,38</t>
  </si>
  <si>
    <t xml:space="preserve">99280</t>
  </si>
  <si>
    <t xml:space="preserve">BASE PARA POÇO DE VISITA CIRCULAR PARA DRENAGEM, EM ALVENARIA COM TIJOLOS CERÂMICOS MACIÇOS, DIÂMETRO INTERNO = 0,8 M, PROFUNDIDADE = 1,45 M, EXCLUINDO TAMPÃO. AF_05/2018</t>
  </si>
  <si>
    <t xml:space="preserve">1.493,29</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</si>
  <si>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</si>
  <si>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</si>
  <si>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</si>
  <si>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</si>
  <si>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2.207,74</t>
  </si>
  <si>
    <t xml:space="preserve">99283</t>
  </si>
  <si>
    <t xml:space="preserve">ACRÉSCIMO PARA POÇO DE VISITA CIRCULAR PARA DRENAGEM, EM ALVENARIA COM TIJOLOS CERÂMICOS MACIÇOS, DIÂMETRO INTERNO = 0,8 M. AF_05/2018</t>
  </si>
  <si>
    <t xml:space="preserve">891,31</t>
  </si>
  <si>
    <t xml:space="preserve">99284</t>
  </si>
  <si>
    <t xml:space="preserve">BASE PARA POÇO DE VISITA RETANGULAR PARA DRENAGEM, EM ALVENARIA COM BLOCOS DE CONCRETO, DIMENSÕES INTERNAS = 1,5X3,5 M, PROFUNDIDADE = 1,45 M, EXCLUINDO TAMPÃO. AF_05/2018</t>
  </si>
  <si>
    <t xml:space="preserve">5.497,26</t>
  </si>
  <si>
    <t xml:space="preserve">99286</t>
  </si>
  <si>
    <t xml:space="preserve">BASE PARA POÇO DE VISITA RETANGULAR PARA DRENAGEM, EM ALVENARIA COM BLOCOS DE CONCRETO, DIMENSÕES INTERNAS = 1X4 M, PROFUNDIDADE = 1,45 M, EXCLUINDO TAMPÃO. AF_05/2018</t>
  </si>
  <si>
    <t xml:space="preserve">4.952,90</t>
  </si>
  <si>
    <t xml:space="preserve">99287</t>
  </si>
  <si>
    <t xml:space="preserve">BASE PARA POÇO DE VISITA RETANGULAR PARA DRENAGEM, EM ALVENARIA COM BLOCOS DE CONCRETO, DIMENSÕES INTERNAS = 2,5X3 M, PROFUNDIDADE = 1,45 M, EXCLUINDO TAMPÃO. AF_05/2018</t>
  </si>
  <si>
    <t xml:space="preserve">6.890,42</t>
  </si>
  <si>
    <t xml:space="preserve">99288</t>
  </si>
  <si>
    <t xml:space="preserve">ACRÉSCIMO PARA POÇO DE VISITA CIRCULAR PARA DRENAGEM, EM CONCRETO PRÉ-MOLDADO, DIÂMETRO INTERNO = 1 M. AF_05/2018</t>
  </si>
  <si>
    <t xml:space="preserve">303,50</t>
  </si>
  <si>
    <t xml:space="preserve">99289</t>
  </si>
  <si>
    <t xml:space="preserve">ACRÉSCIMO PARA POÇO DE VISITA RETANGULAR PARA DRENAGEM, EM ALVENARIA COM BLOCOS DE CONCRETO, DIMENSÕES INTERNAS = 1X4 M. AF_05/2018</t>
  </si>
  <si>
    <t xml:space="preserve">2.180,56</t>
  </si>
  <si>
    <t xml:space="preserve">99290</t>
  </si>
  <si>
    <t xml:space="preserve">BASE PARA POÇO DE VISITA RETANGULAR PARA DRENAGEM, EM ALVENARIA COM BLOCOS DE CONCRETO, DIMENSÕES INTERNAS = 1,5X1,5 M, PROFUNDIDADE = 1,45 M, EXCLUINDO TAMPÃO. AF_05/2018</t>
  </si>
  <si>
    <t xml:space="preserve">2.979,86</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</si>
  <si>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</si>
  <si>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</si>
  <si>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</si>
  <si>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</si>
  <si>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1.830,28</t>
  </si>
  <si>
    <t xml:space="preserve">99293</t>
  </si>
  <si>
    <t xml:space="preserve">ACRÉSCIMO PARA POÇO DE VISITA CIRCULAR PARA DRENAGEM, EM ALVENARIA COM TIJOLOS CERÂMICOS MACIÇOS, DIÂMETRO INTERNO = 1 M. AF_05/2018</t>
  </si>
  <si>
    <t xml:space="preserve">1.084,05</t>
  </si>
  <si>
    <t xml:space="preserve">99294</t>
  </si>
  <si>
    <t xml:space="preserve">BASE PARA POÇO DE VISITA RETANGULAR PARA DRENAGEM, EM ALVENARIA COM BLOCOS DE CONCRETO, DIMENSÕES INTERNAS = 1,5X4 M, PROFUNDIDADE = 1,45 M, EXCLUINDO TAMPÃO. AF_05/2018</t>
  </si>
  <si>
    <t xml:space="preserve">6.122,29</t>
  </si>
  <si>
    <t xml:space="preserve">99296</t>
  </si>
  <si>
    <t xml:space="preserve">ACRÉSCIMO PARA POÇO DE VISITA RETANGULAR PARA DRENAGEM, EM ALVENARIA COM BLOCOS DE CONCRETO, DIMENSÕES INTERNAS = 2,5X3 M. AF_05/2018</t>
  </si>
  <si>
    <t xml:space="preserve">2.404,96</t>
  </si>
  <si>
    <t xml:space="preserve">99297</t>
  </si>
  <si>
    <t xml:space="preserve">ACRÉSCIMO PARA POÇO DE VISITA RETANGULAR PARA DRENAGEM, EM ALVENARIA COM BLOCOS DE CONCRETO, DIMENSÕES INTERNAS = 1,5X4 M. AF_05/2018</t>
  </si>
  <si>
    <t xml:space="preserve">2.400,28</t>
  </si>
  <si>
    <t xml:space="preserve">99298</t>
  </si>
  <si>
    <t xml:space="preserve">BASE PARA POÇO DE VISITA RETANGULAR PARA DRENAGEM, EM ALVENARIA COM BLOCOS DE CONCRETO, DIMENSÕES INTERNAS = 2,5X3,5 M, PROFUNDIDADE = 1,45 M, EXCLUINDO TAMPÃO. AF_05/2018</t>
  </si>
  <si>
    <t xml:space="preserve">7.777,51</t>
  </si>
  <si>
    <t xml:space="preserve">99299</t>
  </si>
  <si>
    <t xml:space="preserve">ACRÉSCIMO PARA POÇO DE VISITA RETANGULAR PARA DRENAGEM, EM ALVENARIA COM BLOCOS DE CONCRETO, DIMENSÕES INTERNAS = 2,5X3,5 M. AF_05/2018</t>
  </si>
  <si>
    <t xml:space="preserve">2.602,17</t>
  </si>
  <si>
    <t xml:space="preserve">99300</t>
  </si>
  <si>
    <t xml:space="preserve">BASE PARA POÇO DE VISITA RETANGULAR PARA DRENAGEM, EM ALVENARIA COM BLOCOS DE CONCRETO, DIMENSÕES INTERNAS = 2,5X4 M, PROFUNDIDADE = 1,45 M, EXCLUINDO TAMPÃO. AF_05/2018</t>
  </si>
  <si>
    <t xml:space="preserve">8.664,61</t>
  </si>
  <si>
    <t xml:space="preserve">99301</t>
  </si>
  <si>
    <t xml:space="preserve">BASE PARA POÇO DE VISITA RETANGULAR PARA DRENAGEM, EM ALVENARIA COM BLOCOS DE CONCRETO, DIMENSÕES INTERNAS = 2X2 M, PROFUNDIDADE = 1,45 M, EXCLUINDO TAMPÃO. AF_05/2018</t>
  </si>
  <si>
    <t xml:space="preserve">4.370,81</t>
  </si>
  <si>
    <t xml:space="preserve">99302</t>
  </si>
  <si>
    <t xml:space="preserve">ACRÉSCIMO PARA POÇO DE VISITA RETANGULAR PARA DRENAGEM, EM ALVENARIA COM BLOCOS DE CONCRETO, DIMENSÕES INTERNAS = 2,5X4 M. AF_05/2018</t>
  </si>
  <si>
    <t xml:space="preserve">2.804,10</t>
  </si>
  <si>
    <t xml:space="preserve">99303</t>
  </si>
  <si>
    <t xml:space="preserve">BASE PARA POÇO DE VISITA RETANGULAR PARA DRENAGEM, EM ALVENARIA COM BLOCOS DE CONCRETO, DIMENSÕES INTERNAS = 3X3 M, PROFUNDIDADE = 1,45 M, EXCLUINDO TAMPÃO. AF_05/2018</t>
  </si>
  <si>
    <t xml:space="preserve">7.943,30</t>
  </si>
  <si>
    <t xml:space="preserve">99304</t>
  </si>
  <si>
    <t xml:space="preserve">ACRÉSCIMO PARA POÇO DE VISITA RETANGULAR PARA DRENAGEM, EM ALVENARIA COM BLOCOS DE CONCRETO, DIMENSÕES INTERNAS = 3X3 M. AF_05/2018</t>
  </si>
  <si>
    <t xml:space="preserve">2.606,86</t>
  </si>
  <si>
    <t xml:space="preserve">99305</t>
  </si>
  <si>
    <t xml:space="preserve">BASE PARA POÇO DE VISITA RETANGULAR PARA DRENAGEM, EM ALVENARIA COM BLOCOS DE CONCRETO, DIMENSÕES INTERNAS = 3X3,5 M, PROFUNDIDADE = 1,45 M, EXCLUINDO TAMPÃO. AF_05/2018</t>
  </si>
  <si>
    <t xml:space="preserve">8.960,39</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</si>
  <si>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</si>
  <si>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</si>
  <si>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</si>
  <si>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</si>
  <si>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1.808,56</t>
  </si>
  <si>
    <t xml:space="preserve">99308</t>
  </si>
  <si>
    <t xml:space="preserve">BASE PARA POÇO DE VISITA RETANGULAR PARA DRENAGEM, EM ALVENARIA COM BLOCOS DE CONCRETO, DIMENSÕES INTERNAS = 3X4 M, PROFUNDIDADE = 1,45 M, EXCLUINDO TAMPÃO. AF_05/2018</t>
  </si>
  <si>
    <t xml:space="preserve">9.977,53</t>
  </si>
  <si>
    <t xml:space="preserve">99309</t>
  </si>
  <si>
    <t xml:space="preserve">ACRÉSCIMO PARA POÇO DE VISITA RETANGULAR PARA DRENAGEM, EM ALVENARIA COM BLOCOS DE CONCRETO, DIMENSÕES INTERNAS = 3X4 M. AF_05/2018</t>
  </si>
  <si>
    <t xml:space="preserve">3.006,03</t>
  </si>
  <si>
    <t xml:space="preserve">99310</t>
  </si>
  <si>
    <t xml:space="preserve">BASE PARA POÇO DE VISITA RETANGULAR PARA DRENAGEM, EM ALVENARIA COM BLOCOS DE CONCRETO, DIMENSÕES INTERNAS = 3,5X3,5 M, PROFUNDIDADE = 1,45 M, EXCLUINDO TAMPÃO. AF_05/2018</t>
  </si>
  <si>
    <t xml:space="preserve">10.149,68</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</si>
  <si>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</si>
  <si>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</si>
  <si>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</si>
  <si>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</si>
  <si>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5.110,15</t>
  </si>
  <si>
    <t xml:space="preserve">99313</t>
  </si>
  <si>
    <t xml:space="preserve">BASE PARA POÇO DE VISITA RETANGULAR PARA DRENAGEM, EM ALVENARIA COM BLOCOS DE CONCRETO, DIMENSÕES INTERNAS = 3,5X4 M, PROFUNDIDADE = 1,45 M, EXCLUINDO TAMPÃO. AF_05/2018</t>
  </si>
  <si>
    <t xml:space="preserve">11.297,75</t>
  </si>
  <si>
    <t xml:space="preserve">99314</t>
  </si>
  <si>
    <t xml:space="preserve">ACRÉSCIMO PARA POÇO DE VISITA RETANGULAR PARA DRENAGEM, EM ALVENARIA COM BLOCOS DE CONCRETO, DIMENSÕES INTERNAS = 3,5X4 M. AF_05/2018</t>
  </si>
  <si>
    <t xml:space="preserve">3.207,96</t>
  </si>
  <si>
    <t xml:space="preserve">99315</t>
  </si>
  <si>
    <t xml:space="preserve">BASE PARA POÇO DE VISITA RETANGULAR PARA DRENAGEM, EM ALVENARIA COM BLOCOS DE CONCRETO, DIMENSÕES INTERNAS = 4X4 M, PROFUNDIDADE = 1,45 M, EXCLUINDO TAMPÃO. AF_05/2018</t>
  </si>
  <si>
    <t xml:space="preserve">12.625,42</t>
  </si>
  <si>
    <t xml:space="preserve">99317</t>
  </si>
  <si>
    <t xml:space="preserve">ACRÉSCIMO PARA POÇO DE VISITA RETANGULAR PARA DRENAGEM, EM ALVENARIA COM BLOCOS DE CONCRETO, DIMENSÕES INTERNAS = 2X2,5 M. AF_05/2018</t>
  </si>
  <si>
    <t xml:space="preserve">2.005,81</t>
  </si>
  <si>
    <t xml:space="preserve">99318</t>
  </si>
  <si>
    <t xml:space="preserve">CHAMINÉ CIRCULAR PARA POÇO DE VISITA PARA DRENAGEM, EM CONCRETO PRÉ-MOLDADO, DIÂMETRO INTERNO = 0,6 M. AF_05/2018</t>
  </si>
  <si>
    <t xml:space="preserve">164,17</t>
  </si>
  <si>
    <t xml:space="preserve">99319</t>
  </si>
  <si>
    <t xml:space="preserve">CHAMINÉ CIRCULAR PARA POÇO DE VISITA PARA DRENAGEM, EM ALVENARIA COM TIJOLOS CERÂMICOS MACIÇOS, DIÂMETRO INTERNO = 0,6 M. AF_05/2018</t>
  </si>
  <si>
    <t xml:space="preserve">699,32</t>
  </si>
  <si>
    <t xml:space="preserve">99320</t>
  </si>
  <si>
    <t xml:space="preserve">BASE PARA POÇO DE VISITA RETANGULAR PARA DRENAGEM, EM ALVENARIA COM BLOCOS DE CONCRETO, DIMENSÕES INTERNAS = 2X3 M, PROFUNDIDADE = 1,45 M, EXCLUINDO TAMPÃO. AF_05/2018</t>
  </si>
  <si>
    <t xml:space="preserve">5.888,74</t>
  </si>
  <si>
    <t xml:space="preserve">99321</t>
  </si>
  <si>
    <t xml:space="preserve">ACRÉSCIMO PARA POÇO DE VISITA RETANGULAR PARA DRENAGEM, EM ALVENARIA COM BLOCOS DE CONCRETO, DIMENSÕES INTERNAS = 2X3 M. AF_05/2018</t>
  </si>
  <si>
    <t xml:space="preserve">2.203,04</t>
  </si>
  <si>
    <t xml:space="preserve">99322</t>
  </si>
  <si>
    <t xml:space="preserve">BASE PARA POÇO DE VISITA RETANGULAR PARA DRENAGEM, EM ALVENARIA COM BLOCOS DE CONCRETO, DIMENSÕES INTERNAS = 2X3,5 M, PROFUNDIDADE = 1,45 M, EXCLUINDO TAMPÃO. AF_05/2018</t>
  </si>
  <si>
    <t xml:space="preserve">6.632,93</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</si>
  <si>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</si>
  <si>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</si>
  <si>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</si>
  <si>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</si>
  <si>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7.377,12</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</si>
  <si>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</si>
  <si>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</si>
  <si>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</si>
  <si>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</si>
  <si>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6.003,33</t>
  </si>
  <si>
    <t xml:space="preserve">99327</t>
  </si>
  <si>
    <t xml:space="preserve">ACRÉSCIMO PARA POÇO DE VISITA RETANGULAR PARA DRENAGEM, EM ALVENARIA COM BLOCOS DE CONCRETO, DIMENSÕES INTERNAS = 4X4 M. AF_05/2018</t>
  </si>
  <si>
    <t xml:space="preserve">3.363,96</t>
  </si>
  <si>
    <t xml:space="preserve">94263</t>
  </si>
  <si>
    <t xml:space="preserve">GUIA (MEIO-FIO) CONCRETO, MOLDADA  IN LOCO  EM TRECHO RETO COM EXTRUSORA, 13 CM BASE X 22 CM ALTURA. AF_06/2016</t>
  </si>
  <si>
    <t xml:space="preserve">23,58</t>
  </si>
  <si>
    <t xml:space="preserve">94264</t>
  </si>
  <si>
    <t xml:space="preserve">GUIA (MEIO-FIO) CONCRETO, MOLDADA  IN LOCO  EM TRECHO CURVO COM EXTRUSORA, 13 CM BASE X 22 CM ALTURA. AF_06/2016</t>
  </si>
  <si>
    <t xml:space="preserve">26,82</t>
  </si>
  <si>
    <t xml:space="preserve">94265</t>
  </si>
  <si>
    <t xml:space="preserve">GUIA (MEIO-FIO) CONCRETO, MOLDADA  IN LOCO  EM TRECHO RETO COM EXTRUSORA, 15 CM BASE X 30 CM ALTURA. AF_06/2016</t>
  </si>
  <si>
    <t xml:space="preserve">29,49</t>
  </si>
  <si>
    <t xml:space="preserve">94266</t>
  </si>
  <si>
    <t xml:space="preserve">GUIA (MEIO-FIO) CONCRETO, MOLDADA  IN LOCO  EM TRECHO CURVO COM EXTRUSORA, 15 CM BASE X 30 CM ALTURA. AF_06/2016</t>
  </si>
  <si>
    <t xml:space="preserve">33,21</t>
  </si>
  <si>
    <t xml:space="preserve">94267</t>
  </si>
  <si>
    <t xml:space="preserve">GUIA (MEIO-FIO) E SARJETA CONJUGADOS DE CONCRETO, MOLDADA  IN LOCO  EM TRECHO RETO COM EXTRUSORA, 45 CM BASE (15 CM BASE DA GUIA + 30 CM BASE DA SARJETA) X 22 CM ALTURA. AF_06/2016</t>
  </si>
  <si>
    <t xml:space="preserve">34,26</t>
  </si>
  <si>
    <t xml:space="preserve">94268</t>
  </si>
  <si>
    <t xml:space="preserve">GUIA (MEIO-FIO) E SARJETA CONJUGADOS DE CONCRETO, MOLDADA  IN LOCO  EM TRECHO CURVO COM EXTRUSORA, 45 CM BASE (15 CM BASE DA GUIA + 30 CM BASE DA SARJETA) X 22 CM ALTURA. AF_06/2016</t>
  </si>
  <si>
    <t xml:space="preserve">94269</t>
  </si>
  <si>
    <t xml:space="preserve">GUIA (MEIO-FIO) E SARJETA CONJUGADOS DE CONCRETO, MOLDADA  IN LOCO  EM TRECHO RETO COM EXTRUSORA, 60 CM BASE (15 CM BASE DA GUIA + 45 CM BASE DA SARJETA) X 26 CM ALTURA. AF_06/2016</t>
  </si>
  <si>
    <t xml:space="preserve">47,52</t>
  </si>
  <si>
    <t xml:space="preserve">94270</t>
  </si>
  <si>
    <t xml:space="preserve">GUIA (MEIO-FIO) E SARJETA CONJUGADOS DE CONCRETO, MOLDADA IN LOCO  EM TRECHO CURVO COM EXTRUSORA, 60 CM BASE (15 CM BASE DA GUIA + 45 CM BASE DA SARJETA) X 26 CM ALTURA. AF_06/2016</t>
  </si>
  <si>
    <t xml:space="preserve">53,22</t>
  </si>
  <si>
    <t xml:space="preserve">94271</t>
  </si>
  <si>
    <t xml:space="preserve">GUIA (MEIO-FIO) E SARJETA CONJUGADOS DE CONCRETO, MOLDADA  IN LOCO  EM TRECHO RETO COM EXTRUSORA, 65 CM BASE (15 CM BASE DA GUIA + 50 CM BASE DA SARJETA) X 26 CM ALTURA. AF_06/2016</t>
  </si>
  <si>
    <t xml:space="preserve">57,94</t>
  </si>
  <si>
    <t xml:space="preserve">94272</t>
  </si>
  <si>
    <t xml:space="preserve">GUIA (MEIO-FIO) E SARJETA CONJUGADOS DE CONCRETO, MOLDADA  IN LOCO  EM TRECHO CURVO COM EXTRUSORA, 65 CM BASE (15 CM BASE DA GUIA + 50 CM BASE DA SARJETA) X 26 CM ALTURA. AF_06/2016</t>
  </si>
  <si>
    <t xml:space="preserve">65,54</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</si>
  <si>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</si>
  <si>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</si>
  <si>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38,83</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</si>
  <si>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</si>
  <si>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</si>
  <si>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42,36</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</si>
  <si>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</si>
  <si>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</si>
  <si>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37,10</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</si>
  <si>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</si>
  <si>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</si>
  <si>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40,62</t>
  </si>
  <si>
    <t xml:space="preserve">94281</t>
  </si>
  <si>
    <t xml:space="preserve">EXECUÇÃO DE SARJETA DE CONCRETO USINADO, MOLDADA  IN LOCO  EM TRECHO RETO, 30 CM BASE X 15 CM ALTURA. AF_06/2016</t>
  </si>
  <si>
    <t xml:space="preserve">35,54</t>
  </si>
  <si>
    <t xml:space="preserve">94282</t>
  </si>
  <si>
    <t xml:space="preserve">EXECUÇÃO DE SARJETA DE CONCRETO USINADO, MOLDADA  IN LOCO  EM TRECHO CURVO, 30 CM BASE X 15 CM ALTURA. AF_06/2016</t>
  </si>
  <si>
    <t xml:space="preserve">46,27</t>
  </si>
  <si>
    <t xml:space="preserve">94283</t>
  </si>
  <si>
    <t xml:space="preserve">EXECUÇÃO DE SARJETA DE CONCRETO USINADO, MOLDADA  IN LOCO  EM TRECHO RETO, 45 CM BASE X 15 CM ALTURA. AF_06/2016</t>
  </si>
  <si>
    <t xml:space="preserve">44,32</t>
  </si>
  <si>
    <t xml:space="preserve">94284</t>
  </si>
  <si>
    <t xml:space="preserve">EXECUÇÃO DE SARJETA DE CONCRETO USINADO, MOLDADA  IN LOCO  EM TRECHO CURVO, 45 CM BASE X 15 CM ALTURA. AF_06/2016</t>
  </si>
  <si>
    <t xml:space="preserve">55,05</t>
  </si>
  <si>
    <t xml:space="preserve">94285</t>
  </si>
  <si>
    <t xml:space="preserve">EXECUÇÃO DE SARJETA DE CONCRETO USINADO, MOLDADA  IN LOCO  EM TRECHO RETO, 60 CM BASE X 15 CM ALTURA. AF_06/2016</t>
  </si>
  <si>
    <t xml:space="preserve">52,59</t>
  </si>
  <si>
    <t xml:space="preserve">94286</t>
  </si>
  <si>
    <t xml:space="preserve">EXECUÇÃO DE SARJETA DE CONCRETO USINADO, MOLDADA  IN LOCO  EM TRECHO CURVO, 60 CM BASE X 15 CM ALTURA. AF_06/2016</t>
  </si>
  <si>
    <t xml:space="preserve">63,33</t>
  </si>
  <si>
    <t xml:space="preserve">94287</t>
  </si>
  <si>
    <t xml:space="preserve">EXECUÇÃO DE SARJETA DE CONCRETO USINADO, MOLDADA  IN LOCO  EM TRECHO RETO, 30 CM BASE X 10 CM ALTURA. AF_06/2016</t>
  </si>
  <si>
    <t xml:space="preserve">94288</t>
  </si>
  <si>
    <t xml:space="preserve">EXECUÇÃO DE SARJETA DE CONCRETO USINADO, MOLDADA  IN LOCO  EM TRECHO CURVO, 30 CM BASE X 10 CM ALTURA. AF_06/2016</t>
  </si>
  <si>
    <t xml:space="preserve">38,06</t>
  </si>
  <si>
    <t xml:space="preserve">94289</t>
  </si>
  <si>
    <t xml:space="preserve">EXECUÇÃO DE SARJETA DE CONCRETO USINADO, MOLDADA  IN LOCO  EM TRECHO RETO, 45 CM BASE X 10 CM ALTURA. AF_06/2016</t>
  </si>
  <si>
    <t xml:space="preserve">35,10</t>
  </si>
  <si>
    <t xml:space="preserve">94290</t>
  </si>
  <si>
    <t xml:space="preserve">EXECUÇÃO DE SARJETA DE CONCRETO USINADO, MOLDADA  IN LOCO  EM TRECHO CURVO, 45 CM BASE X 10 CM ALTURA. AF_06/2016</t>
  </si>
  <si>
    <t xml:space="preserve">44,48</t>
  </si>
  <si>
    <t xml:space="preserve">94291</t>
  </si>
  <si>
    <t xml:space="preserve">EXECUÇÃO DE SARJETA DE CONCRETO USINADO, MOLDADA  IN LOCO  EM TRECHO RETO, 60 CM BASE X 10 CM ALTURA. AF_06/2016</t>
  </si>
  <si>
    <t xml:space="preserve">41,04</t>
  </si>
  <si>
    <t xml:space="preserve">94292</t>
  </si>
  <si>
    <t xml:space="preserve">EXECUÇÃO DE SARJETA DE CONCRETO USINADO, MOLDADA  IN LOCO  EM TRECHO CURVO, 60 CM BASE X 10 CM ALTURA. AF_06/2016</t>
  </si>
  <si>
    <t xml:space="preserve">50,42</t>
  </si>
  <si>
    <t xml:space="preserve">94293</t>
  </si>
  <si>
    <t xml:space="preserve">EXECUÇÃO DE SARJETÃO DE CONCRETO USINADO, MOLDADA  IN LOCO  EM TRECHO RETO, 100 CM BASE X 20 CM ALTURA. AF_06/2016</t>
  </si>
  <si>
    <t xml:space="preserve">99,68</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</si>
  <si>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</si>
  <si>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</si>
  <si>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</si>
  <si>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</si>
  <si>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17,40</t>
  </si>
  <si>
    <t xml:space="preserve">94038</t>
  </si>
  <si>
    <t xml:space="preserve">ESCORAMENTO DE VALA, TIPO PONTALETEAMENTO, COM PROFUNDIDADE DE 0 A 1,5 M, LARGURA MAIOR OU IGUAL A 1,5 M E MENOR QUE 2,5 M, EM LOCAL COM NÍVEL ALTO DE INTERFERÊNCIA. AF_06/2016</t>
  </si>
  <si>
    <t xml:space="preserve">24,08</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</si>
  <si>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</si>
  <si>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</si>
  <si>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</si>
  <si>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</si>
  <si>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20,40</t>
  </si>
  <si>
    <t xml:space="preserve">94041</t>
  </si>
  <si>
    <t xml:space="preserve">ESCORAMENTO DE VALA, TIPO PONTALETEAMENTO, COM PROFUNDIDADE DE 3,0 A 4,5 M, LARGURA MENOR QUE 1,5 M EM LOCAL COM NÍVEL ALTO DE INTERFERÊNCIA. AF_06/2016</t>
  </si>
  <si>
    <t xml:space="preserve">10,43</t>
  </si>
  <si>
    <t xml:space="preserve">94042</t>
  </si>
  <si>
    <t xml:space="preserve">ESCORAMENTO DE VALA, TIPO PONTALETEAMENTO, COM PROFUNDIDADE DE 3,0 A 4,5 M, LARGURA MAIOR OU IGUAL A 1,5 M E MENOR QUE 2,5 M, EM LOCAL COM NÍVEL ALTO DE INTERFERÊNCIA. AF_06/2016</t>
  </si>
  <si>
    <t xml:space="preserve">17,31</t>
  </si>
  <si>
    <t xml:space="preserve">94043</t>
  </si>
  <si>
    <t xml:space="preserve">ESCORAMENTO DE VALA, TIPO PONTALETEAMENTO, COM PROFUNDIDADE DE 0 A 1,5 M, LARGURA MENOR QUE 1,5 M, EM LOCAL COM NÍVEL BAIXO DE INTERFERÊNCIA. AF_06/2016</t>
  </si>
  <si>
    <t xml:space="preserve">16,34</t>
  </si>
  <si>
    <t xml:space="preserve">94044</t>
  </si>
  <si>
    <t xml:space="preserve">ESCORAMENTO DE VALA, TIPO PONTALETEAMENTO, COM PROFUNDIDADE DE 0 A 1,5 M, LARGURA MAIOR OU IGUAL A 1,5 M E MENOR QUE 2,5 M, EM LOCAL COM NÍVEL BAIXO DE INTERFERÊNCIA. AF_06/2016</t>
  </si>
  <si>
    <t xml:space="preserve">23,06</t>
  </si>
  <si>
    <t xml:space="preserve">94045</t>
  </si>
  <si>
    <t xml:space="preserve">ESCORAMENTO DE VALA, TIPO PONTALETEAMENTO, COM PROFUNDIDADE DE 1,5 A 3,0 M, LARGURA MENOR QUE 1,5 M, EM LOCAL COM NÍVEL BAIXO DE INTERFERÊNCIA. AF_06/2016</t>
  </si>
  <si>
    <t xml:space="preserve">12,67</t>
  </si>
  <si>
    <t xml:space="preserve">94046</t>
  </si>
  <si>
    <t xml:space="preserve">ESCORAMENTO DE VALA, TIPO PONTALETEAMENTO, COM PROFUNDIDADE DE 1,5 A 3,0 M, LARGURA MAIOR OU IGUAL A 1,5 M E MENOR QUE 2,5 M, EM LOCAL COM NÍVEL BAIXO DE INTERFERÊNCIA. AF_06/2016</t>
  </si>
  <si>
    <t xml:space="preserve">19,35</t>
  </si>
  <si>
    <t xml:space="preserve">94047</t>
  </si>
  <si>
    <t xml:space="preserve">ESCORAMENTO DE VALA, TIPO PONTALETEAMENTO, COM PROFUNDIDADE DE 3,0 A 4,5 M, LARGURA MENOR QUE 1,5 M EM LOCAL COM NÍVEL BAIXO DE INTERFERÊNCIA. AF_06/2016</t>
  </si>
  <si>
    <t xml:space="preserve">9,41</t>
  </si>
  <si>
    <t xml:space="preserve">94048</t>
  </si>
  <si>
    <t xml:space="preserve">ESCORAMENTO DE VALA, TIPO PONTALETEAMENTO, COM PROFUNDIDADE DE 3,0 A 4,5 M, LARGURA MAIOR OU IGUAL A 1,5 M E MENOR QUE 2,5 M, EM LOCAL COM NÍVEL BAIXO DE INTERFERÊNCIA. AF_06/2016</t>
  </si>
  <si>
    <t xml:space="preserve">16,26</t>
  </si>
  <si>
    <t xml:space="preserve">94049</t>
  </si>
  <si>
    <t xml:space="preserve">ESCORAMENTO DE VALA, TIPO DESCONTÍNUO, COM PROFUNDIDADE DE 0 A 1,5 M, LARGURA MENOR QUE 1,5 M, EM LOCAL COM NÍVEL ALTO DE INTERFERÊNCIA. AF_06/2016</t>
  </si>
  <si>
    <t xml:space="preserve">28,59</t>
  </si>
  <si>
    <t xml:space="preserve">94050</t>
  </si>
  <si>
    <t xml:space="preserve">ESCORAMENTO DE VALA, TIPO DESCONTÍNUO, COM PROFUNDIDADE DE 0 A 1,5 M, LARGURA MAIOR OU IGUAL A 1,5 M E MENOR QUE 2,5 M, EM LOCAL COM NÍVEL ALTO DE INTERFERÊNCIA. AF_06/2016</t>
  </si>
  <si>
    <t xml:space="preserve">37,27</t>
  </si>
  <si>
    <t xml:space="preserve">94051</t>
  </si>
  <si>
    <t xml:space="preserve">ESCORAMENTO DE VALA, TIPO DESCONTÍNUO, COM PROFUNDIDADE DE 1,5 M A 3,0 M, LARGURA MENOR QUE 1,5 M, EM LOCAL COM NÍVEL ALTO DE INTERFERÊNCIA. AF_06/2016</t>
  </si>
  <si>
    <t xml:space="preserve">23,44</t>
  </si>
  <si>
    <t xml:space="preserve">94052</t>
  </si>
  <si>
    <t xml:space="preserve">ESCORAMENTO DE VALA, TIPO DESCONTÍNUO, COM PROFUNDIDADE DE 1,5 A 3,0 M, LARGURA MAIOR OU IGUAL A 1,5 M E MENOR QUE 2,5 M, EM LOCAL COM NÍVEL ALTO DE INTERFERÊNCIA. AF_06/2016</t>
  </si>
  <si>
    <t xml:space="preserve">32,00</t>
  </si>
  <si>
    <t xml:space="preserve">94053</t>
  </si>
  <si>
    <t xml:space="preserve">ESCORAMENTO DE VALA, TIPO DESCONTÍNUO, COM PROFUNDIDADE DE 3,0 A 4,5 M, LARGURA MENOR QUE 1,5 M, EM LOCAL COM NÍVEL ALTO DE INTERFERÊNCIA. AF_06/2016</t>
  </si>
  <si>
    <t xml:space="preserve">20,10</t>
  </si>
  <si>
    <t xml:space="preserve">94054</t>
  </si>
  <si>
    <t xml:space="preserve">ESCORAMENTO DE VALA, TIPO DESCONTÍNUO, COM PROFUNDIDADE DE 3,0 A 4,5 M, LARGURA MAIOR OU IGUAL A 1,5 E MENOR QUE 2,5 M, EM LOCAL COM NÍVEL ALTO DE INTERFERÊNCIA. AF_06/2016</t>
  </si>
  <si>
    <t xml:space="preserve">28,81</t>
  </si>
  <si>
    <t xml:space="preserve">94055</t>
  </si>
  <si>
    <t xml:space="preserve">ESCORAMENTO DE VALA, TIPO DESCONTÍNUO, COM PROFUNDIDADE DE 0 A 1,5 M, LARGURA MENOR QUE 1,5 M, EM LOCAL COM NÍVEL BAIXO DE INTERFERÊNCIA. AF_06/2016</t>
  </si>
  <si>
    <t xml:space="preserve">27,23</t>
  </si>
  <si>
    <t xml:space="preserve">94056</t>
  </si>
  <si>
    <t xml:space="preserve">ESCORAMENTO DE VALA, TIPO DESCONTÍNUO, COM PROFUNDIDADE DE 0 A 1,5 M, LARGURA MAIOR OU IGUAL A 1,5 M E MENOR QUE 2,5 M, EM LOCAL COM NÍVEL BAIXO DE INTERFERÊNCIA. AF_06/2016</t>
  </si>
  <si>
    <t xml:space="preserve">35,93</t>
  </si>
  <si>
    <t xml:space="preserve">ESCORAMENTO DE VALA, TIPO DESCONTÍNUO, COM PROFUNDIDADE DE 1,5 M A 3,0 M, LARGURA MENOR QUE 1,5 M, EM LOCAL COM NÍVEL BAIXO DE INTERFERÊNCIA. AF_06/2016</t>
  </si>
  <si>
    <t xml:space="preserve">22,12</t>
  </si>
  <si>
    <t xml:space="preserve">94058</t>
  </si>
  <si>
    <t xml:space="preserve">ESCORAMENTO DE VALA, TIPO DESCONTÍNUO, COM PROFUNDIDADE DE 1,5 A 3,0 M, LARGURA MAIOR OU IGUAL A 1,5 M E MENOR QUE 2,5 M, EM LOCAL COM NÍVEL BAIXO DE INTERFERÊNCIA. AF_06/2016</t>
  </si>
  <si>
    <t xml:space="preserve">30,65</t>
  </si>
  <si>
    <t xml:space="preserve">94059</t>
  </si>
  <si>
    <t xml:space="preserve">ESCORAMENTO DE VALA, TIPO DESCONTÍNUO, COM PROFUNDIDADE DE 3,0 A 4,5 M, LARGURA MENOR QUE 1,5 M, EM LOCAL COM NÍVEL BAIXO DE INTERFERÊNCIA. AF_06/2016</t>
  </si>
  <si>
    <t xml:space="preserve">18,77</t>
  </si>
  <si>
    <t xml:space="preserve">94060</t>
  </si>
  <si>
    <t xml:space="preserve">ESCORAMENTO DE VALA, TIPO DESCONTÍNUO, COM PROFUNDIDADE DE 3,0 A 4,5 M, LARGURA MAIOR OU IGUAL A 1,5 E MENOR QUE 2,5 M, EM LOCAL COM NÍVEL BAIXO DE INTERFERÊNCIA. AF_06/2016</t>
  </si>
  <si>
    <t xml:space="preserve">27,46</t>
  </si>
  <si>
    <t xml:space="preserve">83770</t>
  </si>
  <si>
    <t xml:space="preserve">ESCORAMENTO CONTINUO DE VALAS, MISTO, COM PERFIL I DE 8"</t>
  </si>
  <si>
    <t xml:space="preserve">150,58</t>
  </si>
  <si>
    <t xml:space="preserve">73301</t>
  </si>
  <si>
    <t xml:space="preserve">ESCORAMENTO FORMAS ATE H = 3,30M, COM MADEIRA DE 3A QUALIDADE, NAO APARELHADA, APROVEITAMENTO TABUAS 3X E PRUMOS 4X.</t>
  </si>
  <si>
    <t xml:space="preserve">9,00</t>
  </si>
  <si>
    <t xml:space="preserve">83515</t>
  </si>
  <si>
    <t xml:space="preserve">ESCORAMENTO FORMAS DE H=3,30 A 3,50 M, COM MADEIRA 3A QUALIDADE, NAO APARELHADA, APROVEITAMENTO TABUAS 3X E PRUMOS 4X</t>
  </si>
  <si>
    <t xml:space="preserve">16,00</t>
  </si>
  <si>
    <t xml:space="preserve">83516</t>
  </si>
  <si>
    <t xml:space="preserve">ESCORAMENTO FORMAS H=3,50 A 4,00 M, COM MADEIRA DE 3A QUALIDADE, NAO APARELHADA, APROVEITAMENTO TABUAS 3X E PRUMOS 4X.</t>
  </si>
  <si>
    <t xml:space="preserve">18,46</t>
  </si>
  <si>
    <t xml:space="preserve">72144</t>
  </si>
  <si>
    <t xml:space="preserve">RECOLOCACAO DE FOLHAS DE PORTA DE PASSAGEM OU JANELA, CONSIDERANDO REAPROVEITAMENTO DO MATERIAL</t>
  </si>
  <si>
    <t xml:space="preserve">85,26</t>
  </si>
  <si>
    <t xml:space="preserve">73910/8</t>
  </si>
  <si>
    <t xml:space="preserve">PORTA DE MADEIRA COMPENSADA LISA PARA PINTURA, 120X210X3,5CM, 2 FOLHAS, INCLUSO ADUELA 2A, ALIZAR 2A E DOBRADICAS</t>
  </si>
  <si>
    <t xml:space="preserve">721,58</t>
  </si>
  <si>
    <t xml:space="preserve">84876</t>
  </si>
  <si>
    <t xml:space="preserve">PORTA MADEIRA 1A CORRER P/VIDRO 30MM/ GUARNICAO 15CM/ALIZAR</t>
  </si>
  <si>
    <t xml:space="preserve">634,08</t>
  </si>
  <si>
    <t xml:space="preserve">90788</t>
  </si>
  <si>
    <t xml:space="preserve">PORTA-PRONTA DE MADEIRA, FOLHA LEVE OU MÉDIA, 60X210CM, FIXAÇÃO COM PREENCHIMENTO PARCIAL DE ESPUMA EXPANSIVA - FORNECIMENTO E INSTALAÇÃO. AF_08/2015</t>
  </si>
  <si>
    <t xml:space="preserve">438,12</t>
  </si>
  <si>
    <t xml:space="preserve">90789</t>
  </si>
  <si>
    <t xml:space="preserve">PORTA-PRONTA DE MADEIRA, FOLHA LEVE OU MÉDIA, 70X210CM, FIXAÇÃO COM PREENCHIMENTO PARCIAL DE ESPUMA EXPANSIVA - FORNECIMENTO E INSTALAÇÃO. AF_08/2015</t>
  </si>
  <si>
    <t xml:space="preserve">452,76</t>
  </si>
  <si>
    <t xml:space="preserve">90790</t>
  </si>
  <si>
    <t xml:space="preserve">PORTA-PRONTA DE MADEIRA, FOLHA LEVE OU MÉDIA, 80X210CM, FIXAÇÃO COM PREENCHIMENTO PARCIAL DE ESPUMA EXPANSIVA - FORNECIMENTO E INSTALAÇÃO. AF_08/2015</t>
  </si>
  <si>
    <t xml:space="preserve">456,78</t>
  </si>
  <si>
    <t xml:space="preserve">90791</t>
  </si>
  <si>
    <t xml:space="preserve">PORTA-PRONTA DE MADEIRA, FOLHA PESADA OU SUPERPESADA, 80X210CM, FIXAÇÃO COM PREENCHIMENTO PARCIAL DE ESPUMA EXPANSIVA - FORNECIMENTO E INSTALAÇÃO. AF_08/2015</t>
  </si>
  <si>
    <t xml:space="preserve">488,99</t>
  </si>
  <si>
    <t xml:space="preserve">90792</t>
  </si>
  <si>
    <t xml:space="preserve">PORTA-PRONTA DE MADEIRA, FOLHA PESADA OU SUPERPESADA, 80X210CM, FIXAÇÃO COM PREENCHIMENTO TOTAL DE ESPUMA EXPANSIVA - FORNECIMENTO E INSTALAÇÃO. AF_08/2015</t>
  </si>
  <si>
    <t xml:space="preserve">513,95</t>
  </si>
  <si>
    <t xml:space="preserve">90793</t>
  </si>
  <si>
    <t xml:space="preserve">PORTA-PRONTA DE MADEIRA, FOLHA PESADA OU SUPERPESADA, 90X210CM, FIXAÇÃO COM PREENCHIMENTO TOTAL DE ESPUMA EXPANSIVA - FORNECIMENTO E INSTALAÇÃO. AF_08/2015</t>
  </si>
  <si>
    <t xml:space="preserve">528,63</t>
  </si>
  <si>
    <t xml:space="preserve">90800</t>
  </si>
  <si>
    <t xml:space="preserve">ADUELA / MARCO / BATENTE PARA PORTA DE 60X210CM, PADRÃO MÉDIO - FORNECIMENTO E MONTAGEM. AF_08/2015</t>
  </si>
  <si>
    <t xml:space="preserve">173,61</t>
  </si>
  <si>
    <t xml:space="preserve">90801</t>
  </si>
  <si>
    <t xml:space="preserve">ADUELA / MARCO / BATENTE PARA PORTA DE 70X210CM, PADRÃO MÉDIO - FORNECIMENTO E MONTAGEM. AF_08/2015</t>
  </si>
  <si>
    <t xml:space="preserve">181,15</t>
  </si>
  <si>
    <t xml:space="preserve">90802</t>
  </si>
  <si>
    <t xml:space="preserve">ADUELA / MARCO / BATENTE PARA PORTA DE 80X210CM, PADRÃO MÉDIO - FORNECIMENTO E MONTAGEM. AF_08/2015</t>
  </si>
  <si>
    <t xml:space="preserve">188,72</t>
  </si>
  <si>
    <t xml:space="preserve">90803</t>
  </si>
  <si>
    <t xml:space="preserve">ADUELA / MARCO / BATENTE PARA PORTA DE 90X210CM, PADRÃO MÉDIO - FORNECIMENTO E MONTAGEM. AF_08/2015</t>
  </si>
  <si>
    <t xml:space="preserve">196,26</t>
  </si>
  <si>
    <t xml:space="preserve">90804</t>
  </si>
  <si>
    <t xml:space="preserve">ADUELA / MARCO / BATENTE PARA PORTA DE 60X210CM, FIXAÇÃO COM ARGAMASSA, PADRÃO MÉDIO - FORNECIMENTO E INSTALAÇÃO. AF_08/2015_P</t>
  </si>
  <si>
    <t xml:space="preserve">238,01</t>
  </si>
  <si>
    <t xml:space="preserve">90805</t>
  </si>
  <si>
    <t xml:space="preserve">ADUELA / MARCO / BATENTE PARA PORTA DE 60X210CM, FIXAÇÃO COM ARGAMASSA - SOMENTE INSTALAÇÃO. AF_08/2015_P</t>
  </si>
  <si>
    <t xml:space="preserve">64,40</t>
  </si>
  <si>
    <t xml:space="preserve">90806</t>
  </si>
  <si>
    <t xml:space="preserve">ADUELA / MARCO / BATENTE PARA PORTA DE 70X210CM, FIXAÇÃO COM ARGAMASSA, PADRÃO MÉDIO - FORNECIMENTO E INSTALAÇÃO. AF_08/2015_P</t>
  </si>
  <si>
    <t xml:space="preserve">251,10</t>
  </si>
  <si>
    <t xml:space="preserve">90807</t>
  </si>
  <si>
    <t xml:space="preserve">ADUELA / MARCO / BATENTE PARA PORTA DE 70X210CM, FIXAÇÃO COM ARGAMASSA - SOMENTE INSTALAÇÃO. AF_08/2015_P</t>
  </si>
  <si>
    <t xml:space="preserve">69,95</t>
  </si>
  <si>
    <t xml:space="preserve">90816</t>
  </si>
  <si>
    <t xml:space="preserve">ADUELA / MARCO / BATENTE PARA PORTA DE 80X210CM, FIXAÇÃO COM ARGAMASSA, PADRÃO MÉDIO - FORNECIMENTO E INSTALAÇÃO. AF_08/2015_P</t>
  </si>
  <si>
    <t xml:space="preserve">264,23</t>
  </si>
  <si>
    <t xml:space="preserve">90817</t>
  </si>
  <si>
    <t xml:space="preserve">ADUELA / MARCO / BATENTE PARA PORTA DE 80X210CM, FIXAÇÃO COM ARGAMASSA - SOMENTE INSTALAÇÃO. AF_08/2015_P</t>
  </si>
  <si>
    <t xml:space="preserve">75,51</t>
  </si>
  <si>
    <t xml:space="preserve">90818</t>
  </si>
  <si>
    <t xml:space="preserve">ADUELA / MARCO / BATENTE PARA PORTA DE 90X210CM, FIXAÇÃO COM ARGAMASSA, PADRÃO MÉDIO - FORNECIMENTO E INSTALAÇÃO. AF_08/2015_P</t>
  </si>
  <si>
    <t xml:space="preserve">277,37</t>
  </si>
  <si>
    <t xml:space="preserve">90819</t>
  </si>
  <si>
    <t xml:space="preserve">ADUELA / MARCO / BATENTE PARA PORTA DE 90X210CM, FIXAÇÃO COM ARGAMASSA - SOMENTE INSTALAÇÃO. AF_08/2015_P</t>
  </si>
  <si>
    <t xml:space="preserve">81,11</t>
  </si>
  <si>
    <t xml:space="preserve">90820</t>
  </si>
  <si>
    <t xml:space="preserve">PORTA DE MADEIRA PARA PINTURA, SEMI-OCA (LEVE OU MÉDIA), 60X210CM, ESPESSURA DE 3,5CM, INCLUSO DOBRADIÇAS - FORNECIMENTO E INSTALAÇÃO. AF_08/2015</t>
  </si>
  <si>
    <t xml:space="preserve">345,13</t>
  </si>
  <si>
    <t xml:space="preserve">90821</t>
  </si>
  <si>
    <t xml:space="preserve">PORTA DE MADEIRA PARA PINTURA, SEMI-OCA (LEVE OU MÉDIA), 70X210CM, ESPESSURA DE 3,5CM, INCLUSO DOBRADIÇAS - FORNECIMENTO E INSTALAÇÃO. AF_08/2015</t>
  </si>
  <si>
    <t xml:space="preserve">371,49</t>
  </si>
  <si>
    <t xml:space="preserve">90822</t>
  </si>
  <si>
    <t xml:space="preserve">PORTA DE MADEIRA PARA PINTURA, SEMI-OCA (LEVE OU MÉDIA), 80X210CM, ESPESSURA DE 3,5CM, INCLUSO DOBRADIÇAS - FORNECIMENTO E INSTALAÇÃO. AF_08/2015</t>
  </si>
  <si>
    <t xml:space="preserve">367,98</t>
  </si>
  <si>
    <t xml:space="preserve">90823</t>
  </si>
  <si>
    <t xml:space="preserve">PORTA DE MADEIRA PARA PINTURA, SEMI-OCA (LEVE OU MÉDIA), 90X210CM, ESPESSURA DE 3,5CM, INCLUSO DOBRADIÇAS - FORNECIMENTO E INSTALAÇÃO. AF_08/2015</t>
  </si>
  <si>
    <t xml:space="preserve">384,74</t>
  </si>
  <si>
    <t xml:space="preserve">90826</t>
  </si>
  <si>
    <t xml:space="preserve">ALIZAR / GUARNIÇÃO DE 5X1,5CM PARA PORTA DE 60X210CM FIXADO COM PREGOS, PADRÃO MÉDIO - FORNECIMENTO E INSTALAÇÃO. AF_08/2015</t>
  </si>
  <si>
    <t xml:space="preserve">26,00</t>
  </si>
  <si>
    <t xml:space="preserve">90827</t>
  </si>
  <si>
    <t xml:space="preserve">ALIZAR / GUARNIÇÃO DE 5X1,5CM PARA PORTA DE 70X210CM FIXADO COM PREGOS, PADRÃO MÉDIO - FORNECIMENTO E INSTALAÇÃO. AF_08/2015</t>
  </si>
  <si>
    <t xml:space="preserve">27,41</t>
  </si>
  <si>
    <t xml:space="preserve">90828</t>
  </si>
  <si>
    <t xml:space="preserve">ALIZAR / GUARNIÇÃO DE 5X1,5CM PARA PORTA DE 80X210CM FIXADO COM PREGOS, PADRÃO MÉDIO - FORNECIMENTO E INSTALAÇÃO. AF_08/2015</t>
  </si>
  <si>
    <t xml:space="preserve">28,84</t>
  </si>
  <si>
    <t xml:space="preserve">90829</t>
  </si>
  <si>
    <t xml:space="preserve">ALIZAR / GUARNIÇÃO DE 5X1,5CM PARA PORTA DE 90X210CM FIXADO COM PREGOS, PADRÃO MÉDIO - FORNECIMENTO E INSTALAÇÃO. AF_08/2015</t>
  </si>
  <si>
    <t xml:space="preserve">30,30</t>
  </si>
  <si>
    <t xml:space="preserve">90830</t>
  </si>
  <si>
    <t xml:space="preserve">FECHADURA DE EMBUTIR COM CILINDRO, EXTERNA, COMPLETA, ACABAMENTO PADRÃO MÉDIO, INCLUSO EXECUÇÃO DE FURO - FORNECIMENTO E INSTALAÇÃO. AF_08/2015</t>
  </si>
  <si>
    <t xml:space="preserve">125,85</t>
  </si>
  <si>
    <t xml:space="preserve">90831</t>
  </si>
  <si>
    <t xml:space="preserve">FECHADURA DE EMBUTIR PARA PORTA DE BANHEIRO, COMPLETA, ACABAMENTO PADRÃO MÉDIO, INCLUSO EXECUÇÃO DE FURO - FORNECIMENTO E INSTALAÇÃO. AF_08/2015</t>
  </si>
  <si>
    <t xml:space="preserve">98,77</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</si>
  <si>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</si>
  <si>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</si>
  <si>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733,91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</si>
  <si>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</si>
  <si>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</si>
  <si>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785,50</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</si>
  <si>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</si>
  <si>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</si>
  <si>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815,74</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</si>
  <si>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</si>
  <si>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</si>
  <si>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848,56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</si>
  <si>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</si>
  <si>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</si>
  <si>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635,14</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</si>
  <si>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</si>
  <si>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</si>
  <si>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677,41</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</si>
  <si>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</si>
  <si>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</si>
  <si>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689,89</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</si>
  <si>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</si>
  <si>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</si>
  <si>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722,71</t>
  </si>
  <si>
    <t xml:space="preserve">91009</t>
  </si>
  <si>
    <t xml:space="preserve">PORTA DE MADEIRA PARA VERNIZ, SEMI-OCA (LEVE OU MÉDIA), 60X210CM, ESPESSURA DE 3,5CM, INCLUSO DOBRADIÇAS - FORNECIMENTO E INSTALAÇÃO. AF_08/2015</t>
  </si>
  <si>
    <t xml:space="preserve">352,14</t>
  </si>
  <si>
    <t xml:space="preserve">91010</t>
  </si>
  <si>
    <t xml:space="preserve">PORTA DE MADEIRA PARA VERNIZ, SEMI-OCA (LEVE OU MÉDIA), 70X210CM, ESPESSURA DE 3,5CM, INCLUSO DOBRADIÇAS - FORNECIMENTO E INSTALAÇÃO. AF_08/2015</t>
  </si>
  <si>
    <t xml:space="preserve">294,59</t>
  </si>
  <si>
    <t xml:space="preserve">91011</t>
  </si>
  <si>
    <t xml:space="preserve">PORTA DE MADEIRA PARA VERNIZ, SEMI-OCA (LEVE OU MÉDIA), 80X210CM, ESPESSURA DE 3,5CM, INCLUSO DOBRADIÇAS - FORNECIMENTO E INSTALAÇÃO. AF_08/2015</t>
  </si>
  <si>
    <t xml:space="preserve">394,26</t>
  </si>
  <si>
    <t xml:space="preserve">91012</t>
  </si>
  <si>
    <t xml:space="preserve">PORTA DE MADEIRA PARA VERNIZ, SEMI-OCA (LEVE OU MÉDIA), 90X210CM, ESPESSURA DE 3,5CM, INCLUSO DOBRADIÇAS - FORNECIMENTO E INSTALAÇÃO. AF_08/2015</t>
  </si>
  <si>
    <t xml:space="preserve">379,34</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</si>
  <si>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</si>
  <si>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</si>
  <si>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642,15</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</si>
  <si>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</si>
  <si>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</si>
  <si>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600,51</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</si>
  <si>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</si>
  <si>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</si>
  <si>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716,17</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</si>
  <si>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</si>
  <si>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</si>
  <si>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717,31</t>
  </si>
  <si>
    <t xml:space="preserve">91286</t>
  </si>
  <si>
    <t xml:space="preserve">ADUELA / MARCO / BATENTE PARA PORTA DE 60X210CM, PADRÃO POPULAR - FORNECIMENTO E MONTAGEM. AF_08/2015</t>
  </si>
  <si>
    <t xml:space="preserve">139,70</t>
  </si>
  <si>
    <t xml:space="preserve">91287</t>
  </si>
  <si>
    <t xml:space="preserve">ADUELA / MARCO / BATENTE PARA PORTA DE 70X210CM, PADRÃO POPULAR - FORNECIMENTO E MONTAGEM. AF_08/2015</t>
  </si>
  <si>
    <t xml:space="preserve">147,24</t>
  </si>
  <si>
    <t xml:space="preserve">91288</t>
  </si>
  <si>
    <t xml:space="preserve">ADUELA / MARCO / BATENTE PARA PORTA DE 80X210CM, PADRÃO POPULAR - FORNECIMENTO E MONTAGEM. AF_08/2015</t>
  </si>
  <si>
    <t xml:space="preserve">154,81</t>
  </si>
  <si>
    <t xml:space="preserve">91290</t>
  </si>
  <si>
    <t xml:space="preserve">ADUELA / MARCO / BATENTE PARA PORTA DE 90X210CM, PADRÃO POPULAR - FORNECIMENTO E MONTAGEM. AF_08/2015</t>
  </si>
  <si>
    <t xml:space="preserve">162,35</t>
  </si>
  <si>
    <t xml:space="preserve">91291</t>
  </si>
  <si>
    <t xml:space="preserve">ADUELA / MARCO / BATENTE PARA PORTA DE 60X210CM, FIXAÇÃO COM ARGAMASSA, PADRÃO POPULAR - FORNECIMENTO E INSTALAÇÃO. AF_08/2015_P</t>
  </si>
  <si>
    <t xml:space="preserve">204,10</t>
  </si>
  <si>
    <t xml:space="preserve">91292</t>
  </si>
  <si>
    <t xml:space="preserve">ADUELA / MARCO / BATENTE PARA PORTA DE 70X210CM, FIXAÇÃO COM ARGAMASSA, PADRÃO POPULAR - FORNECIMENTO E INSTALAÇÃO. AF_08/2015_P</t>
  </si>
  <si>
    <t xml:space="preserve">217,19</t>
  </si>
  <si>
    <t xml:space="preserve">91293</t>
  </si>
  <si>
    <t xml:space="preserve">ADUELA / MARCO / BATENTE PARA PORTA DE 80X210CM, FIXAÇÃO COM ARGAMASSA, PADRÃO POPULAR - FORNECIMENTO E INSTALAÇÃO. AF_08/2015_P</t>
  </si>
  <si>
    <t xml:space="preserve">230,32</t>
  </si>
  <si>
    <t xml:space="preserve">91294</t>
  </si>
  <si>
    <t xml:space="preserve">ADUELA / MARCO / BATENTE PARA PORTA DE 90X210CM, FIXAÇÃO COM ARGAMASSA, PADRÃO POPULAR - FORNECIMENTO E INSTALAÇÃO. AF_08/2015_P</t>
  </si>
  <si>
    <t xml:space="preserve">243,46</t>
  </si>
  <si>
    <t xml:space="preserve">91295</t>
  </si>
  <si>
    <t xml:space="preserve">PORTA DE MADEIRA FRISADA, SEMI-OCA (LEVE OU MÉDIA), 60X210CM, ESPESSURA DE 3CM, INCLUSO DOBRADIÇAS - FORNECIMENTO E INSTALAÇÃO. AF_08/2015</t>
  </si>
  <si>
    <t xml:space="preserve">333,29</t>
  </si>
  <si>
    <t xml:space="preserve">91296</t>
  </si>
  <si>
    <t xml:space="preserve">PORTA DE MADEIRA FRISADA, SEMI-OCA (LEVE OU MÉDIA), 70X210CM, ESPESSURA DE 3CM, INCLUSO DOBRADIÇAS - FORNECIMENTO E INSTALAÇÃO. AF_08/2015</t>
  </si>
  <si>
    <t xml:space="preserve">350,99</t>
  </si>
  <si>
    <t xml:space="preserve">91297</t>
  </si>
  <si>
    <t xml:space="preserve">PORTA DE MADEIRA FRISADA, SEMI-OCA (LEVE OU MÉDIA), 80X210CM, ESPESSURA DE 3,5CM, INCLUSO DOBRADIÇAS - FORNECIMENTO E INSTALAÇÃO. AF_08/2015</t>
  </si>
  <si>
    <t xml:space="preserve">396,18</t>
  </si>
  <si>
    <t xml:space="preserve">91298</t>
  </si>
  <si>
    <t xml:space="preserve">PORTA DE MADEIRA TIPO VENEZIANA, 80X210CM, ESPESSURA DE 3CM, INCLUSO DOBRADIÇAS - FORNECIMENTO E INSTALAÇÃO. AF_08/2015</t>
  </si>
  <si>
    <t xml:space="preserve">608,04</t>
  </si>
  <si>
    <t xml:space="preserve">91299</t>
  </si>
  <si>
    <t xml:space="preserve">PORTA DE MADEIRA, TIPO MEXICANA, MACIÇA (PESADA OU SUPERPESADA), 80X210CM, ESPESSURA DE 3,5CM, INCLUSO DOBRADIÇAS - FORNECIMENTO E INSTALAÇÃO. AF_08/2015</t>
  </si>
  <si>
    <t xml:space="preserve">820,62</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</si>
  <si>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</si>
  <si>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</si>
  <si>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</si>
  <si>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</si>
  <si>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23,42</t>
  </si>
  <si>
    <t xml:space="preserve">91302</t>
  </si>
  <si>
    <t xml:space="preserve">ALIZAR / GUARNIÇÃO DE 5X1,5CM PARA PORTA DE 80X210CM FIXADO COM PREGOS, PADRÃO POPULAR - FORNECIMENTO E INSTALAÇÃO. AF_08/2015</t>
  </si>
  <si>
    <t xml:space="preserve">24,78</t>
  </si>
  <si>
    <t xml:space="preserve">91303</t>
  </si>
  <si>
    <t xml:space="preserve">ALIZAR / GUARNIÇÃO DE 5X1,5CM PARA PORTA DE 90X210CM FIXADO COM PREGOS, PADRÃO POPULAR - FORNECIMENTO E INSTALAÇÃO. AF_08/2015</t>
  </si>
  <si>
    <t xml:space="preserve">26,17</t>
  </si>
  <si>
    <t xml:space="preserve">91304</t>
  </si>
  <si>
    <t xml:space="preserve">FECHADURA DE EMBUTIR COM CILINDRO, EXTERNA, COMPLETA, ACABAMENTO PADRÃO POPULAR, INCLUSO EXECUÇÃO DE FURO - FORNECIMENTO E INSTALAÇÃO. AF_08/2015</t>
  </si>
  <si>
    <t xml:space="preserve">93,27</t>
  </si>
  <si>
    <t xml:space="preserve">91305</t>
  </si>
  <si>
    <t xml:space="preserve">FECHADURA DE EMBUTIR PARA PORTA DE BANHEIRO, COMPLETA, ACABAMENTO PADRÃO POPULAR, INCLUSO EXECUÇÃO DE FURO - FORNECIMENTO E INSTALAÇÃO. AF_08/2015</t>
  </si>
  <si>
    <t xml:space="preserve">70,30</t>
  </si>
  <si>
    <t xml:space="preserve">91306</t>
  </si>
  <si>
    <t xml:space="preserve">FECHADURA DE EMBUTIR PARA PORTAS INTERNAS, COMPLETA, ACABAMENTO PADRÃO MÉDIO, COM EXECUÇÃO DE FURO - FORNECIMENTO E INSTALAÇÃO. AF_08/2015</t>
  </si>
  <si>
    <t xml:space="preserve">108,09</t>
  </si>
  <si>
    <t xml:space="preserve">91307</t>
  </si>
  <si>
    <t xml:space="preserve">FECHADURA DE EMBUTIR PARA PORTAS INTERNAS, COMPLETA, ACABAMENTO PADRÃO POPULAR, COM EXECUÇÃO DE FURO - FORNECIMENTO E INSTALAÇÃO. AF_08/2015</t>
  </si>
  <si>
    <t xml:space="preserve">74,13</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</si>
  <si>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</si>
  <si>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</si>
  <si>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663,69</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</si>
  <si>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</si>
  <si>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</si>
  <si>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709,65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</si>
  <si>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</si>
  <si>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</si>
  <si>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741,13</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</si>
  <si>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</si>
  <si>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</si>
  <si>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773,81</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</si>
  <si>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</si>
  <si>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</si>
  <si>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593,39</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</si>
  <si>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</si>
  <si>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</si>
  <si>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635,52</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</si>
  <si>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</si>
  <si>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</si>
  <si>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647,86</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</si>
  <si>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</si>
  <si>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</si>
  <si>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680,54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</si>
  <si>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</si>
  <si>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</si>
  <si>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600,40</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</si>
  <si>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</si>
  <si>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</si>
  <si>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558,62</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</si>
  <si>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</si>
  <si>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</si>
  <si>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674,14</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</si>
  <si>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</si>
  <si>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</si>
  <si>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675,14</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</si>
  <si>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</si>
  <si>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</si>
  <si>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623,30</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</si>
  <si>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</si>
  <si>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</si>
  <si>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581,55</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</si>
  <si>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</si>
  <si>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</si>
  <si>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656,91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</si>
  <si>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</si>
  <si>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</si>
  <si>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615,02</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</si>
  <si>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</si>
  <si>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</si>
  <si>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718,09</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</si>
  <si>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</si>
  <si>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</si>
  <si>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676,06</t>
  </si>
  <si>
    <t xml:space="preserve">91334</t>
  </si>
  <si>
    <t xml:space="preserve">KIT DE PORTA DE MADEIRA TIPO VENEZIANA, PADRÃO MÉDIO, 80X210CM, ESPESSURA DE 3CM, ITENS INCLUSOS: DOBRADIÇAS, MONTAGEM E INSTALAÇÃO DO BATENTE, SEM FECHADURA - FORNECIMENTO E INSTALAÇÃO. AF_08/2015</t>
  </si>
  <si>
    <t xml:space="preserve">929,95</t>
  </si>
  <si>
    <t xml:space="preserve">91335</t>
  </si>
  <si>
    <t xml:space="preserve">KIT DE PORTA DE MADEIRA TIPO VENEZIANA, PADRÃO POPULAR, 80X210CM, ESPESSURA DE 3CM, ITENS INCLUSOS: DOBRADIÇAS, MONTAGEM E INSTALAÇÃO DO BATENTE, SEM FECHADURA - FORNECIMENTO E INSTALAÇÃO. AF_08/2015</t>
  </si>
  <si>
    <t xml:space="preserve">887,92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</si>
  <si>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</si>
  <si>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</si>
  <si>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1.142,53</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</si>
  <si>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</si>
  <si>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</si>
  <si>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1.100,50</t>
  </si>
  <si>
    <t xml:space="preserve">73813/1</t>
  </si>
  <si>
    <t xml:space="preserve">JANELA DE MADEIRA ALMOFADADA 1A, 1,5X1,5M, DE ABRIR, INCLUSO GUARNICOES E DOBRADICAS</t>
  </si>
  <si>
    <t xml:space="preserve">2.183,22</t>
  </si>
  <si>
    <t xml:space="preserve">84844</t>
  </si>
  <si>
    <t xml:space="preserve">JANELA DE MADEIRA TIPO GUILHOTINA, DE ABRIR , INCLUSAS GUARNICOES SEM FERRAGENS</t>
  </si>
  <si>
    <t xml:space="preserve">588,06</t>
  </si>
  <si>
    <t xml:space="preserve">84845</t>
  </si>
  <si>
    <t xml:space="preserve">JANELA DE MADEIRA TIPO VENEZIANA. DE ABRIR, INCLUSAS GUARNICOES E FERRAGENS</t>
  </si>
  <si>
    <t xml:space="preserve">926,46</t>
  </si>
  <si>
    <t xml:space="preserve">84846</t>
  </si>
  <si>
    <t xml:space="preserve">JANELA DE MADEIRA TIPO VENEZIANA/VIDRO, DE ABRIR, INCLUSAS GUARNICOES SEM FERRAGENS</t>
  </si>
  <si>
    <t xml:space="preserve">936,51</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</si>
  <si>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</si>
  <si>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</si>
  <si>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</si>
  <si>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</si>
  <si>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732,42</t>
  </si>
  <si>
    <t xml:space="preserve">73933/1</t>
  </si>
  <si>
    <t xml:space="preserve">PORTA DE FERRO, DE ABRIR, TIPO GRADE COM CHAPA, 87X210CM, COM GUARNICOES</t>
  </si>
  <si>
    <t xml:space="preserve">485,81</t>
  </si>
  <si>
    <t xml:space="preserve">73933/4</t>
  </si>
  <si>
    <t xml:space="preserve">PORTA DE FERRO DE ABRIR TIPO BARRA CHATA, COM REQUADRO E GUARNICAO COMPLETA</t>
  </si>
  <si>
    <t xml:space="preserve">450,54</t>
  </si>
  <si>
    <t xml:space="preserve">74073/1</t>
  </si>
  <si>
    <t xml:space="preserve">ALCAPAO EM FERRO 60X60CM, INCLUSO FERRAGENS</t>
  </si>
  <si>
    <t xml:space="preserve">134,24</t>
  </si>
  <si>
    <t xml:space="preserve">74073/2</t>
  </si>
  <si>
    <t xml:space="preserve">ALCAPAO EM FERRO 70X70CM, INCLUSO FERRAGENS</t>
  </si>
  <si>
    <t xml:space="preserve">147,69</t>
  </si>
  <si>
    <t xml:space="preserve">74136/1</t>
  </si>
  <si>
    <t xml:space="preserve">PORTA DE ACO DE ENROLAR TIPO GRADE, CHAPA 16</t>
  </si>
  <si>
    <t xml:space="preserve">385,38</t>
  </si>
  <si>
    <t xml:space="preserve">74136/2</t>
  </si>
  <si>
    <t xml:space="preserve">PORTA DE ACO CHAPA 24, DE ENROLAR, VAZADA TIJOLINHO OU EQUIVALENTE COM RETANGULO OU CIRCULO, ACABAMENTO GALVANIZADO NATURAL</t>
  </si>
  <si>
    <t xml:space="preserve">334,96</t>
  </si>
  <si>
    <t xml:space="preserve">74136/3</t>
  </si>
  <si>
    <t xml:space="preserve">PORTA DE ACO CHAPA 24, DE ENROLAR, RAIADA, LARGA COM ACABAMENTO GALVANIZADO NATURAL</t>
  </si>
  <si>
    <t xml:space="preserve">252,55</t>
  </si>
  <si>
    <t xml:space="preserve">84854</t>
  </si>
  <si>
    <t xml:space="preserve">BATENTE FERRO 1X1/8"</t>
  </si>
  <si>
    <t xml:space="preserve">35,52</t>
  </si>
  <si>
    <t xml:space="preserve">94559</t>
  </si>
  <si>
    <t xml:space="preserve">JANELA DE AÇO BASCULANTE, FIXAÇÃO COM ARGAMASSA, SEM VIDROS, PADRONIZADA. AF_07/2016</t>
  </si>
  <si>
    <t xml:space="preserve">590,01</t>
  </si>
  <si>
    <t xml:space="preserve">94560</t>
  </si>
  <si>
    <t xml:space="preserve">JANELA DE AÇO DE CORRER, 2 FOLHAS, FIXAÇÃO COM ARGAMASSA, COM VIDROS, PADRONIZADA. AF_07/2016</t>
  </si>
  <si>
    <t xml:space="preserve">527,63</t>
  </si>
  <si>
    <t xml:space="preserve">94562</t>
  </si>
  <si>
    <t xml:space="preserve">JANELA DE AÇO DE CORRER, 4 FOLHAS, FIXAÇÃO COM ARGAMASSA, SEM VIDROS, PADRONIZADA. AF_07/2016</t>
  </si>
  <si>
    <t xml:space="preserve">555,38</t>
  </si>
  <si>
    <t xml:space="preserve">94563</t>
  </si>
  <si>
    <t xml:space="preserve">JANELA DE AÇO DE CORRER, 6 FOLHAS, FIXAÇÃO COM ARGAMASSA, COM VIDROS, PADRONIZADA. AF_07/2016</t>
  </si>
  <si>
    <t xml:space="preserve">697,28</t>
  </si>
  <si>
    <t xml:space="preserve">94564</t>
  </si>
  <si>
    <t xml:space="preserve">JANELA DE AÇO BASCULANTE, FIXAÇÃO COM PARAFUSO SOBRE CONTRAMARCO (EXCLUSIVE CONTRAMARCO), SEM VIDROS, PADRONIZADA. AF_07/2016</t>
  </si>
  <si>
    <t xml:space="preserve">533,61</t>
  </si>
  <si>
    <t xml:space="preserve">94565</t>
  </si>
  <si>
    <t xml:space="preserve">JANELA DE AÇO DE CORRER, 2 FOLHAS, FIXAÇÃO COM PARAFUSO SOBRE CONTRAMARCO (EXCLUSIVE CONTRAMARCO), COM VIDROS, PADRONIZADA. AF_07/2016</t>
  </si>
  <si>
    <t xml:space="preserve">508,83</t>
  </si>
  <si>
    <t xml:space="preserve">94567</t>
  </si>
  <si>
    <t xml:space="preserve">JANELA DE AÇO DE CORRER, 4 FOLHAS, FIXAÇÃO COM PARAFUSO SOBRE CONTRAMARCO (EXCLUSIVE CONTRAMARCO), SEM VIDROS, PADRONIZADA. AF_07/2016</t>
  </si>
  <si>
    <t xml:space="preserve">530,50</t>
  </si>
  <si>
    <t xml:space="preserve">94568</t>
  </si>
  <si>
    <t xml:space="preserve">JANELA DE AÇO DE CORRER, 6 FOLHAS, FIXAÇÃO COM PARAFUSO SOBRE CONTRAMARCO (EXCLUSIVE CONTRAMARCO), COM VIDROS, PADRONIZADA. AF_07/2016</t>
  </si>
  <si>
    <t xml:space="preserve">668,06</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</si>
  <si>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</si>
  <si>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</si>
  <si>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381,56</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</si>
  <si>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</si>
  <si>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</si>
  <si>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333,50</t>
  </si>
  <si>
    <t xml:space="preserve">99841</t>
  </si>
  <si>
    <t xml:space="preserve">GUARDA-CORPO PANORÂMICO COM PERFIS DE ALUMÍNIO E VIDRO LAMINADO 8 MM, FIXADO COM CHUMBADOR MECÂNICO. AF_04/2019_P</t>
  </si>
  <si>
    <t xml:space="preserve">772,99</t>
  </si>
  <si>
    <t xml:space="preserve">99855</t>
  </si>
  <si>
    <t xml:space="preserve">CORRIMÃO SIMPLES, DIÂMETRO EXTERNO = 1 1/2", EM AÇO GALVANIZADO. AF_04/2019_P</t>
  </si>
  <si>
    <t xml:space="preserve">67,87</t>
  </si>
  <si>
    <t xml:space="preserve">99857</t>
  </si>
  <si>
    <t xml:space="preserve">CORRIMÃO SIMPLES, DIÂMETRO EXTERNO = 1 1/2", EM ALUMÍNIO. AF_04/2019_P</t>
  </si>
  <si>
    <t xml:space="preserve">64,12</t>
  </si>
  <si>
    <t xml:space="preserve">99861</t>
  </si>
  <si>
    <t xml:space="preserve">GRADIL EM FERRO FIXADO EM VÃOS DE JANELAS, FORMADO POR BARRAS CHATAS DE 25X4,8 MM. AF_04/2019</t>
  </si>
  <si>
    <t xml:space="preserve">431,39</t>
  </si>
  <si>
    <t xml:space="preserve">99862</t>
  </si>
  <si>
    <t xml:space="preserve">GRADIL EM ALUMÍNIO FIXADO EM VÃOS DE JANELAS, FORMADO POR TUBOS DE 3/4". AF_04/2019</t>
  </si>
  <si>
    <t xml:space="preserve">430,75</t>
  </si>
  <si>
    <t xml:space="preserve">73665</t>
  </si>
  <si>
    <t xml:space="preserve">ESCADA TIPO MARINHEIRO EM ACO CA-50 9,52MM INCLUSO PINTURA COM FUNDO ANTICORROSIVO TIPO ZARCAO</t>
  </si>
  <si>
    <t xml:space="preserve">66,12</t>
  </si>
  <si>
    <t xml:space="preserve">74194/1</t>
  </si>
  <si>
    <t xml:space="preserve">ESCADA TIPO MARINHEIRO EM TUBO ACO GALVANIZADO 1 1/2" 5 DEGRAUS</t>
  </si>
  <si>
    <t xml:space="preserve">250,57</t>
  </si>
  <si>
    <t xml:space="preserve">68050</t>
  </si>
  <si>
    <t xml:space="preserve">PORTA DE CORRER EM ALUMINIO, COM DUAS FOLHAS PARA VIDRO, INCLUSO VIDRO LISO INCOLOR, FECHADURA E PUXADOR, SEM GUARNICAO/ALIZAR/VISTA</t>
  </si>
  <si>
    <t xml:space="preserve">346,64</t>
  </si>
  <si>
    <t xml:space="preserve">90838</t>
  </si>
  <si>
    <t xml:space="preserve">PORTA CORTA-FOGO 90X210X4CM - FORNECIMENTO E INSTALAÇÃO. AF_08/2015</t>
  </si>
  <si>
    <t xml:space="preserve">911,46</t>
  </si>
  <si>
    <t xml:space="preserve">91338</t>
  </si>
  <si>
    <t xml:space="preserve">PORTA DE ALUMÍNIO DE ABRIR COM LAMBRI, COM GUARNIÇÃO, FIXAÇÃO COM PARAFUSOS - FORNECIMENTO E INSTALAÇÃO. AF_08/2015</t>
  </si>
  <si>
    <t xml:space="preserve">554,14</t>
  </si>
  <si>
    <t xml:space="preserve">91341</t>
  </si>
  <si>
    <t xml:space="preserve">PORTA EM ALUMÍNIO DE ABRIR TIPO VENEZIANA COM GUARNIÇÃO, FIXAÇÃO COM PARAFUSOS - FORNECIMENTO E INSTALAÇÃO. AF_08/2015</t>
  </si>
  <si>
    <t xml:space="preserve">413,18</t>
  </si>
  <si>
    <t xml:space="preserve">94805</t>
  </si>
  <si>
    <t xml:space="preserve">PORTA DE ALUMÍNIO DE ABRIR PARA VIDRO SEM GUARNIÇÃO, 87X210CM, FIXAÇÃO COM PARAFUSOS, INCLUSIVE VIDROS - FORNECIMENTO E INSTALAÇÃO. AF_08/2015</t>
  </si>
  <si>
    <t xml:space="preserve">643,93</t>
  </si>
  <si>
    <t xml:space="preserve">94806</t>
  </si>
  <si>
    <t xml:space="preserve">PORTA EM AÇO DE ABRIR PARA VIDRO SEM GUARNIÇÃO, 87X210CM, FIXAÇÃO COM PARAFUSOS, EXCLUSIVE VIDROS - FORNECIMENTO E INSTALAÇÃO. AF_08/2015</t>
  </si>
  <si>
    <t xml:space="preserve">439,19</t>
  </si>
  <si>
    <t xml:space="preserve">94807</t>
  </si>
  <si>
    <t xml:space="preserve">PORTA EM AÇO DE ABRIR TIPO VENEZIANA SEM GUARNIÇÃO, 87X210CM, FIXAÇÃO COM PARAFUSOS - FORNECIMENTO E INSTALAÇÃO. AF_08/2015</t>
  </si>
  <si>
    <t xml:space="preserve">524,71</t>
  </si>
  <si>
    <t xml:space="preserve">73736/1</t>
  </si>
  <si>
    <t xml:space="preserve">DOBRADICA TIPO VAI E VEM EM LATAO POLIDO 3"</t>
  </si>
  <si>
    <t xml:space="preserve">130,33</t>
  </si>
  <si>
    <t xml:space="preserve">84885</t>
  </si>
  <si>
    <t xml:space="preserve">JOGO DE FERRAGENS CROMADAS PARA PORTA DE VIDRO TEMPERADO, UMA FOLHA COMPOSTO DE DOBRADICAS SUPERIOR E INFERIOR, TRINCO, FECHADURA, CONTRA FECHADURA COM CAPUCHINHO SEM MOLA E PUXADOR</t>
  </si>
  <si>
    <t xml:space="preserve">805,20</t>
  </si>
  <si>
    <t xml:space="preserve">84886</t>
  </si>
  <si>
    <t xml:space="preserve">MOLA HIDRAULICA DE PISO PARA PORTA DE VIDRO TEMPERADO</t>
  </si>
  <si>
    <t xml:space="preserve">1.620,85</t>
  </si>
  <si>
    <t xml:space="preserve">84889</t>
  </si>
  <si>
    <t xml:space="preserve">PUXADOR CENTRAL PARA ESQUADRIA DE ALUMINIO</t>
  </si>
  <si>
    <t xml:space="preserve">18,23</t>
  </si>
  <si>
    <t xml:space="preserve">84891</t>
  </si>
  <si>
    <t xml:space="preserve">CREMONA EM LATAO CROMADO OU POLIDO, COMPLETA, COM VARA H=1,50M</t>
  </si>
  <si>
    <t xml:space="preserve">190,48</t>
  </si>
  <si>
    <t xml:space="preserve">74046/2</t>
  </si>
  <si>
    <t xml:space="preserve">TARJETA TIPO LIVRE/OCUPADO PARA PORTA DE BANHEIRO</t>
  </si>
  <si>
    <t xml:space="preserve">33,52</t>
  </si>
  <si>
    <t xml:space="preserve">74047/2</t>
  </si>
  <si>
    <t xml:space="preserve">DOBRADICA EM ACO/FERRO, 3" X 21/2", E=1,9 A 2 MM, SEM ANEL, CROMADO OU ZINCADO, TAMPA BOLA, COM PARAFUSOS</t>
  </si>
  <si>
    <t xml:space="preserve">33,89</t>
  </si>
  <si>
    <t xml:space="preserve">74084/1</t>
  </si>
  <si>
    <t xml:space="preserve">PORTA CADEADO ZINCADO OXIDADO PRETO COM CADEADO DE ACO INOX, LARGURA DE *50* MM</t>
  </si>
  <si>
    <t xml:space="preserve">142,05</t>
  </si>
  <si>
    <t xml:space="preserve">84950</t>
  </si>
  <si>
    <t xml:space="preserve">FECHO EMBUTIR TIPO UNHA 40CM C/COLOCACAO</t>
  </si>
  <si>
    <t xml:space="preserve">47,46</t>
  </si>
  <si>
    <t xml:space="preserve">84952</t>
  </si>
  <si>
    <t xml:space="preserve">FECHO EMBUTIR TIPO UNHA 22CM C/COLOCACAO</t>
  </si>
  <si>
    <t xml:space="preserve">36,11</t>
  </si>
  <si>
    <t xml:space="preserve">72116</t>
  </si>
  <si>
    <t xml:space="preserve">VIDRO LISO COMUM TRANSPARENTE, ESPESSURA 3MM</t>
  </si>
  <si>
    <t xml:space="preserve">72117</t>
  </si>
  <si>
    <t xml:space="preserve">VIDRO LISO COMUM TRANSPARENTE, ESPESSURA 4MM</t>
  </si>
  <si>
    <t xml:space="preserve">135,51</t>
  </si>
  <si>
    <t xml:space="preserve">72118</t>
  </si>
  <si>
    <t xml:space="preserve">VIDRO TEMPERADO INCOLOR, ESPESSURA 6MM, FORNECIMENTO E INSTALACAO, INCLUSIVE MASSA PARA VEDACAO</t>
  </si>
  <si>
    <t xml:space="preserve">149,93</t>
  </si>
  <si>
    <t xml:space="preserve">72119</t>
  </si>
  <si>
    <t xml:space="preserve">VIDRO TEMPERADO INCOLOR, ESPESSURA 8MM, FORNECIMENTO E INSTALACAO, INCLUSIVE MASSA PARA VEDACAO</t>
  </si>
  <si>
    <t xml:space="preserve">186,79</t>
  </si>
  <si>
    <t xml:space="preserve">72120</t>
  </si>
  <si>
    <t xml:space="preserve">VIDRO TEMPERADO INCOLOR, ESPESSURA 10MM, FORNECIMENTO E INSTALACAO, INCLUSIVE MASSA PARA VEDACAO</t>
  </si>
  <si>
    <t xml:space="preserve">233,78</t>
  </si>
  <si>
    <t xml:space="preserve">72122</t>
  </si>
  <si>
    <t xml:space="preserve">VIDRO FANTASIA TIPO CANELADO, ESPESSURA 4MM</t>
  </si>
  <si>
    <t xml:space="preserve">116,91</t>
  </si>
  <si>
    <t xml:space="preserve">72123</t>
  </si>
  <si>
    <t xml:space="preserve">VIDRO ARAMADO, ESPESSURA 7MM</t>
  </si>
  <si>
    <t xml:space="preserve">305,05</t>
  </si>
  <si>
    <t xml:space="preserve">73838/1</t>
  </si>
  <si>
    <t xml:space="preserve">PORTA DE VIDRO TEMPERADO, 0,9X2,10M, ESPESSURA 10MM, INCLUSIVE ACESSORIOS</t>
  </si>
  <si>
    <t xml:space="preserve">2.541,64</t>
  </si>
  <si>
    <t xml:space="preserve">74125/1</t>
  </si>
  <si>
    <t xml:space="preserve">ESPELHO CRISTAL ESPESSURA 4MM, COM MOLDURA DE MADEIRA</t>
  </si>
  <si>
    <t xml:space="preserve">398,78</t>
  </si>
  <si>
    <t xml:space="preserve">74125/2</t>
  </si>
  <si>
    <t xml:space="preserve">ESPELHO CRISTAL ESPESSURA 4MM, COM MOLDURA EM ALUMINIO E COMPENSADO 6MM PLASTIFICADO COLADO</t>
  </si>
  <si>
    <t xml:space="preserve">432,00</t>
  </si>
  <si>
    <t xml:space="preserve">84957</t>
  </si>
  <si>
    <t xml:space="preserve">VIDRO LISO COMUM TRANSPARENTE, ESPESSURA 5MM</t>
  </si>
  <si>
    <t xml:space="preserve">162,68</t>
  </si>
  <si>
    <t xml:space="preserve">84959</t>
  </si>
  <si>
    <t xml:space="preserve">VIDRO LISO COMUM TRANSPARENTE, ESPESSURA 6MM</t>
  </si>
  <si>
    <t xml:space="preserve">189,56</t>
  </si>
  <si>
    <t xml:space="preserve">85001</t>
  </si>
  <si>
    <t xml:space="preserve">VIDRO LISO FUME, ESPESSURA 4MM</t>
  </si>
  <si>
    <t xml:space="preserve">180,60</t>
  </si>
  <si>
    <t xml:space="preserve">85002</t>
  </si>
  <si>
    <t xml:space="preserve">VIDRO LISO FUME, ESPESSURA 6MM</t>
  </si>
  <si>
    <t xml:space="preserve">252,27</t>
  </si>
  <si>
    <t xml:space="preserve">85004</t>
  </si>
  <si>
    <t xml:space="preserve">VIDRO FANTASIA MARTELADO 4MM</t>
  </si>
  <si>
    <t xml:space="preserve">126,84</t>
  </si>
  <si>
    <t xml:space="preserve">85005</t>
  </si>
  <si>
    <t xml:space="preserve">ESPELHO CRISTAL, ESPESSURA 4MM, COM PARAFUSOS DE FIXACAO, SEM MOLDURA</t>
  </si>
  <si>
    <t xml:space="preserve">369,95</t>
  </si>
  <si>
    <t xml:space="preserve">68054</t>
  </si>
  <si>
    <t xml:space="preserve">PORTAO DE FERRO EM CHAPA GALVANIZADA PLANA 14 GSG</t>
  </si>
  <si>
    <t xml:space="preserve">242,55</t>
  </si>
  <si>
    <t xml:space="preserve">74100/1</t>
  </si>
  <si>
    <t xml:space="preserve">PORTAO DE FERRO COM VARA 1/2", COM REQUADRO</t>
  </si>
  <si>
    <t xml:space="preserve">407,36</t>
  </si>
  <si>
    <t xml:space="preserve">74238/2</t>
  </si>
  <si>
    <t xml:space="preserve">PORTAO EM TELA ARAME GALVANIZADO N.12 MALHA 2" E MOLDURA EM TUBOS DE ACO COM DUAS FOLHAS DE ABRIR, INCLUSO FERRAGENS</t>
  </si>
  <si>
    <t xml:space="preserve">764,53</t>
  </si>
  <si>
    <t xml:space="preserve">85188</t>
  </si>
  <si>
    <t xml:space="preserve">PORTAO EM TUBO DE ACO GALVANIZADO DIN 2440/NBR 5580, PAINEL UNICO, DIMENSOES 1,0X1,6M, INCLUSIVE CADEADO</t>
  </si>
  <si>
    <t xml:space="preserve">676,19</t>
  </si>
  <si>
    <t xml:space="preserve">85189</t>
  </si>
  <si>
    <t xml:space="preserve">PORTAO EM TUBO DE ACO GALVANIZADO DIN 2440/NBR 5580, PAINEL UNICO, DIMENSOES 4,0X1,2M, INCLUSIVE CADEADO</t>
  </si>
  <si>
    <t xml:space="preserve">1.330,23</t>
  </si>
  <si>
    <t xml:space="preserve">85010</t>
  </si>
  <si>
    <t xml:space="preserve">CAIXILHO FIXO, DE ALUMINIO, PARA VIDRO</t>
  </si>
  <si>
    <t xml:space="preserve">307,61</t>
  </si>
  <si>
    <t xml:space="preserve">94569</t>
  </si>
  <si>
    <t xml:space="preserve">JANELA DE ALUMÍNIO MAXIM-AR, FIXAÇÃO COM PARAFUSO SOBRE CONTRAMARCO (EXCLUSIVE CONTRAMARCO), COM VIDROS, PADRONIZADA. AF_07/2016</t>
  </si>
  <si>
    <t xml:space="preserve">421,10</t>
  </si>
  <si>
    <t xml:space="preserve">94570</t>
  </si>
  <si>
    <t xml:space="preserve">JANELA DE ALUMÍNIO DE CORRER, 2 FOLHAS, FIXAÇÃO COM PARAFUSO SOBRE CONTRAMARCO (EXCLUSIVE CONTRAMARCO), COM VIDROS PADRONIZADA. AF_07/2016</t>
  </si>
  <si>
    <t xml:space="preserve">261,51</t>
  </si>
  <si>
    <t xml:space="preserve">94572</t>
  </si>
  <si>
    <t xml:space="preserve">JANELA DE ALUMÍNIO DE CORRER, 3 FOLHAS, FIXAÇÃO COM PARAFUSO SOBRE CONTRAMARCO (EXCLUSIVE CONTRAMARCO), COM VIDROS, PADRONIZADA. AF_07/2016</t>
  </si>
  <si>
    <t xml:space="preserve">392,68</t>
  </si>
  <si>
    <t xml:space="preserve">94573</t>
  </si>
  <si>
    <t xml:space="preserve">JANELA DE ALUMÍNIO DE CORRER, 4 FOLHAS, FIXAÇÃO COM PARAFUSO SOBRE CONTRAMARCO (EXCLUSIVE CONTRAMARCO), COM VIDROS, PADRONIZADA. AF_07/2016</t>
  </si>
  <si>
    <t xml:space="preserve">304,68</t>
  </si>
  <si>
    <t xml:space="preserve">94574</t>
  </si>
  <si>
    <t xml:space="preserve">JANELA DE ALUMÍNIO DE CORRER, 6 FOLHAS, FIXAÇÃO COM PARAFUSO SOBRE CONTRAMARCO (EXCLUSIVE CONTRAMARCO), COM VIDROS, PADRONIZADA. AF_07/2016</t>
  </si>
  <si>
    <t xml:space="preserve">446,18</t>
  </si>
  <si>
    <t xml:space="preserve">94575</t>
  </si>
  <si>
    <t xml:space="preserve">JANELA DE ALUMÍNIO MAXIM-AR, FIXAÇÃO COM PARAFUSO, VEDAÇÃO COM ESPUMA EXPANSIVA PU, COM VIDROS, PADRONIZADA. AF_07/2016</t>
  </si>
  <si>
    <t xml:space="preserve">462,53</t>
  </si>
  <si>
    <t xml:space="preserve">94576</t>
  </si>
  <si>
    <t xml:space="preserve">JANELA DE ALUMÍNIO DE CORRER, 2 FOLHAS, FIXAÇÃO COM PARAFUSO, VEDAÇÃO COM ESPUMA EXPANSIVA PU, COM VIDROS, PADRONIZADA. AF_07/2016</t>
  </si>
  <si>
    <t xml:space="preserve">272,76</t>
  </si>
  <si>
    <t xml:space="preserve">94578</t>
  </si>
  <si>
    <t xml:space="preserve">JANELA DE ALUMÍNIO DE CORRER, 3 FOLHAS, FIXAÇÃO COM PARAFUSO, VEDAÇÃO COM ESPUMA EXPANSIVA PU, COM VIDROS, PADRONIZADA. AF_07/2016</t>
  </si>
  <si>
    <t xml:space="preserve">404,15</t>
  </si>
  <si>
    <t xml:space="preserve">94579</t>
  </si>
  <si>
    <t xml:space="preserve">JANELA DE ALUMÍNIO DE CORRER, 4 FOLHAS, FIXAÇÃO COM PARAFUSO, VEDAÇÃO COM ESPUMA EXPANSIVA PU, COM VIDROS, PADRONIZADA. AF_07/2016</t>
  </si>
  <si>
    <t xml:space="preserve">317,26</t>
  </si>
  <si>
    <t xml:space="preserve">94580</t>
  </si>
  <si>
    <t xml:space="preserve">JANELA DE ALUMÍNIO DE CORRER, 6 FOLHAS, FIXAÇÃO COM PARAFUSO, VEDAÇÃO COM ESPUMA EXPANSIVA PU, COM VIDROS, PADRONIZADA. AF_07/2016</t>
  </si>
  <si>
    <t xml:space="preserve">458,32</t>
  </si>
  <si>
    <t xml:space="preserve">94581</t>
  </si>
  <si>
    <t xml:space="preserve">JANELA DE ALUMÍNIO MAXIM-AR, FIXAÇÃO COM ARGAMASSA, COM VIDROS, PADRONIZADA. AF_07/2016</t>
  </si>
  <si>
    <t xml:space="preserve">462,93</t>
  </si>
  <si>
    <t xml:space="preserve">94582</t>
  </si>
  <si>
    <t xml:space="preserve">JANELA DE ALUMÍNIO DE CORRER, 2 FOLHAS, FIXAÇÃO COM ARGAMASSA, COM VIDROS, PADRONIZADA. AF_07/2016</t>
  </si>
  <si>
    <t xml:space="preserve">273,63</t>
  </si>
  <si>
    <t xml:space="preserve">94584</t>
  </si>
  <si>
    <t xml:space="preserve">JANELA DE ALUMÍNIO DE CORRER, 3 FOLHAS, FIXAÇÃO COM ARGAMASSA, COM VIDROS, PADRONIZADA. AF_07/2016</t>
  </si>
  <si>
    <t xml:space="preserve">411,83</t>
  </si>
  <si>
    <t xml:space="preserve">94585</t>
  </si>
  <si>
    <t xml:space="preserve">JANELA DE ALUMÍNIO DE CORRER, 4 FOLHAS, FIXAÇÃO COM ARGAMASSA, COM VIDROS, PADRONIZADA. AF_07/2016</t>
  </si>
  <si>
    <t xml:space="preserve">317,17</t>
  </si>
  <si>
    <t xml:space="preserve">94586</t>
  </si>
  <si>
    <t xml:space="preserve">JANELA DE ALUMÍNIO 6 FOLHAS, FIXAÇÃO COM ARGAMASSA, COM VIDROS, PADRONIZADA. AF_07/2016</t>
  </si>
  <si>
    <t xml:space="preserve">466,98</t>
  </si>
  <si>
    <t xml:space="preserve">73908/1</t>
  </si>
  <si>
    <t xml:space="preserve">CANTONEIRA DE ALUMINIO 2"X2", PARA PROTECAO DE QUINA DE PAREDE</t>
  </si>
  <si>
    <t xml:space="preserve">41,96</t>
  </si>
  <si>
    <t xml:space="preserve">73908/2</t>
  </si>
  <si>
    <t xml:space="preserve">CANTONEIRA DE ALUMINIO 1"X1, PARA PROTECAO DE QUINA DE PAREDE</t>
  </si>
  <si>
    <t xml:space="preserve">33,04</t>
  </si>
  <si>
    <t xml:space="preserve">85015</t>
  </si>
  <si>
    <t xml:space="preserve">CANTONEIRA DE MADEIRA 3,0X3,0X1,0CM</t>
  </si>
  <si>
    <t xml:space="preserve">22,80</t>
  </si>
  <si>
    <t xml:space="preserve">85016</t>
  </si>
  <si>
    <t xml:space="preserve">CANTONEIRA DE MADEIRA COM LAMINADO MELAMINICO FOSCO 3,0X3,0X1,0CM</t>
  </si>
  <si>
    <t xml:space="preserve">28,31</t>
  </si>
  <si>
    <t xml:space="preserve">97751</t>
  </si>
  <si>
    <t xml:space="preserve">TUBULÃO A CÉU ABERTO, DIÂMETRO DO FUSTE DE 70 CM, PROFUNDIDADE MENOR OU IGUAL A 5 M, ESCAVAÇÃO MANUAL, SEM ALARGAMENTO DE BASE, CONCRETO FEITO EM OBRA E LANÇADO COM JERICA. AF_01/2018</t>
  </si>
  <si>
    <t xml:space="preserve">623,90</t>
  </si>
  <si>
    <t xml:space="preserve">97752</t>
  </si>
  <si>
    <t xml:space="preserve">TUBULÃO A CÉU ABERTO, DIÂMETRO DO FUSTE DE 80 CM, PROFUNDIDADE MENOR OU IGUAL A 5 M, ESCAVAÇÃO MANUAL, SEM ALARGAMENTO DE BASE, CONCRETO FEITO EM OBRA E LANÇADO COM JERICA. AF_01/2018</t>
  </si>
  <si>
    <t xml:space="preserve">587,18</t>
  </si>
  <si>
    <t xml:space="preserve">97753</t>
  </si>
  <si>
    <t xml:space="preserve">TUBULÃO A CÉU ABERTO, DIÂMETRO DO FUSTE DE 100 CM, PROFUNDIDADE MENOR OU IGUAL A 5 M, ESCAVAÇÃO MANUAL, SEM ALARGAMENTO DE BASE, CONCRETO FEITO EM OBRA E LANÇADO COM JERICA. AF_01/2018</t>
  </si>
  <si>
    <t xml:space="preserve">536,13</t>
  </si>
  <si>
    <t xml:space="preserve">97754</t>
  </si>
  <si>
    <t xml:space="preserve">TUBULÃO A CÉU ABERTO, DIÂMETRO DO FUSTE DE 120 CM, PROFUNDIDADE MENOR OU IGUAL A 5 M, ESCAVAÇÃO MANUAL, SEM ALARGAMENTO DE BASE, CONCRETO FEITO EM OBRA E LANÇADO COM JERICA. AF_01/2018</t>
  </si>
  <si>
    <t xml:space="preserve">502,64</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</si>
  <si>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</si>
  <si>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</si>
  <si>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608,65</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</si>
  <si>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</si>
  <si>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</si>
  <si>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574,08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</si>
  <si>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</si>
  <si>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</si>
  <si>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520,02</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</si>
  <si>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</si>
  <si>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</si>
  <si>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481,18</t>
  </si>
  <si>
    <t xml:space="preserve">97759</t>
  </si>
  <si>
    <t xml:space="preserve">TUBULÃO A CÉU ABERTO, DIÂMETRO DO FUSTE DE 70 CM, PROFUNDIDADE MAIOR QUE 10 M, ESCAVAÇÃO MANUAL, SEM ALARGAMENTO DE BASE, CONCRETO FEITO EM OBRA E LANÇADO COM JERICA. AF_01/2018</t>
  </si>
  <si>
    <t xml:space="preserve">610,28</t>
  </si>
  <si>
    <t xml:space="preserve">97760</t>
  </si>
  <si>
    <t xml:space="preserve">TUBULÃO A CÉU ABERTO, DIÂMETRO DO FUSTE DE 80 CM, PROFUNDIDADE MAIOR QUE 10 M, ESCAVAÇÃO MANUAL, SEM ALARGAMENTO DE BASE, CONCRETO FEITO EM OBRA E LANÇADO COM JERICA. AF_01/2018</t>
  </si>
  <si>
    <t xml:space="preserve">568,10</t>
  </si>
  <si>
    <t xml:space="preserve">97761</t>
  </si>
  <si>
    <t xml:space="preserve">TUBULÃO A CÉU ABERTO, DIÂMETRO DO FUSTE DE 100 CM, PROFUNDIDADE MAIOR QUE 10 M, ESCAVAÇÃO MANUAL, SEM ALARGAMENTO DE BASE, CONCRETO FEITO EM OBRA E LANÇADO COM JERICA. AF_01/2018</t>
  </si>
  <si>
    <t xml:space="preserve">508,93</t>
  </si>
  <si>
    <t xml:space="preserve">97762</t>
  </si>
  <si>
    <t xml:space="preserve">TUBULÃO A CÉU ABERTO, DIÂMETRO DO FUSTE DE 120 CM, PROFUNDIDADE MAIOR QUE 10 M, ESCAVAÇÃO MANUAL, SEM ALARGAMENTO DE BASE, CONCRETO FEITO EM OBRA E LANÇADO COM JERICA. AF_01/2018</t>
  </si>
  <si>
    <t xml:space="preserve">466,25</t>
  </si>
  <si>
    <t xml:space="preserve">97763</t>
  </si>
  <si>
    <t xml:space="preserve">TUBULÃO A CÉU ABERTO, DIÂMETRO DO FUSTE DE 70 CM, PROFUNDIDADE MENOR OU IGUAL A 5 M, ESCAVAÇÃO MECÂNICA, SEM ALARGAMENTO DE BASE, CONCRETO FEITO EM OBRA E LANÇADO COM JERICA. AF_01/2018</t>
  </si>
  <si>
    <t xml:space="preserve">590,61</t>
  </si>
  <si>
    <t xml:space="preserve">97764</t>
  </si>
  <si>
    <t xml:space="preserve">TUBULÃO A CÉU ABERTO, DIÂMETRO DO FUSTE DE 80 CM, PROFUNDIDADE MENOR OU IGUAL A 5 M, ESCAVAÇÃO MECÂNICA, SEM ALARGAMENTO DE BASE, CONCRETO FEITO EM OBRA E LANÇADO COM JERICA. AF_01/2018</t>
  </si>
  <si>
    <t xml:space="preserve">470,61</t>
  </si>
  <si>
    <t xml:space="preserve">97765</t>
  </si>
  <si>
    <t xml:space="preserve">TUBULÃO A CÉU ABERTO, DIÂMETRO DO FUSTE DE 100 CM, PROFUNDIDADE MENOR OU IGUAL A 5 M, ESCAVAÇÃO MECÂNICA, SEM ALARGAMENTO DE BASE, CONCRETO FEITO EM OBRA E LANÇADO COM JERICA. AF_01/2018</t>
  </si>
  <si>
    <t xml:space="preserve">442,76</t>
  </si>
  <si>
    <t xml:space="preserve">97766</t>
  </si>
  <si>
    <t xml:space="preserve">TUBULÃO A CÉU ABERTO, DIÂMETRO DO FUSTE DE 120 CM, PROFUNDIDADE MENOR OU IGUAL A 5 M, ESCAVAÇÃO MECÂNICA, SEM ALARGAMENTO DE BASE, CONCRETO FEITO EM OBRA E LANÇADO COM JERICA. AF_01/2018</t>
  </si>
  <si>
    <t xml:space="preserve">425,29</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</si>
  <si>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</si>
  <si>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</si>
  <si>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443,49</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</si>
  <si>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</si>
  <si>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</si>
  <si>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431,55</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</si>
  <si>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</si>
  <si>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</si>
  <si>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408,38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</si>
  <si>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</si>
  <si>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</si>
  <si>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389,52</t>
  </si>
  <si>
    <t xml:space="preserve">97771</t>
  </si>
  <si>
    <t xml:space="preserve">TUBULÃO A CÉU ABERTO, DIÂMETRO DO FUSTE DE 70 CM, PROFUNDIDADE MAIOR QUE 10 M, ESCAVAÇÃO MECÂNICA, SEM ALARGAMENTO DE BASE, CONCRETO FEITO EM OBRA E LANÇADO COM JERICA. AF_01/2018</t>
  </si>
  <si>
    <t xml:space="preserve">424,37</t>
  </si>
  <si>
    <t xml:space="preserve">97772</t>
  </si>
  <si>
    <t xml:space="preserve">TUBULÃO A CÉU ABERTO, DIÂMETRO DO FUSTE DE 80 CM, PROFUNDIDADE MAIOR QUE 10 M, ESCAVAÇÃO MECÂNICA, SEM ALARGAMENTO DE BASE, CONCRETO FEITO EM OBRA E LANÇADO COM JERICA. AF_01/2018</t>
  </si>
  <si>
    <t xml:space="preserve">409,29</t>
  </si>
  <si>
    <t xml:space="preserve">97773</t>
  </si>
  <si>
    <t xml:space="preserve">TUBULÃO A CÉU ABERTO, DIÂMETRO DO FUSTE DE 100 CM, PROFUNDIDADE MAIOR QUE 10 M, ESCAVAÇÃO MECÂNICA, SEM ALARGAMENTO DE BASE, CONCRETO FEITO EM OBRA E LANÇADO COM JERICA. AF_01/2018</t>
  </si>
  <si>
    <t xml:space="preserve">385,98</t>
  </si>
  <si>
    <t xml:space="preserve">97774</t>
  </si>
  <si>
    <t xml:space="preserve">TUBULÃO A CÉU ABERTO, DIÂMETRO DO FUSTE DE 120 CM, PROFUNDIDADE MAIOR QUE 10 M, ESCAVAÇÃO MECÂNICA, SEM ALARGAMENTO DE BASE, CONCRETO FEITO EM OBRA E LANÇADO COM JERICA. AF_01/2018</t>
  </si>
  <si>
    <t xml:space="preserve">366,21</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</si>
  <si>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</si>
  <si>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</si>
  <si>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618,35</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</si>
  <si>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</si>
  <si>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</si>
  <si>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581,18</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</si>
  <si>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</si>
  <si>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</si>
  <si>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530,14</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</si>
  <si>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</si>
  <si>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</si>
  <si>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497,16</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</si>
  <si>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</si>
  <si>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</si>
  <si>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596,60</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</si>
  <si>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</si>
  <si>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</si>
  <si>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562,49</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</si>
  <si>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</si>
  <si>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</si>
  <si>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509,26</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</si>
  <si>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</si>
  <si>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</si>
  <si>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471,16</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</si>
  <si>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</si>
  <si>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</si>
  <si>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598,90</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</si>
  <si>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</si>
  <si>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</si>
  <si>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557,21</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</si>
  <si>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</si>
  <si>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</si>
  <si>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498,91</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</si>
  <si>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</si>
  <si>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</si>
  <si>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456,91</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</si>
  <si>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</si>
  <si>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</si>
  <si>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485,87</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</si>
  <si>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</si>
  <si>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</si>
  <si>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464,61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</si>
  <si>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</si>
  <si>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</si>
  <si>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436,77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</si>
  <si>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</si>
  <si>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</si>
  <si>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419,81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</si>
  <si>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</si>
  <si>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</si>
  <si>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431,44</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</si>
  <si>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</si>
  <si>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</si>
  <si>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419,96</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</si>
  <si>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</si>
  <si>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</si>
  <si>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397,62</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</si>
  <si>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</si>
  <si>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</si>
  <si>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379,50</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</si>
  <si>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</si>
  <si>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</si>
  <si>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412,99</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</si>
  <si>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</si>
  <si>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</si>
  <si>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398,40</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</si>
  <si>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</si>
  <si>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</si>
  <si>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375,96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</si>
  <si>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</si>
  <si>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</si>
  <si>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356,87</t>
  </si>
  <si>
    <t xml:space="preserve">97799</t>
  </si>
  <si>
    <t xml:space="preserve">ALARGAMENTO DE BASE DE TUBULÃO A CÉU ABERTO, ESCAVAÇÃO MANUAL, CONCRETO FEITO EM OBRA E LANÇADO COM JERICA. AF_01/2018</t>
  </si>
  <si>
    <t xml:space="preserve">521,83</t>
  </si>
  <si>
    <t xml:space="preserve">97800</t>
  </si>
  <si>
    <t xml:space="preserve">ALARGAMENTO DE BASE DE TUBULÃO A CÉU ABERTO, ESCAVAÇÃO MANUAL, CONCRETO USINADO E LANÇADO COM BOMBA OU DIRETAMENTE DO CAMINHÃO. AF_01/2018</t>
  </si>
  <si>
    <t xml:space="preserve">519,42</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</si>
  <si>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</si>
  <si>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</si>
  <si>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77,18</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</si>
  <si>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</si>
  <si>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</si>
  <si>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101,21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</si>
  <si>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</si>
  <si>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</si>
  <si>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236,62</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</si>
  <si>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</si>
  <si>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</si>
  <si>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61,40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</si>
  <si>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</si>
  <si>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</si>
  <si>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79,07</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</si>
  <si>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</si>
  <si>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</si>
  <si>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182,10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</si>
  <si>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</si>
  <si>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</si>
  <si>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55,36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</si>
  <si>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</si>
  <si>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</si>
  <si>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72,01</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</si>
  <si>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</si>
  <si>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</si>
  <si>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90808</t>
  </si>
  <si>
    <t xml:space="preserve">ESTACA HÉLICE CONTÍNUA, DIÂMETRO DE 30 CM, COMPRIMENTO TOTAL ATÉ 15 M, PERFURATRIZ COM TORQUE DE 170 KN.M (EXCLUSIVE MOBILIZAÇÃO E DESMOBILIZAÇÃO). AF_02/2015</t>
  </si>
  <si>
    <t xml:space="preserve">59,51</t>
  </si>
  <si>
    <t xml:space="preserve">90809</t>
  </si>
  <si>
    <t xml:space="preserve">ESTACA HÉLICE CONTÍNUA, DIÂMETRO DE 30 CM, COMPRIMENTO TOTAL ACIMA DE 15 M ATÉ 20 M, PERFURATRIZ COM TORQUE DE 170 KN.M (EXCLUSIVE MOBILIZAÇÃO E DESMOBILIZAÇÃO). AF_02/2015</t>
  </si>
  <si>
    <t xml:space="preserve">57,28</t>
  </si>
  <si>
    <t xml:space="preserve">90810</t>
  </si>
  <si>
    <t xml:space="preserve">ESTACA HÉLICE CONTÍNUA, DIÂMETRO DE 50 CM, COMPRIMENTO TOTAL ATÉ 15 M, PERFURATRIZ COM TORQUE DE 170 KN.M (EXCLUSIVE MOBILIZAÇÃO E DESMOBILIZAÇÃO). AF_02/2015</t>
  </si>
  <si>
    <t xml:space="preserve">124,66</t>
  </si>
  <si>
    <t xml:space="preserve">90811</t>
  </si>
  <si>
    <t xml:space="preserve">ESTACA HÉLICE CONTÍNUA, DIÂMETRO DE 50 CM, COMPRIMENTO TOTAL ACIMA DE 15 M ATÉ 30 M, PERFURATRIZ COM TORQUE DE 170 KN.M (EXCLUSIVE MOBILIZAÇÃO E DESMOBILIZAÇÃO). AF_02/2015</t>
  </si>
  <si>
    <t xml:space="preserve">117,89</t>
  </si>
  <si>
    <t xml:space="preserve">90812</t>
  </si>
  <si>
    <t xml:space="preserve">ESTACA HÉLICE CONTÍNUA, DIÂMETRO DE 70 CM, COMPRIMENTO TOTAL ATÉ 15 M, PERFURATRIZ COM TORQUE DE 170 KN.M (EXCLUSIVE MOBILIZAÇÃO E DESMOBILIZAÇÃO). AF_02/2015</t>
  </si>
  <si>
    <t xml:space="preserve">212,00</t>
  </si>
  <si>
    <t xml:space="preserve">90813</t>
  </si>
  <si>
    <t xml:space="preserve">ESTACA HÉLICE CONTÍNUA, DIÂMETRO DE 70 CM, COMPRIMENTO TOTAL ACIMA DE 15 M ATÉ 30 M, PERFURATRIZ COM TORQUE DE 170 KN.M (EXCLUSIVE MOBILIZAÇÃO E DESMOBILIZAÇÃO). AF_02/2015</t>
  </si>
  <si>
    <t xml:space="preserve">202,69</t>
  </si>
  <si>
    <t xml:space="preserve">90814</t>
  </si>
  <si>
    <t xml:space="preserve">ESTACA HÉLICE CONTÍNUA, DIÂMETRO DE 80 CM, COMPRIMENTO TOTAL ATÉ 30 M, PERFURATRIZ COM TORQUE DE 170 KN.M (EXCLUSIVE MOBILIZAÇÃO E DESMOBILIZAÇÃO). AF_02/2015</t>
  </si>
  <si>
    <t xml:space="preserve">255,06</t>
  </si>
  <si>
    <t xml:space="preserve">90815</t>
  </si>
  <si>
    <t xml:space="preserve">ESTACA HÉLICE CONTÍNUA, DIÂMETRO DE 90 CM, COMPRIMENTO TOTAL ATÉ 30 M, PERFURATRIZ COM TORQUE DE 263 KN.M (EXCLUSIVE MOBILIZAÇÃO E DESMOBILIZAÇÃO). AF_02/2015</t>
  </si>
  <si>
    <t xml:space="preserve">308,42</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</si>
  <si>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</si>
  <si>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</si>
  <si>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38,91</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</si>
  <si>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</si>
  <si>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</si>
  <si>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37,16</t>
  </si>
  <si>
    <t xml:space="preserve">90880</t>
  </si>
  <si>
    <t xml:space="preserve">ESTACA ESCAVADA MECANICAMENTE, SEM FLUIDO ESTABILIZANTE, COM 25 CM DE DIÂMETRO, ATÉ 9 M DE COMPRIMENTO, CONCRETO LANÇADO MANUALMENTE (EXCLUSIVE MOBILIZAÇÃO E DESMOBILIZAÇÃO). AF_02/2015</t>
  </si>
  <si>
    <t xml:space="preserve">54,27</t>
  </si>
  <si>
    <t xml:space="preserve">90881</t>
  </si>
  <si>
    <t xml:space="preserve">ESTACA ESCAVADA MECANICAMENTE, SEM FLUIDO ESTABILIZANTE, COM 25 CM DE DIÂMETRO, ACIMA DE 9 M DE COMPRIMENTO, CONCRETO LANÇADO MANUALMENTE (EXCLUSIVE MOBILIZAÇÃO E DESMOBILIZAÇÃO). AF_02/2015</t>
  </si>
  <si>
    <t xml:space="preserve">49,59</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</si>
  <si>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</si>
  <si>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</si>
  <si>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63,83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</si>
  <si>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</si>
  <si>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</si>
  <si>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61,79</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</si>
  <si>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</si>
  <si>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</si>
  <si>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60,86</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</si>
  <si>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</si>
  <si>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</si>
  <si>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121,46</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</si>
  <si>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</si>
  <si>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</si>
  <si>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119,15</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</si>
  <si>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</si>
  <si>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</si>
  <si>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118,16</t>
  </si>
  <si>
    <t xml:space="preserve">90889</t>
  </si>
  <si>
    <t xml:space="preserve">ESTACA ESCAVADA MECANICAMENTE, SEM FLUIDO ESTABILIZANTE, COM 60 CM DE DIÂMETRO, ATÉ 9 M DE COMPRIMENTO, CONCRETO LANÇADO POR BOMBA LANÇA (EXCLUSIVE MOBILIZAÇÃO E DESMOBILIZAÇÃO). AF_02/2015</t>
  </si>
  <si>
    <t xml:space="preserve">143,23</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</si>
  <si>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</si>
  <si>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</si>
  <si>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139,66</t>
  </si>
  <si>
    <t xml:space="preserve">90891</t>
  </si>
  <si>
    <t xml:space="preserve">ESTACA ESCAVADA MECANICAMENTE, SEM FLUIDO ESTABILIZANTE, COM 60 CM DE DIÂMETRO, ACIMA DE 15 M DE COMPRIMENTO, CONCRETO LANÇADO POR BOMBA LANÇA (EXCLUSIVE MOBILIZAÇÃO E DESMOBILIZAÇÃO). AF_02/2015</t>
  </si>
  <si>
    <t xml:space="preserve">138,07</t>
  </si>
  <si>
    <t xml:space="preserve">95601</t>
  </si>
  <si>
    <t xml:space="preserve">ARRASAMENTO MECANICO DE ESTACA DE CONCRETO ARMADO, DIAMETROS DE ATÉ 40 CM. AF_11/2016</t>
  </si>
  <si>
    <t xml:space="preserve">20,14</t>
  </si>
  <si>
    <t xml:space="preserve">95602</t>
  </si>
  <si>
    <t xml:space="preserve">ARRASAMENTO MECANICO DE ESTACA DE CONCRETO ARMADO, DIAMETROS DE 41 CM A 60 CM. AF_11/2016</t>
  </si>
  <si>
    <t xml:space="preserve">25,56</t>
  </si>
  <si>
    <t xml:space="preserve">95603</t>
  </si>
  <si>
    <t xml:space="preserve">ARRASAMENTO MECANICO DE ESTACA DE CONCRETO ARMADO, DIAMETROS DE 61 CM A 80 CM. AF_11/2016</t>
  </si>
  <si>
    <t xml:space="preserve">33,57</t>
  </si>
  <si>
    <t xml:space="preserve">95604</t>
  </si>
  <si>
    <t xml:space="preserve">ARRASAMENTO MECANICO DE ESTACA DE CONCRETO ARMADO, DIAMETROS DE 81 CM A 100 CM. AF_11/2016</t>
  </si>
  <si>
    <t xml:space="preserve">44,19</t>
  </si>
  <si>
    <t xml:space="preserve">95605</t>
  </si>
  <si>
    <t xml:space="preserve">ARRASAMENTO MECANICO DE ESTACA DE CONCRETO ARMADO, DIAMETROS DE 101 CM A 150 CM. AF_11/2016</t>
  </si>
  <si>
    <t xml:space="preserve">69,29</t>
  </si>
  <si>
    <t xml:space="preserve">95607</t>
  </si>
  <si>
    <t xml:space="preserve">ARRASAMENTO DE ESTACA METÁLICA, PERFIL LAMINADO TIPO I FAMÍLIA 250. AF_11/2016</t>
  </si>
  <si>
    <t xml:space="preserve">6,26</t>
  </si>
  <si>
    <t xml:space="preserve">95608</t>
  </si>
  <si>
    <t xml:space="preserve">ARRASAMENTO DE ESTACA METÁLICA, PERFIL LAMINADO TIPO H FAMÍLIA 250. AF_11/2016</t>
  </si>
  <si>
    <t xml:space="preserve">7,20</t>
  </si>
  <si>
    <t xml:space="preserve">95609</t>
  </si>
  <si>
    <t xml:space="preserve">ARRASAMENTO DE ESTACA METÁLICA, PERFIL LAMINADO TIPO H FAMÍLIA 310. AF_11/2016</t>
  </si>
  <si>
    <t xml:space="preserve">8,03</t>
  </si>
  <si>
    <t xml:space="preserve">96160</t>
  </si>
  <si>
    <t xml:space="preserve">ESTACA RAIZ, DIÂMETRO DE 20 CM, COMPRIMENTO DE ATÉ 10 M, SEM PRESENÇA DE ROCHA. AF_04/2017</t>
  </si>
  <si>
    <t xml:space="preserve">169,70</t>
  </si>
  <si>
    <t xml:space="preserve">96161</t>
  </si>
  <si>
    <t xml:space="preserve">ESTACA RAIZ, DIÂMETRO DE 31 CM, COMPRIMENTO DE ATÉ 10 M, SEM PRESENÇA DE ROCHA. AF_05/2017</t>
  </si>
  <si>
    <t xml:space="preserve">249,84</t>
  </si>
  <si>
    <t xml:space="preserve">96162</t>
  </si>
  <si>
    <t xml:space="preserve">ESTACA RAIZ, DIÂMETRO DE 40 CM, COMPRIMENTO DE ATÉ 10 M, SEM PRESENÇA DE ROCHA. AF_05/2017</t>
  </si>
  <si>
    <t xml:space="preserve">325,03</t>
  </si>
  <si>
    <t xml:space="preserve">96163</t>
  </si>
  <si>
    <t xml:space="preserve">ESTACA RAIZ, DIÂMETRO DE 45 CM, COMPRIMENTO DE ATÉ 10 M, SEM PRESENÇA DE ROCHA. AF_05/2017</t>
  </si>
  <si>
    <t xml:space="preserve">369,63</t>
  </si>
  <si>
    <t xml:space="preserve">96164</t>
  </si>
  <si>
    <t xml:space="preserve">ESTACA RAIZ, DIÂMETRO DE 20 CM, COMPRIMENTO DE 11 A 20 M, SEM PRESENÇA DE ROCHA. AF_05/2017</t>
  </si>
  <si>
    <t xml:space="preserve">153,29</t>
  </si>
  <si>
    <t xml:space="preserve">96165</t>
  </si>
  <si>
    <t xml:space="preserve">ESTACA RAIZ, DIÂMETRO DE 31 CM, COMPRIMENTO DE 11 A 20 M, SEM PRESENÇA DE ROCHA. AF_05/2017</t>
  </si>
  <si>
    <t xml:space="preserve">227,40</t>
  </si>
  <si>
    <t xml:space="preserve">96166</t>
  </si>
  <si>
    <t xml:space="preserve">ESTACA RAIZ, DIÂMETRO DE 40 CM, COMPRIMENTO DE 11 A 20 M, SEM PRESENÇA DE ROCHA. AF_05/2017</t>
  </si>
  <si>
    <t xml:space="preserve">290,89</t>
  </si>
  <si>
    <t xml:space="preserve">96167</t>
  </si>
  <si>
    <t xml:space="preserve">ESTACA RAIZ, DIÂMETRO DE 45 CM, COMPRIMENTO DE 11 A 20 M, SEM PRESENÇA DE ROCHA. AF_05/2017</t>
  </si>
  <si>
    <t xml:space="preserve">321,52</t>
  </si>
  <si>
    <t xml:space="preserve">96168</t>
  </si>
  <si>
    <t xml:space="preserve">ESTACA RAIZ, DIÂMETRO DE 20 CM, COMPRIMENTO DE 21 A 30 M, SEM PRESENÇA DE ROCHA. AF_05/2017</t>
  </si>
  <si>
    <t xml:space="preserve">145,39</t>
  </si>
  <si>
    <t xml:space="preserve">96169</t>
  </si>
  <si>
    <t xml:space="preserve">ESTACA RAIZ, DIÂMETRO DE 31 CM, COMPRIMENTO DE 21 A 30 M, SEM PRESENÇA DE ROCHA. AF_05/2017</t>
  </si>
  <si>
    <t xml:space="preserve">217,31</t>
  </si>
  <si>
    <t xml:space="preserve">96170</t>
  </si>
  <si>
    <t xml:space="preserve">ESTACA RAIZ, DIÂMETRO DE 40 CM, COMPRIMENTO DE 21 A 30 M, SEM PRESENÇA DE ROCHA. AF_05/2017</t>
  </si>
  <si>
    <t xml:space="preserve">278,51</t>
  </si>
  <si>
    <t xml:space="preserve">96171</t>
  </si>
  <si>
    <t xml:space="preserve">ESTACA RAIZ, DIÂMETRO DE 45 CM, COMPRIMENTO DE 21 A 30 M, SEM PRESENÇA DE ROCHA. AF_05/2017</t>
  </si>
  <si>
    <t xml:space="preserve">304,99</t>
  </si>
  <si>
    <t xml:space="preserve">96172</t>
  </si>
  <si>
    <t xml:space="preserve">ESTACA RAIZ, DIÂMETRO DE 20 CM, COMPRIMENTO DE ATÉ 10 M, COM PRESENÇA DE ROCHA. AF_05/2017</t>
  </si>
  <si>
    <t xml:space="preserve">180,79</t>
  </si>
  <si>
    <t xml:space="preserve">96173</t>
  </si>
  <si>
    <t xml:space="preserve">ESTACA RAIZ, DIÂMETRO DE 31 CM, COMPRIMENTO DE ATÉ 10 M, COM PRESENÇA DE ROCHA. AF_05/2017</t>
  </si>
  <si>
    <t xml:space="preserve">263,74</t>
  </si>
  <si>
    <t xml:space="preserve">96174</t>
  </si>
  <si>
    <t xml:space="preserve">ESTACA RAIZ, DIÂMETRO DE 40 CM, COMPRIMENTO DE ATÉ 10 M, COM PRESENÇA DE ROCHA. AF_05/2017</t>
  </si>
  <si>
    <t xml:space="preserve">342,78</t>
  </si>
  <si>
    <t xml:space="preserve">96175</t>
  </si>
  <si>
    <t xml:space="preserve">ESTACA RAIZ, DIÂMETRO DE 45 CM, COMPRIMENTO DE ATÉ 10 M, COM PRESENÇA DE ROCHA. AF_05/2017</t>
  </si>
  <si>
    <t xml:space="preserve">390,29</t>
  </si>
  <si>
    <t xml:space="preserve">96176</t>
  </si>
  <si>
    <t xml:space="preserve">ESTACA RAIZ, DIÂMETRO DE 20 CM, COMPRIMENTO DE 11 A 20 M, COM PRESENÇA DE ROCHA. AF_05/2017</t>
  </si>
  <si>
    <t xml:space="preserve">160,67</t>
  </si>
  <si>
    <t xml:space="preserve">96177</t>
  </si>
  <si>
    <t xml:space="preserve">ESTACA RAIZ, DIÂMETRO DE 31 CM, COMPRIMENTO DE 11 A 20 M, COM PRESENÇA DE ROCHA. AF_05/2017</t>
  </si>
  <si>
    <t xml:space="preserve">235,94</t>
  </si>
  <si>
    <t xml:space="preserve">96178</t>
  </si>
  <si>
    <t xml:space="preserve">ESTACA RAIZ, DIÂMETRO DE 40 CM, COMPRIMENTO DE 11 A 20 M, COM PRESENÇA DE ROCHA. AF_05/2017</t>
  </si>
  <si>
    <t xml:space="preserve">300,97</t>
  </si>
  <si>
    <t xml:space="preserve">96179</t>
  </si>
  <si>
    <t xml:space="preserve">ESTACA RAIZ, DIÂMETRO DE 45 CM, COMPRIMENTO DE 11 A 20 M, COM PRESENÇA DE ROCHA. AF_05/2017</t>
  </si>
  <si>
    <t xml:space="preserve">332,46</t>
  </si>
  <si>
    <t xml:space="preserve">96180</t>
  </si>
  <si>
    <t xml:space="preserve">ESTACA RAIZ, DIÂMETRO DE 20 CM, COMPRIMENTO DE 21 A 30 M, COM PRESENÇA DE ROCHA. AF_05/2017</t>
  </si>
  <si>
    <t xml:space="preserve">150,84</t>
  </si>
  <si>
    <t xml:space="preserve">96181</t>
  </si>
  <si>
    <t xml:space="preserve">ESTACA RAIZ, DIÂMETRO DE 31 CM, COMPRIMENTO DE 21 A 30 M, COM PRESENÇA DE ROCHA. AF_05/2017</t>
  </si>
  <si>
    <t xml:space="preserve">223,63</t>
  </si>
  <si>
    <t xml:space="preserve">96182</t>
  </si>
  <si>
    <t xml:space="preserve">ESTACA RAIZ, DIÂMETRO DE 40 CM, COMPRIMENTO DE 21 A 30 M, COM PRESENÇA DE ROCHA. AF_05/2017</t>
  </si>
  <si>
    <t xml:space="preserve">284,62</t>
  </si>
  <si>
    <t xml:space="preserve">96183</t>
  </si>
  <si>
    <t xml:space="preserve">ESTACA RAIZ, DIÂMETRO DE 45 CM, COMPRIMENTO DE 21 A 30 M, COM PRESENÇA DE ROCHA. AF_05/2017</t>
  </si>
  <si>
    <t xml:space="preserve">312,45</t>
  </si>
  <si>
    <t xml:space="preserve">98228</t>
  </si>
  <si>
    <t xml:space="preserve">ESTACA BROCA DE CONCRETO, DIÃMETRO DE 20 CM, PROFUNDIDADE DE ATÉ 3 M, ESCAVAÇÃO MANUAL COM TRADO CONCHA, NÃO ARMADA. AF_03/2018</t>
  </si>
  <si>
    <t xml:space="preserve">49,08</t>
  </si>
  <si>
    <t xml:space="preserve">98229</t>
  </si>
  <si>
    <t xml:space="preserve">ESTACA BROCA DE CONCRETO, DIÃMETRO DE 25 CM, PROFUNDIDADE DE ATÉ 3 M, ESCAVAÇÃO MANUAL COM TRADO CONCHA, NÃO ARMADA. AF_03/2018</t>
  </si>
  <si>
    <t xml:space="preserve">66,75</t>
  </si>
  <si>
    <t xml:space="preserve">98230</t>
  </si>
  <si>
    <t xml:space="preserve">ESTACA BROCA DE CONCRETO, DIÂMETRO DE 30 CM, PROFUNDIDADE DE ATÉ 3 M, ESCAVAÇÃO MANUAL COM TRADO CONCHA, NÃO ARMADA. AF_03/2018</t>
  </si>
  <si>
    <t xml:space="preserve">90,13</t>
  </si>
  <si>
    <t xml:space="preserve">100035</t>
  </si>
  <si>
    <t xml:space="preserve">ESTACA METÁLICA PARA CONTENÇÃO, COMPRIMENTO TOTAL CRAVADO DE ATÉ 10 M (EXCLUSIVE MOBILIZAÇÃO E DESMOBILIZAÇÃO). AF_07/2019</t>
  </si>
  <si>
    <t xml:space="preserve">7,71</t>
  </si>
  <si>
    <t xml:space="preserve">100036</t>
  </si>
  <si>
    <t xml:space="preserve">ESTACA METÁLICA PARA CONTENÇÃO, COMPRIMENTO TOTAL CRAVADO MAIOR DO QUE 10 M E MENOR OU IGUAL A 20 M (EXCLUSIVE MOBILIZAÇÃO E DESMOBILIZAÇÃO). AF_07/2019</t>
  </si>
  <si>
    <t xml:space="preserve">7,55</t>
  </si>
  <si>
    <t xml:space="preserve">100037</t>
  </si>
  <si>
    <t xml:space="preserve">ESTACA METÁLICA PARA CONTENÇÃO, COMPRIMENTO TOTAL CRAVADO MAIOR DO QUE 20 M E MENOR OU IGUAL A 30 M (EXCLUSIVE MOBILIZAÇÃO E DESMOBILIZAÇÃO). AF_07/2019</t>
  </si>
  <si>
    <t xml:space="preserve">7,30</t>
  </si>
  <si>
    <t xml:space="preserve">83534</t>
  </si>
  <si>
    <t xml:space="preserve">LASTRO DE CONCRETO, PREPARO MECÂNICO, INCLUSOS ADITIVO IMPERMEABILIZANTE, LANÇAMENTO E ADENSAMENTO</t>
  </si>
  <si>
    <t xml:space="preserve">493,18</t>
  </si>
  <si>
    <t xml:space="preserve">95240</t>
  </si>
  <si>
    <t xml:space="preserve">LASTRO DE CONCRETO MAGRO, APLICADO EM PISOS OU RADIERS, ESPESSURA DE 3 CM. AF_07/2016</t>
  </si>
  <si>
    <t xml:space="preserve">11,97</t>
  </si>
  <si>
    <t xml:space="preserve">95241</t>
  </si>
  <si>
    <t xml:space="preserve">LASTRO DE CONCRETO MAGRO, APLICADO EM PISOS OU RADIERS, ESPESSURA DE 5 CM. AF_07/2016</t>
  </si>
  <si>
    <t xml:space="preserve">19,96</t>
  </si>
  <si>
    <t xml:space="preserve">96616</t>
  </si>
  <si>
    <t xml:space="preserve">LASTRO DE CONCRETO MAGRO, APLICADO EM BLOCOS DE COROAMENTO OU SAPATAS. AF_08/2017</t>
  </si>
  <si>
    <t xml:space="preserve">420,09</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</si>
  <si>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</si>
  <si>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</si>
  <si>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</si>
  <si>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</si>
  <si>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20,99</t>
  </si>
  <si>
    <t xml:space="preserve">96620</t>
  </si>
  <si>
    <t xml:space="preserve">LASTRO DE CONCRETO MAGRO, APLICADO EM PISOS OU RADIERS. AF_08/2017</t>
  </si>
  <si>
    <t xml:space="preserve">399,54</t>
  </si>
  <si>
    <t xml:space="preserve">96621</t>
  </si>
  <si>
    <t xml:space="preserve">LASTRO COM MATERIAL GRANULAR, APLICAÇÃO EM BLOCOS DE COROAMENTO, ESPESSURA DE *5 CM*. AF_08/2017</t>
  </si>
  <si>
    <t xml:space="preserve">96622</t>
  </si>
  <si>
    <t xml:space="preserve">LASTRO COM MATERIAL GRANULAR, APLICAÇÃO EM PISOS OU RADIERS, ESPESSURA DE *5 CM*. AF_08/2017</t>
  </si>
  <si>
    <t xml:space="preserve">90,02</t>
  </si>
  <si>
    <t xml:space="preserve">96623</t>
  </si>
  <si>
    <t xml:space="preserve">LASTRO COM MATERIAL GRANULAR, APLICADO EM BLOCOS DE COROAMENTO, ESPESSURA DE *10 CM*. AF_08/2017</t>
  </si>
  <si>
    <t xml:space="preserve">136,33</t>
  </si>
  <si>
    <t xml:space="preserve">96624</t>
  </si>
  <si>
    <t xml:space="preserve">LASTRO COM MATERIAL GRANULAR (PEDRA BRITADA N.2), APLICADO EM PISOS OU RADIERS, ESPESSURA DE *10 CM*. AF_08/2017</t>
  </si>
  <si>
    <t xml:space="preserve">85,05</t>
  </si>
  <si>
    <t xml:space="preserve">97082</t>
  </si>
  <si>
    <t xml:space="preserve">ESCAVAÇÃO MANUAL DE VIGA DE BORDA PARA RADIER. AF_09/2017</t>
  </si>
  <si>
    <t xml:space="preserve">52,21</t>
  </si>
  <si>
    <t xml:space="preserve">97083</t>
  </si>
  <si>
    <t xml:space="preserve">COMPACTAÇÃO MECÂNICA DE SOLO PARA EXECUÇÃO DE RADIER, COM COMPACTADOR DE SOLOS A PERCUSSÃO. AF_09/2017</t>
  </si>
  <si>
    <t xml:space="preserve">2,68</t>
  </si>
  <si>
    <t xml:space="preserve">97084</t>
  </si>
  <si>
    <t xml:space="preserve">COMPACTAÇÃO MECÂNICA DE SOLO PARA EXECUÇÃO DE RADIER, COM COMPACTADOR DE SOLOS TIPO PLACA VIBRATÓRIA. AF_09/2017</t>
  </si>
  <si>
    <t xml:space="preserve">97086</t>
  </si>
  <si>
    <t xml:space="preserve">FABRICAÇÃO, MONTAGEM E DESMONTAGEM DE FORMA PARA RADIER, EM MADEIRA SERRADA, 4 UTILIZAÇÕES. AF_09/2017</t>
  </si>
  <si>
    <t xml:space="preserve">88,44</t>
  </si>
  <si>
    <t xml:space="preserve">97094</t>
  </si>
  <si>
    <t xml:space="preserve">CONCRETAGEM DE RADIER, PISO OU LAJE SOBRE SOLO, FCK 30 MPA, PARA ESPESSURA DE 10 CM - LANÇAMENTO, ADENSAMENTO E ACABAMENTO. AF_09/2017</t>
  </si>
  <si>
    <t xml:space="preserve">370,80</t>
  </si>
  <si>
    <t xml:space="preserve">97095</t>
  </si>
  <si>
    <t xml:space="preserve">CONCRETAGEM DE RADIER, PISO OU LAJE SOBRE SOLO, FCK 30 MPA, PARA ESPESSURA DE 15 CM - LANÇAMENTO, ADENSAMENTO E ACABAMENTO. AF_09/2017</t>
  </si>
  <si>
    <t xml:space="preserve">347,82</t>
  </si>
  <si>
    <t xml:space="preserve">97096</t>
  </si>
  <si>
    <t xml:space="preserve">CONCRETAGEM DE RADIER, PISO OU LAJE SOBRE SOLO, FCK 30 MPA, PARA ESPESSURA DE 20 CM - LANÇAMENTO, ADENSAMENTO E ACABAMENTO. AF_09/2017</t>
  </si>
  <si>
    <t xml:space="preserve">336,03</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</si>
  <si>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</si>
  <si>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</si>
  <si>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</si>
  <si>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</si>
  <si>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87,87</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</si>
  <si>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</si>
  <si>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</si>
  <si>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</si>
  <si>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</si>
  <si>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</si>
  <si>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</si>
  <si>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17,49</t>
  </si>
  <si>
    <t xml:space="preserve">90998</t>
  </si>
  <si>
    <t xml:space="preserve">FORMAS MANUSEÁVEIS PARA PAREDES DE CONCRETO MOLDADAS IN LOCO, DE EDIFICAÇÕES DE MULTIPLOS PAVIMENTOS, EM LAJES. AF_06/2015</t>
  </si>
  <si>
    <t xml:space="preserve">91000</t>
  </si>
  <si>
    <t xml:space="preserve">FORMAS MANUSEÁVEIS PARA PAREDES DE CONCRETO MOLDADAS IN LOCO, DE EDIFICAÇÕES DE MULTIPLOS PAVIMENTOS, EM PANOS DE FACHADA COM VÃOS. AF_06/2015</t>
  </si>
  <si>
    <t xml:space="preserve">16,06</t>
  </si>
  <si>
    <t xml:space="preserve">91002</t>
  </si>
  <si>
    <t xml:space="preserve">FORMAS MANUSEÁVEIS PARA PAREDES DE CONCRETO MOLDADAS IN LOCO, DE EDIFICAÇÕES DE MULTIPLOS PAVIMENTOS, EM PANOS DE FACHADA SEM VÃOS. AF_06/2015</t>
  </si>
  <si>
    <t xml:space="preserve">14,73</t>
  </si>
  <si>
    <t xml:space="preserve">91003</t>
  </si>
  <si>
    <t xml:space="preserve">FORMAS MANUSEÁVEIS PARA PAREDES DE CONCRETO MOLDADAS IN LOCO, DE EDIFICAÇÕES DE MULTIPLOS PAVIMENTOS, EM PANOS DE FACHADA COM VARANDAS. AF_06/2015</t>
  </si>
  <si>
    <t xml:space="preserve">17,15</t>
  </si>
  <si>
    <t xml:space="preserve">91004</t>
  </si>
  <si>
    <t xml:space="preserve">FORMAS MANUSEÁVEIS PARA PAREDES DE CONCRETO MOLDADAS IN LOCO, DE EDIFICAÇÕES DE PAVIMENTO ÚNICO, EM FACES INTERNAS DE PAREDES. AF_06/2015</t>
  </si>
  <si>
    <t xml:space="preserve">13,55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</si>
  <si>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</si>
  <si>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</si>
  <si>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</si>
  <si>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</si>
  <si>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12,48</t>
  </si>
  <si>
    <t xml:space="preserve">91007</t>
  </si>
  <si>
    <t xml:space="preserve">FORMAS MANUSEÁVEIS PARA PAREDES DE CONCRETO MOLDADAS IN LOCO, DE EDIFICAÇÕES DE PAVIMENTO ÚNICO, EM PANOS DE FACHADA SEM VÃOS. AF_06/2015</t>
  </si>
  <si>
    <t xml:space="preserve">11,15</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</si>
  <si>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</si>
  <si>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</si>
  <si>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</si>
  <si>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</si>
  <si>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88,81</t>
  </si>
  <si>
    <t xml:space="preserve">92264</t>
  </si>
  <si>
    <t xml:space="preserve">FABRICAÇÃO DE FÔRMA PARA PILARES E ESTRUTURAS SIMILARES, EM CHAPA DE MADEIRA COMPENSADA PLASTIFICADA, E = 18 MM. AF_12/2015</t>
  </si>
  <si>
    <t xml:space="preserve">105,73</t>
  </si>
  <si>
    <t xml:space="preserve">92265</t>
  </si>
  <si>
    <t xml:space="preserve">FABRICAÇÃO DE FÔRMA PARA VIGAS, EM CHAPA DE MADEIRA COMPENSADA RESINADA, E = 17 MM. AF_12/2015</t>
  </si>
  <si>
    <t xml:space="preserve">69,98</t>
  </si>
  <si>
    <t xml:space="preserve">92266</t>
  </si>
  <si>
    <t xml:space="preserve">FABRICAÇÃO DE FÔRMA PARA VIGAS, EM CHAPA DE MADEIRA COMPENSADA PLASTIFICADA, E = 18 MM. AF_12/2015</t>
  </si>
  <si>
    <t xml:space="preserve">85,06</t>
  </si>
  <si>
    <t xml:space="preserve">92267</t>
  </si>
  <si>
    <t xml:space="preserve">FABRICAÇÃO DE FÔRMA PARA LAJES, EM CHAPA DE MADEIRA COMPENSADA RESINADA, E = 17 MM. AF_12/2015</t>
  </si>
  <si>
    <t xml:space="preserve">92268</t>
  </si>
  <si>
    <t xml:space="preserve">FABRICAÇÃO DE FÔRMA PARA LAJES, EM CHAPA DE MADEIRA COMPENSADA PLASTIFICADA, E = 18 MM. AF_12/2015</t>
  </si>
  <si>
    <t xml:space="preserve">92269</t>
  </si>
  <si>
    <t xml:space="preserve">FABRICAÇÃO DE FÔRMA PARA PILARES E ESTRUTURAS SIMILARES, EM MADEIRA SERRADA, E=25 MM. AF_12/2015</t>
  </si>
  <si>
    <t xml:space="preserve">80,55</t>
  </si>
  <si>
    <t xml:space="preserve">92270</t>
  </si>
  <si>
    <t xml:space="preserve">FABRICAÇÃO DE FÔRMA PARA VIGAS, COM MADEIRA SERRADA, E = 25 MM. AF_12/2015</t>
  </si>
  <si>
    <t xml:space="preserve">66,10</t>
  </si>
  <si>
    <t xml:space="preserve">92271</t>
  </si>
  <si>
    <t xml:space="preserve">FABRICAÇÃO DE FÔRMA PARA LAJES, EM MADEIRA SERRADA, E=25 MM. AF_12/2015</t>
  </si>
  <si>
    <t xml:space="preserve">48,31</t>
  </si>
  <si>
    <t xml:space="preserve">92272</t>
  </si>
  <si>
    <t xml:space="preserve">FABRICAÇÃO DE ESCORAS DE VIGA DO TIPO GARFO, EM MADEIRA. AF_12/2015</t>
  </si>
  <si>
    <t xml:space="preserve">16,48</t>
  </si>
  <si>
    <t xml:space="preserve">92273</t>
  </si>
  <si>
    <t xml:space="preserve">FABRICAÇÃO DE ESCORAS DO TIPO PONTALETE, EM MADEIRA. AF_12/2015</t>
  </si>
  <si>
    <t xml:space="preserve">6,46</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</si>
  <si>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</si>
  <si>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</si>
  <si>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164,51</t>
  </si>
  <si>
    <t xml:space="preserve">92409</t>
  </si>
  <si>
    <t xml:space="preserve">MONTAGEM E DESMONTAGEM DE FÔRMA DE PILARES RETANGULARES E ESTRUTURAS SIMILARES COM ÁREA MÉDIA DAS SEÇÕES MAIOR QUE 0,25 M², PÉ-DIREITO SIMPLES, EM MADEIRA SERRADA, 1 UTILIZAÇÃO. AF_12/2015</t>
  </si>
  <si>
    <t xml:space="preserve">154,95</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</si>
  <si>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</si>
  <si>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</si>
  <si>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115,44</t>
  </si>
  <si>
    <t xml:space="preserve">92411</t>
  </si>
  <si>
    <t xml:space="preserve">MONTAGEM E DESMONTAGEM DE FÔRMA DE PILARES RETANGULARES E ESTRUTURAS SIMILARES COM ÁREA MÉDIA DAS SEÇÕES MAIOR QUE 0,25 M², PÉ-DIREITO SIMPLES, EM MADEIRA SERRADA, 2 UTILIZAÇÕES. AF_12/2015</t>
  </si>
  <si>
    <t xml:space="preserve">106,98</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</si>
  <si>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</si>
  <si>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</si>
  <si>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78,21</t>
  </si>
  <si>
    <t xml:space="preserve">92413</t>
  </si>
  <si>
    <t xml:space="preserve">MONTAGEM E DESMONTAGEM DE FÔRMA DE PILARES RETANGULARES E ESTRUTURAS SIMILARES COM ÁREA MÉDIA DAS SEÇÕES MAIOR QUE 0,25 M², PÉ-DIREITO SIMPLES, EM MADEIRA SERRADA, 4 UTILIZAÇÕES. AF_12/2015</t>
  </si>
  <si>
    <t xml:space="preserve">71,69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</si>
  <si>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</si>
  <si>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</si>
  <si>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93,02</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</si>
  <si>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</si>
  <si>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</si>
  <si>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84,56</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</si>
  <si>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</si>
  <si>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</si>
  <si>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110,39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</si>
  <si>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</si>
  <si>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</si>
  <si>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101,98</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</si>
  <si>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</si>
  <si>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</si>
  <si>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61,58</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</si>
  <si>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</si>
  <si>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</si>
  <si>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55,10</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</si>
  <si>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</si>
  <si>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</si>
  <si>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74,94</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</si>
  <si>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</si>
  <si>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</si>
  <si>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68,45</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</si>
  <si>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</si>
  <si>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</si>
  <si>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51,34</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</si>
  <si>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</si>
  <si>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</si>
  <si>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45,71</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</si>
  <si>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</si>
  <si>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</si>
  <si>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62,97</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</si>
  <si>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</si>
  <si>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</si>
  <si>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57,32</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</si>
  <si>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</si>
  <si>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</si>
  <si>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46,18</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</si>
  <si>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</si>
  <si>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</si>
  <si>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40,97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</si>
  <si>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</si>
  <si>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</si>
  <si>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56,94</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</si>
  <si>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</si>
  <si>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</si>
  <si>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51,72</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</si>
  <si>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</si>
  <si>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</si>
  <si>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42,85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</si>
  <si>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</si>
  <si>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</si>
  <si>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37,89</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</si>
  <si>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</si>
  <si>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</si>
  <si>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53,06</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</si>
  <si>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</si>
  <si>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</si>
  <si>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48,11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</si>
  <si>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</si>
  <si>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</si>
  <si>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40,98</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</si>
  <si>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</si>
  <si>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</si>
  <si>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36,18</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</si>
  <si>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</si>
  <si>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</si>
  <si>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50,82</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</si>
  <si>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</si>
  <si>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</si>
  <si>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46,05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</si>
  <si>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</si>
  <si>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</si>
  <si>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39,63</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</si>
  <si>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</si>
  <si>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</si>
  <si>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34,96</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</si>
  <si>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</si>
  <si>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</si>
  <si>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49,22</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</si>
  <si>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</si>
  <si>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</si>
  <si>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44,58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</si>
  <si>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</si>
  <si>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</si>
  <si>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36,93</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</si>
  <si>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</si>
  <si>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</si>
  <si>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32,42</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</si>
  <si>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</si>
  <si>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</si>
  <si>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46,22</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</si>
  <si>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</si>
  <si>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</si>
  <si>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41,71</t>
  </si>
  <si>
    <t xml:space="preserve">92446</t>
  </si>
  <si>
    <t xml:space="preserve">MONTAGEM E DESMONTAGEM DE FÔRMA DE VIGA, ESCORAMENTO COM PONTALETE DE MADEIRA, PÉ-DIREITO SIMPLES, EM MADEIRA SERRADA, 1 UTILIZAÇÃO. AF_12/2015</t>
  </si>
  <si>
    <t xml:space="preserve">92447</t>
  </si>
  <si>
    <t xml:space="preserve">MONTAGEM E DESMONTAGEM DE FÔRMA DE VIGA, ESCORAMENTO COM PONTALETE DE MADEIRA, PÉ-DIREITO SIMPLES, EM MADEIRA SERRADA, 2 UTILIZAÇÕES. AF_12/2015</t>
  </si>
  <si>
    <t xml:space="preserve">105,77</t>
  </si>
  <si>
    <t xml:space="preserve">92448</t>
  </si>
  <si>
    <t xml:space="preserve">MONTAGEM E DESMONTAGEM DE FÔRMA DE VIGA, ESCORAMENTO COM PONTALETE DE MADEIRA, PÉ-DIREITO SIMPLES, EM MADEIRA SERRADA, 4 UTILIZAÇÕES. AF_12/2015</t>
  </si>
  <si>
    <t xml:space="preserve">84,03</t>
  </si>
  <si>
    <t xml:space="preserve">92449</t>
  </si>
  <si>
    <t xml:space="preserve">MONTAGEM E DESMONTAGEM DE FÔRMA DE VIGA, ESCORAMENTO COM GARFO DE MADEIRA, PÉ-DIREITO DUPLO, EM CHAPA DE MADEIRA RESINADA, 2 UTILIZAÇÕES. AF_12/2015</t>
  </si>
  <si>
    <t xml:space="preserve">149,84</t>
  </si>
  <si>
    <t xml:space="preserve">92450</t>
  </si>
  <si>
    <t xml:space="preserve">MONTAGEM E DESMONTAGEM DE FÔRMA DE VIGA, ESCORAMENTO METÁLICO, PÉ-DIREITO DUPLO, EM CHAPA DE MADEIRA RESINADA, 2 UTILIZAÇÕES. AF_12/2015</t>
  </si>
  <si>
    <t xml:space="preserve">194,15</t>
  </si>
  <si>
    <t xml:space="preserve">92451</t>
  </si>
  <si>
    <t xml:space="preserve">MONTAGEM E DESMONTAGEM DE FÔRMA DE VIGA, ESCORAMENTO COM GARFO DE MADEIRA, PÉ-DIREITO SIMPLES, EM CHAPA DE MADEIRA RESINADA, 2 UTILIZAÇÕES. AF_12/2015</t>
  </si>
  <si>
    <t xml:space="preserve">105,06</t>
  </si>
  <si>
    <t xml:space="preserve">92452</t>
  </si>
  <si>
    <t xml:space="preserve">MONTAGEM E DESMONTAGEM DE FÔRMA DE VIGA, ESCORAMENTO METÁLICO, PÉ-DIREITO SIMPLES, EM CHAPA DE MADEIRA RESINADA, 2 UTILIZAÇÕES. AF_12/2015</t>
  </si>
  <si>
    <t xml:space="preserve">104,34</t>
  </si>
  <si>
    <t xml:space="preserve">92453</t>
  </si>
  <si>
    <t xml:space="preserve">MONTAGEM E DESMONTAGEM DE FÔRMA DE VIGA, ESCORAMENTO COM GARFO DE MADEIRA, PÉ-DIREITO DUPLO, EM CHAPA DE MADEIRA RESINADA, 4 UTILIZAÇÕES. AF_12/2015</t>
  </si>
  <si>
    <t xml:space="preserve">127,59</t>
  </si>
  <si>
    <t xml:space="preserve">92454</t>
  </si>
  <si>
    <t xml:space="preserve">MONTAGEM E DESMONTAGEM DE FÔRMA DE VIGA, ESCORAMENTO METÁLICO, PÉ-DIREITO DUPLO, EM CHAPA DE MADEIRA RESINADA, 4 UTILIZAÇÕES. AF_12/2015</t>
  </si>
  <si>
    <t xml:space="preserve">213,04</t>
  </si>
  <si>
    <t xml:space="preserve">92455</t>
  </si>
  <si>
    <t xml:space="preserve">MONTAGEM E DESMONTAGEM DE FÔRMA DE VIGA, ESCORAMENTO COM GARFO DE MADEIRA, PÉ-DIREITO SIMPLES, EM CHAPA DE MADEIRA RESINADA, 4 UTILIZAÇÕES. AF_12/2015</t>
  </si>
  <si>
    <t xml:space="preserve">85,82</t>
  </si>
  <si>
    <t xml:space="preserve">92456</t>
  </si>
  <si>
    <t xml:space="preserve">MONTAGEM E DESMONTAGEM DE FÔRMA DE VIGA, ESCORAMENTO METÁLICO, PÉ-DIREITO SIMPLES, EM CHAPA DE MADEIRA RESINADA, 4 UTILIZAÇÕES. AF_12/2015</t>
  </si>
  <si>
    <t xml:space="preserve">89,81</t>
  </si>
  <si>
    <t xml:space="preserve">92457</t>
  </si>
  <si>
    <t xml:space="preserve">MONTAGEM E DESMONTAGEM DE FÔRMA DE VIGA, ESCORAMENTO COM GARFO DE MADEIRA, PÉ-DIREITO DUPLO, EM CHAPA DE MADEIRA RESINADA, 6 UTILIZAÇÕES. AF_12/2015</t>
  </si>
  <si>
    <t xml:space="preserve">110,75</t>
  </si>
  <si>
    <t xml:space="preserve">92458</t>
  </si>
  <si>
    <t xml:space="preserve">MONTAGEM E DESMONTAGEM DE FÔRMA DE VIGA, ESCORAMENTO METÁLICO, PÉ-DIREITO DUPLO, EM CHAPA DE MADEIRA RESINADA, 6 UTILIZAÇÕES. AF_12/2015</t>
  </si>
  <si>
    <t xml:space="preserve">200,89</t>
  </si>
  <si>
    <t xml:space="preserve">92459</t>
  </si>
  <si>
    <t xml:space="preserve">MONTAGEM E DESMONTAGEM DE FÔRMA DE VIGA, ESCORAMENTO COM GARFO DE MADEIRA, PÉ-DIREITO SIMPLES, EM CHAPA DE MADEIRA RESINADA, 6 UTILIZAÇÕES. AF_12/2015</t>
  </si>
  <si>
    <t xml:space="preserve">72,82</t>
  </si>
  <si>
    <t xml:space="preserve">92460</t>
  </si>
  <si>
    <t xml:space="preserve">MONTAGEM E DESMONTAGEM DE FÔRMA DE VIGA, ESCORAMENTO METÁLICO, PÉ-DIREITO SIMPLES, EM CHAPA DE MADEIRA RESINADA, 6 UTILIZAÇÕES. AF_12/2015</t>
  </si>
  <si>
    <t xml:space="preserve">74,21</t>
  </si>
  <si>
    <t xml:space="preserve">92461</t>
  </si>
  <si>
    <t xml:space="preserve">MONTAGEM E DESMONTAGEM DE FÔRMA DE VIGA, ESCORAMENTO COM GARFO DE MADEIRA, PÉ-DIREITO DUPLO, EM CHAPA DE MADEIRA RESINADA, 8 UTILIZAÇÕES. AF_12/2015</t>
  </si>
  <si>
    <t xml:space="preserve">101,65</t>
  </si>
  <si>
    <t xml:space="preserve">92462</t>
  </si>
  <si>
    <t xml:space="preserve">MONTAGEM E DESMONTAGEM DE FÔRMA DE VIGA, ESCORAMENTO METÁLICO, PÉ-DIREITO DUPLO, EM CHAPA DE MADEIRA RESINADA, 8 UTILIZAÇÕES. AF_12/2015</t>
  </si>
  <si>
    <t xml:space="preserve">192,96</t>
  </si>
  <si>
    <t xml:space="preserve">92463</t>
  </si>
  <si>
    <t xml:space="preserve">MONTAGEM E DESMONTAGEM DE FÔRMA DE VIGA, ESCORAMENTO COM GARFO DE MADEIRA, PÉ-DIREITO SIMPLES, EM CHAPA DE MADEIRA RESINADA, 8 UTILIZAÇÕES. AF_12/2015</t>
  </si>
  <si>
    <t xml:space="preserve">65,68</t>
  </si>
  <si>
    <t xml:space="preserve">92464</t>
  </si>
  <si>
    <t xml:space="preserve">MONTAGEM E DESMONTAGEM DE FÔRMA DE VIGA, ESCORAMENTO METÁLICO, PÉ-DIREITO SIMPLES, EM CHAPA DE MADEIRA RESINADA, 8 UTILIZAÇÕES. AF_12/2015</t>
  </si>
  <si>
    <t xml:space="preserve">70,98</t>
  </si>
  <si>
    <t xml:space="preserve">92465</t>
  </si>
  <si>
    <t xml:space="preserve">MONTAGEM E DESMONTAGEM DE FÔRMA DE VIGA, ESCORAMENTO COM GARFO DE MADEIRA, PÉ-DIREITO DUPLO, EM CHAPA DE MADEIRA PLASTIFICADA, 10 UTILIZAÇÕES. AF_12/2015</t>
  </si>
  <si>
    <t xml:space="preserve">82,11</t>
  </si>
  <si>
    <t xml:space="preserve">92466</t>
  </si>
  <si>
    <t xml:space="preserve">MONTAGEM E DESMONTAGEM DE FÔRMA DE VIGA, ESCORAMENTO METÁLICO, PÉ-DIREITO DUPLO, EM CHAPA DE MADEIRA PLASTIFICADA, 10 UTILIZAÇÕES. AF_12/2015</t>
  </si>
  <si>
    <t xml:space="preserve">187,08</t>
  </si>
  <si>
    <t xml:space="preserve">92467</t>
  </si>
  <si>
    <t xml:space="preserve">MONTAGEM E DESMONTAGEM DE FÔRMA DE VIGA, ESCORAMENTO COM GARFO DE MADEIRA, PÉ-DIREITO SIMPLES, EM CHAPA DE MADEIRA PLASTIFICADA, 10 UTILIZAÇÕES. AF_12/2015</t>
  </si>
  <si>
    <t xml:space="preserve">54,24</t>
  </si>
  <si>
    <t xml:space="preserve">92468</t>
  </si>
  <si>
    <t xml:space="preserve">MONTAGEM E DESMONTAGEM DE FÔRMA DE VIGA, ESCORAMENTO METÁLICO, PÉ-DIREITO SIMPLES, EM CHAPA DE MADEIRA PLASTIFICADA, 10 UTILIZAÇÕES. AF_12/2015</t>
  </si>
  <si>
    <t xml:space="preserve">65,66</t>
  </si>
  <si>
    <t xml:space="preserve">92469</t>
  </si>
  <si>
    <t xml:space="preserve">MONTAGEM E DESMONTAGEM DE FÔRMA DE VIGA, ESCORAMENTO COM GARFO DE MADEIRA, PÉ-DIREITO DUPLO, EM CHAPA DE MADEIRA PLASTIFICADA, 12 UTILIZAÇÕES. AF_12/2015</t>
  </si>
  <si>
    <t xml:space="preserve">74,93</t>
  </si>
  <si>
    <t xml:space="preserve">92470</t>
  </si>
  <si>
    <t xml:space="preserve">MONTAGEM E DESMONTAGEM DE FÔRMA DE VIGA, ESCORAMENTO METÁLICO, PÉ-DIREITO DUPLO, EM CHAPA DE MADEIRA PLASTIFICADA, 12 UTILIZAÇÕES. AF_12/2015</t>
  </si>
  <si>
    <t xml:space="preserve">182,51</t>
  </si>
  <si>
    <t xml:space="preserve">92471</t>
  </si>
  <si>
    <t xml:space="preserve">MONTAGEM E DESMONTAGEM DE FÔRMA DE VIGA, ESCORAMENTO COM GARFO DE MADEIRA, PÉ-DIREITO SIMPLES, EM CHAPA DE MADEIRA PLASTIFICADA, 12 UTILIZAÇÕES. AF_12/2015</t>
  </si>
  <si>
    <t xml:space="preserve">49,55</t>
  </si>
  <si>
    <t xml:space="preserve">92472</t>
  </si>
  <si>
    <t xml:space="preserve">MONTAGEM E DESMONTAGEM DE FÔRMA DE VIGA, ESCORAMENTO METÁLICO, PÉ-DIREITO SIMPLES, EM CHAPA DE MADEIRA PLASTIFICADA, 12 UTILIZAÇÕES. AF_12/2015</t>
  </si>
  <si>
    <t xml:space="preserve">61,80</t>
  </si>
  <si>
    <t xml:space="preserve">92473</t>
  </si>
  <si>
    <t xml:space="preserve">MONTAGEM E DESMONTAGEM DE FÔRMA DE VIGA, ESCORAMENTO COM GARFO DE MADEIRA, PÉ-DIREITO DUPLO, EM CHAPA DE MADEIRA PLASTIFICADA, 14 UTILIZAÇÕES. AF_12/2015</t>
  </si>
  <si>
    <t xml:space="preserve">69,04</t>
  </si>
  <si>
    <t xml:space="preserve">92474</t>
  </si>
  <si>
    <t xml:space="preserve">MONTAGEM E DESMONTAGEM DE FÔRMA DE VIGA, ESCORAMENTO METÁLICO, PÉ-DIREITO DUPLO, EM CHAPA DE MADEIRA PLASTIFICADA, 14 UTILIZAÇÕES. AF_12/2015</t>
  </si>
  <si>
    <t xml:space="preserve">178,54</t>
  </si>
  <si>
    <t xml:space="preserve">92475</t>
  </si>
  <si>
    <t xml:space="preserve">MONTAGEM E DESMONTAGEM DE FÔRMA DE VIGA, ESCORAMENTO COM GARFO DE MADEIRA, PÉ-DIREITO SIMPLES, EM CHAPA DE MADEIRA PLASTIFICADA, 14 UTILIZAÇÕES. AF_12/2015</t>
  </si>
  <si>
    <t xml:space="preserve">45,68</t>
  </si>
  <si>
    <t xml:space="preserve">92476</t>
  </si>
  <si>
    <t xml:space="preserve">MONTAGEM E DESMONTAGEM DE FÔRMA DE VIGA, ESCORAMENTO METÁLICO, PÉ-DIREITO SIMPLES, EM CHAPA DE MADEIRA PLASTIFICADA, 14 UTILIZAÇÕES. AF_12/2015</t>
  </si>
  <si>
    <t xml:space="preserve">58,48</t>
  </si>
  <si>
    <t xml:space="preserve">92477</t>
  </si>
  <si>
    <t xml:space="preserve">MONTAGEM E DESMONTAGEM DE FÔRMA DE VIGA, ESCORAMENTO COM GARFO DE MADEIRA, PÉ-DIREITO DUPLO, EM CHAPA DE MADEIRA PLASTIFICADA, 18 UTILIZAÇÕES. AF_12/2015</t>
  </si>
  <si>
    <t xml:space="preserve">56,72</t>
  </si>
  <si>
    <t xml:space="preserve">92478</t>
  </si>
  <si>
    <t xml:space="preserve">MONTAGEM E DESMONTAGEM DE FÔRMA DE VIGA, ESCORAMENTO METÁLICO, PÉ-DIREITO DUPLO, EM CHAPA DE MADEIRA PLASTIFICADA, 18 UTILIZAÇÕES. AF_12/2015</t>
  </si>
  <si>
    <t xml:space="preserve">170,83</t>
  </si>
  <si>
    <t xml:space="preserve">92479</t>
  </si>
  <si>
    <t xml:space="preserve">MONTAGEM E DESMONTAGEM DE FÔRMA DE VIGA, ESCORAMENTO COM GARFO DE MADEIRA, PÉ-DIREITO SIMPLES, EM CHAPA DE MADEIRA PLASTIFICADA, 18 UTILIZAÇÕES. AF_12/2015</t>
  </si>
  <si>
    <t xml:space="preserve">37,60</t>
  </si>
  <si>
    <t xml:space="preserve">92480</t>
  </si>
  <si>
    <t xml:space="preserve">MONTAGEM E DESMONTAGEM DE FÔRMA DE VIGA, ESCORAMENTO METÁLICO, PÉ-DIREITO SIMPLES, EM CHAPA DE MADEIRA PLASTIFICADA, 18 UTILIZAÇÕES. AF_12/2015</t>
  </si>
  <si>
    <t xml:space="preserve">51,98</t>
  </si>
  <si>
    <t xml:space="preserve">92481</t>
  </si>
  <si>
    <t xml:space="preserve">MONTAGEM E DESMONTAGEM DE FÔRMA DE LAJE MACIÇA COM ÁREA MÉDIA MENOR OU IGUAL A 20 M², PÉ-DIREITO SIMPLES, EM MADEIRA SERRADA, 1 UTILIZAÇÃO. AF_12/2015</t>
  </si>
  <si>
    <t xml:space="preserve">193,08</t>
  </si>
  <si>
    <t xml:space="preserve">92482</t>
  </si>
  <si>
    <t xml:space="preserve">MONTAGEM E DESMONTAGEM DE FÔRMA DE LAJE MACIÇA COM ÁREA MÉDIA MAIOR QUE 20 M², PÉ-DIREITO SIMPLES, EM MADEIRA SERRADA, 1 UTILIZAÇÃO. AF_12/2015</t>
  </si>
  <si>
    <t xml:space="preserve">181,94</t>
  </si>
  <si>
    <t xml:space="preserve">92483</t>
  </si>
  <si>
    <t xml:space="preserve">MONTAGEM E DESMONTAGEM DE FÔRMA DE LAJE MACIÇA COM ÁREA MÉDIA MENOR OU IGUAL A 20 M², PÉ-DIREITO SIMPLES, EM MADEIRA SERRADA, 2 UTILIZAÇÕES. AF_12/2015</t>
  </si>
  <si>
    <t xml:space="preserve">147,05</t>
  </si>
  <si>
    <t xml:space="preserve">92484</t>
  </si>
  <si>
    <t xml:space="preserve">MONTAGEM E DESMONTAGEM DE FÔRMA DE LAJE MACIÇA COM ÁREA MÉDIA MAIOR QUE 20 M², PÉ-DIREITO SIMPLES, EM MADEIRA SERRADA, 2 UTILIZAÇÕES. AF_12/2015</t>
  </si>
  <si>
    <t xml:space="preserve">137,19</t>
  </si>
  <si>
    <t xml:space="preserve">92485</t>
  </si>
  <si>
    <t xml:space="preserve">MONTAGEM E DESMONTAGEM DE FÔRMA DE LAJE MACIÇA COM ÁREA MÉDIA MENOR OU IGUAL A 20 M², PÉ-DIREITO SIMPLES, EM MADEIRA SERRADA, 4 UTILIZAÇÕES. AF_12/2015</t>
  </si>
  <si>
    <t xml:space="preserve">105,38</t>
  </si>
  <si>
    <t xml:space="preserve">92486</t>
  </si>
  <si>
    <t xml:space="preserve">MONTAGEM E DESMONTAGEM DE FÔRMA DE LAJE MACIÇA COM ÁREA MÉDIA MAIOR QUE 20 M², PÉ-DIREITO SIMPLES, EM MADEIRA SERRADA, 4 UTILIZAÇÕES. AF_12/2015</t>
  </si>
  <si>
    <t xml:space="preserve">97,81</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</si>
  <si>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</si>
  <si>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</si>
  <si>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73,64</t>
  </si>
  <si>
    <t xml:space="preserve">92488</t>
  </si>
  <si>
    <t xml:space="preserve">MONTAGEM E DESMONTAGEM DE FÔRMA DE LAJE NERVURADA COM CUBETA E ASSOALHO COM ÁREA MÉDIA MAIOR QUE 20 M², PÉ-DIREITO DUPLO, EM CHAPA DE MADEIRA COMPENSADA RESINADA, 8 UTILIZAÇÕES. AF_12/2015</t>
  </si>
  <si>
    <t xml:space="preserve">71,03</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</si>
  <si>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</si>
  <si>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</si>
  <si>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41,75</t>
  </si>
  <si>
    <t xml:space="preserve">92490</t>
  </si>
  <si>
    <t xml:space="preserve">MONTAGEM E DESMONTAGEM DE FÔRMA DE LAJE NERVURADA COM CUBETA E ASSOALHO COM ÁREA MÉDIA MAIOR QUE 20 M², PÉ-DIREITO SIMPLES, EM CHAPA DE MADEIRA COMPENSADA RESINADA, 8 UTILIZAÇÕES. AF_12/2015</t>
  </si>
  <si>
    <t xml:space="preserve">39,36</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</si>
  <si>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</si>
  <si>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</si>
  <si>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71,22</t>
  </si>
  <si>
    <t xml:space="preserve">92492</t>
  </si>
  <si>
    <t xml:space="preserve">MONTAGEM E DESMONTAGEM DE FÔRMA DE LAJE NERVURADA COM CUBETA E ASSOALHO COM ÁREA MÉDIA MAIOR QUE 20 M², PÉ-DIREITO DUPLO, EM CHAPA DE MADEIRA COMPENSADA RESINADA, 10 UTILIZAÇÕES. AF_12/2015</t>
  </si>
  <si>
    <t xml:space="preserve">68,73</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</si>
  <si>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</si>
  <si>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</si>
  <si>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37,37</t>
  </si>
  <si>
    <t xml:space="preserve">92494</t>
  </si>
  <si>
    <t xml:space="preserve">MONTAGEM E DESMONTAGEM DE FÔRMA DE LAJE NERVURADA COM CUBETA E ASSOALHO COM ÁREA MÉDIA MAIOR QUE 20 M², PÉ-DIREITO SIMPLES, EM CHAPA DE MADEIRA COMPENSADA RESINADA, 10 UTILIZAÇÕES. AF_12/2015</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</si>
  <si>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</si>
  <si>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</si>
  <si>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69,57</t>
  </si>
  <si>
    <t xml:space="preserve">92496</t>
  </si>
  <si>
    <t xml:space="preserve">MONTAGEM E DESMONTAGEM DE FÔRMA DE LAJE NERVURADA COM CUBETA E ASSOALHO COM ÁREA MÉDIA MAIOR QUE 20 M², PÉ-DIREITO DUPLO, EM CHAPA DE MADEIRA COMPENSADA RESINADA, 12 UTILIZAÇÕES. AF_12/2015</t>
  </si>
  <si>
    <t xml:space="preserve">67,18</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</si>
  <si>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</si>
  <si>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</si>
  <si>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38,39</t>
  </si>
  <si>
    <t xml:space="preserve">92498</t>
  </si>
  <si>
    <t xml:space="preserve">MONTAGEM E DESMONTAGEM DE FÔRMA DE LAJE NERVURADA COM CUBETA E ASSOALHO COM ÁREA MÉDIA MAIOR QUE 20 M², PÉ-DIREITO SIMPLES, EM CHAPA DE MADEIRA COMPENSADA RESINADA, 12 UTILIZAÇÕES. AF_12/2015</t>
  </si>
  <si>
    <t xml:space="preserve">36,16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</si>
  <si>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</si>
  <si>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</si>
  <si>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68,58</t>
  </si>
  <si>
    <t xml:space="preserve">92500</t>
  </si>
  <si>
    <t xml:space="preserve">MONTAGEM E DESMONTAGEM DE FÔRMA DE LAJE NERVURADA COM CUBETA E ASSOALHO COM ÁREA MÉDIA MAIOR QUE 20 M², PÉ-DIREITO DUPLO, EM CHAPA DE MADEIRA COMPENSADA RESINADA, 14 UTILIZAÇÕES. AF_12/2015</t>
  </si>
  <si>
    <t xml:space="preserve">66,24</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</si>
  <si>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</si>
  <si>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</si>
  <si>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37,57</t>
  </si>
  <si>
    <t xml:space="preserve">92502</t>
  </si>
  <si>
    <t xml:space="preserve">MONTAGEM E DESMONTAGEM DE FÔRMA DE LAJE NERVURADA COM CUBETA E ASSOALHO COM ÁREA MÉDIA MAIOR QUE 20 M², PÉ-DIREITO SIMPLES, EM CHAPA DE MADEIRA COMPENSADA RESINADA, 14 UTILIZAÇÕES. AF_12/2015</t>
  </si>
  <si>
    <t xml:space="preserve">35,40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</si>
  <si>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</si>
  <si>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</si>
  <si>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66,99</t>
  </si>
  <si>
    <t xml:space="preserve">92504</t>
  </si>
  <si>
    <t xml:space="preserve">MONTAGEM E DESMONTAGEM DE FÔRMA DE LAJE NERVURADA COM CUBETA E ASSOALHO COM ÁREA MÉDIA MAIOR QUE 20 M², PÉ-DIREITO DUPLO, EM CHAPA DE MADEIRA COMPENSADA RESINADA, 18 UTILIZAÇÕES. AF_12/2015</t>
  </si>
  <si>
    <t xml:space="preserve">41,20</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</si>
  <si>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</si>
  <si>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</si>
  <si>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36,25</t>
  </si>
  <si>
    <t xml:space="preserve">92506</t>
  </si>
  <si>
    <t xml:space="preserve">MONTAGEM E DESMONTAGEM DE FÔRMA DE LAJE NERVURADA COM CUBETA E ASSOALHO COM ÁREA MÉDIA MAIOR QUE 20 M², PÉ-DIREITO SIMPLES, EM CHAPA DE MADEIRA COMPENSADA RESINADA, 18 UTILIZAÇÕES. AF_12/2015</t>
  </si>
  <si>
    <t xml:space="preserve">34,16</t>
  </si>
  <si>
    <t xml:space="preserve">92507</t>
  </si>
  <si>
    <t xml:space="preserve">MONTAGEM E DESMONTAGEM DE FÔRMA DE LAJE MACIÇA COM ÁREA MÉDIA MENOR OU IGUAL A 20 M², PÉ-DIREITO DUPLO, EM CHAPA DE MADEIRA COMPENSADA RESINADA, 2 UTILIZAÇÕES. AF_12/2015</t>
  </si>
  <si>
    <t xml:space="preserve">64,00</t>
  </si>
  <si>
    <t xml:space="preserve">92508</t>
  </si>
  <si>
    <t xml:space="preserve">MONTAGEM E DESMONTAGEM DE FÔRMA DE LAJE MACIÇA COM ÁREA MÉDIA MAIOR QUE 20 M², PÉ-DIREITO DUPLO, EM CHAPA DE MADEIRA COMPENSADA RESINADA, 2 UTILIZAÇÕES. AF_12/2015</t>
  </si>
  <si>
    <t xml:space="preserve">61,91</t>
  </si>
  <si>
    <t xml:space="preserve">92509</t>
  </si>
  <si>
    <t xml:space="preserve">MONTAGEM E DESMONTAGEM DE FÔRMA DE LAJE MACIÇA COM ÁREA MÉDIA MENOR OU IGUAL A 20 M², PÉ-DIREITO SIMPLES, EM CHAPA DE MADEIRA COMPENSADA RESINADA, 2 UTILIZAÇÕES. AF_12/2015</t>
  </si>
  <si>
    <t xml:space="preserve">35,43</t>
  </si>
  <si>
    <t xml:space="preserve">92510</t>
  </si>
  <si>
    <t xml:space="preserve">MONTAGEM E DESMONTAGEM DE FÔRMA DE LAJE MACIÇA COM ÁREA MÉDIA MAIOR QUE 20 M², PÉ-DIREITO SIMPLES, EM CHAPA DE MADEIRA COMPENSADA RESINADA, 2 UTILIZAÇÕES. AF_12/2015</t>
  </si>
  <si>
    <t xml:space="preserve">33,51</t>
  </si>
  <si>
    <t xml:space="preserve">92511</t>
  </si>
  <si>
    <t xml:space="preserve">MONTAGEM E DESMONTAGEM DE FÔRMA DE LAJE MACIÇA COM ÁREA MÉDIA MENOR OU IGUAL A 20 M², PÉ-DIREITO DUPLO, EM CHAPA DE MADEIRA COMPENSADA RESINADA, 4 UTILIZAÇÕES. AF_12/2015</t>
  </si>
  <si>
    <t xml:space="preserve">59,39</t>
  </si>
  <si>
    <t xml:space="preserve">92512</t>
  </si>
  <si>
    <t xml:space="preserve">MONTAGEM E DESMONTAGEM DE FÔRMA DE LAJE MACIÇA COM ÁREA MÉDIA MAIOR QUE 20 M², PÉ-DIREITO DUPLO, EM CHAPA DE MADEIRA COMPENSADA RESINADA, 4 UTILIZAÇÕES. AF_12/2015</t>
  </si>
  <si>
    <t xml:space="preserve">57,79</t>
  </si>
  <si>
    <t xml:space="preserve">92513</t>
  </si>
  <si>
    <t xml:space="preserve">MONTAGEM E DESMONTAGEM DE FÔRMA DE LAJE MACIÇA COM ÁREA MÉDIA MENOR OU IGUAL A 20 M², PÉ-DIREITO SIMPLES, EM CHAPA DE MADEIRA COMPENSADA RESINADA, 4 UTILIZAÇÕES. AF_12/2015</t>
  </si>
  <si>
    <t xml:space="preserve">26,59</t>
  </si>
  <si>
    <t xml:space="preserve">92514</t>
  </si>
  <si>
    <t xml:space="preserve">MONTAGEM E DESMONTAGEM DE FÔRMA DE LAJE MACIÇA COM ÁREA MÉDIA MAIOR QUE 20 M², PÉ-DIREITO SIMPLES, EM CHAPA DE MADEIRA COMPENSADA RESINADA, 4 UTILIZAÇÕES. AF_12/2015</t>
  </si>
  <si>
    <t xml:space="preserve">25,11</t>
  </si>
  <si>
    <t xml:space="preserve">92515</t>
  </si>
  <si>
    <t xml:space="preserve">MONTAGEM E DESMONTAGEM DE FÔRMA DE LAJE MACIÇA COM ÁREA MÉDIA MAIOR QUE 20 M², PÉ-DIREITO DUPLO, EM CHAPA DE MADEIRA COMPENSADA RESINADA, 6 UTILIZAÇÕES. AF_12/2015</t>
  </si>
  <si>
    <t xml:space="preserve">53,93</t>
  </si>
  <si>
    <t xml:space="preserve">92516</t>
  </si>
  <si>
    <t xml:space="preserve">MONTAGEM E DESMONTAGEM DE FÔRMA DE LAJE MACIÇA COM ÁREA MÉDIA MENOR OU IGUAL A 20 M², PÉ-DIREITO DUPLO, EM CHAPA DE MADEIRA COMPENSADA RESINADA, 6 UTILIZAÇÕES. AF_12/2015</t>
  </si>
  <si>
    <t xml:space="preserve">52,55</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</si>
  <si>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</si>
  <si>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</si>
  <si>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</si>
  <si>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</si>
  <si>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21,08</t>
  </si>
  <si>
    <t xml:space="preserve">92519</t>
  </si>
  <si>
    <t xml:space="preserve">MONTAGEM E DESMONTAGEM DE FÔRMA DE LAJE MACIÇA COM ÁREA MÉDIA MENOR OU IGUAL A 20 M², PÉ-DIREITO DUPLO, EM CHAPA DE MADEIRA COMPENSADA RESINADA, 8 UTILIZAÇÕES. AF_12/2015</t>
  </si>
  <si>
    <t xml:space="preserve">51,16</t>
  </si>
  <si>
    <t xml:space="preserve">92520</t>
  </si>
  <si>
    <t xml:space="preserve">MONTAGEM E DESMONTAGEM DE FÔRMA DE LAJE MACIÇA COM ÁREA MÉDIA MAIOR QUE 20 M², PÉ-DIREITO DUPLO, EM CHAPA DE MADEIRA COMPENSADA RESINADA, 8 UTILIZAÇÕES. AF_12/2015</t>
  </si>
  <si>
    <t xml:space="preserve">49,89</t>
  </si>
  <si>
    <t xml:space="preserve">92521</t>
  </si>
  <si>
    <t xml:space="preserve">MONTAGEM E DESMONTAGEM DE FÔRMA DE LAJE MACIÇA COM ÁREA MÉDIA MENOR OU IGUAL A 20 M², PÉ-DIREITO SIMPLES, EM CHAPA DE MADEIRA COMPENSADA RESINADA, 8 UTILIZAÇÕES. AF_12/2015</t>
  </si>
  <si>
    <t xml:space="preserve">20,22</t>
  </si>
  <si>
    <t xml:space="preserve">92522</t>
  </si>
  <si>
    <t xml:space="preserve">MONTAGEM E DESMONTAGEM DE FÔRMA DE LAJE MACIÇA COM ÁREA MÉDIA MAIOR QUE 20 M², PÉ-DIREITO SIMPLES, EM CHAPA DE MADEIRA COMPENSADA RESINADA, 8 UTILIZAÇÕES. AF_12/2015</t>
  </si>
  <si>
    <t xml:space="preserve">19,02</t>
  </si>
  <si>
    <t xml:space="preserve">92523</t>
  </si>
  <si>
    <t xml:space="preserve">MONTAGEM E DESMONTAGEM DE FÔRMA DE LAJE MACIÇA COM ÁREA MÉDIA MENOR OU IGUAL A 20 M², PÉ-DIREITO DUPLO, EM CHAPA DE MADEIRA COMPENSADA PLASTIFICADA, 10 UTILIZAÇÕES. AF_12/2015</t>
  </si>
  <si>
    <t xml:space="preserve">50,54</t>
  </si>
  <si>
    <t xml:space="preserve">92524</t>
  </si>
  <si>
    <t xml:space="preserve">MONTAGEM E DESMONTAGEM DE FÔRMA DE LAJE MACIÇA COM ÁREA MÉDIA MAIOR QUE 20 M², PÉ-DIREITO DUPLO, EM CHAPA DE MADEIRA COMPENSADA PLASTIFICADA, 10 UTILIZAÇÕES. AF_12/2015</t>
  </si>
  <si>
    <t xml:space="preserve">49,32</t>
  </si>
  <si>
    <t xml:space="preserve">92525</t>
  </si>
  <si>
    <t xml:space="preserve">MONTAGEM E DESMONTAGEM DE FÔRMA DE LAJE MACIÇA COM ÁREA MÉDIA MENOR OU IGUAL A 20 M², PÉ-DIREITO SIMPLES, EM CHAPA DE MADEIRA COMPENSADA PLASTIFICADA, 10 UTILIZAÇÕES. AF_12/2015</t>
  </si>
  <si>
    <t xml:space="preserve">19,98</t>
  </si>
  <si>
    <t xml:space="preserve">92526</t>
  </si>
  <si>
    <t xml:space="preserve">MONTAGEM E DESMONTAGEM DE FÔRMA DE LAJE MACIÇA COM ÁREA MÉDIA MAIOR QUE 20 M², PÉ-DIREITO SIMPLES, EM CHAPA DE MADEIRA COMPENSADA PLASTIFICADA, 10 UTILIZAÇÕES. AF_12/2015</t>
  </si>
  <si>
    <t xml:space="preserve">18,82</t>
  </si>
  <si>
    <t xml:space="preserve">92527</t>
  </si>
  <si>
    <t xml:space="preserve">MONTAGEM E DESMONTAGEM DE FÔRMA DE LAJE MACIÇA COM ÁREA MÉDIA MENOR OU IGUAL A 20 M², PÉ-DIREITO DUPLO, EM CHAPA DE MADEIRA COMPENSADA PLASTIFICADA, 12 UTILIZAÇÕES. AF_12/2015</t>
  </si>
  <si>
    <t xml:space="preserve">49,40</t>
  </si>
  <si>
    <t xml:space="preserve">92528</t>
  </si>
  <si>
    <t xml:space="preserve">MONTAGEM E DESMONTAGEM DE FÔRMA DE LAJE MACIÇA COM ÁREA MÉDIA MAIOR QUE 20 M², PÉ-DIREITO DUPLO, EM CHAPA DE MADEIRA COMPENSADA PLASTIFICADA, 12 UTILIZAÇÕES. AF_12/2015</t>
  </si>
  <si>
    <t xml:space="preserve">48,23</t>
  </si>
  <si>
    <t xml:space="preserve">92529</t>
  </si>
  <si>
    <t xml:space="preserve">MONTAGEM E DESMONTAGEM DE FÔRMA DE LAJE MACIÇA COM ÁREA MÉDIA MENOR OU IGUAL A 20 M², PÉ-DIREITO SIMPLES, EM CHAPA DE MADEIRA COMPENSADA PLASTIFICADA, 12 UTILIZAÇÕES. AF_12/2015</t>
  </si>
  <si>
    <t xml:space="preserve">19,07</t>
  </si>
  <si>
    <t xml:space="preserve">92530</t>
  </si>
  <si>
    <t xml:space="preserve">MONTAGEM E DESMONTAGEM DE FÔRMA DE LAJE MACIÇA COM ÁREA MÉDIA MAIOR QUE 20 M², PÉ-DIREITO SIMPLES, EM CHAPA DE MADEIRA COMPENSADA PLASTIFICADA, 12 UTILIZAÇÕES. AF_12/2015</t>
  </si>
  <si>
    <t xml:space="preserve">17,95</t>
  </si>
  <si>
    <t xml:space="preserve">92531</t>
  </si>
  <si>
    <t xml:space="preserve">MONTAGEM E DESMONTAGEM DE FÔRMA DE LAJE MACIÇA COM ÁREA MÉDIA MENOR OU IGUAL A 20 M², PÉ-DIREITO DUPLO, EM CHAPA DE MADEIRA COMPENSADA PLASTIFICADA, 14 UTILIZAÇÕES. AF_12/2015</t>
  </si>
  <si>
    <t xml:space="preserve">48,55</t>
  </si>
  <si>
    <t xml:space="preserve">92532</t>
  </si>
  <si>
    <t xml:space="preserve">MONTAGEM E DESMONTAGEM DE FÔRMA DE LAJE MACIÇA COM ÁREA MÉDIA MAIOR QUE 20 M², PÉ-DIREITO DUPLO, EM CHAPA DE MADEIRA COMPENSADA PLASTIFICADA, 14 UTILIZAÇÕES. AF_12/2015</t>
  </si>
  <si>
    <t xml:space="preserve">47,40</t>
  </si>
  <si>
    <t xml:space="preserve">92533</t>
  </si>
  <si>
    <t xml:space="preserve">MONTAGEM E DESMONTAGEM DE FÔRMA DE LAJE MACIÇA COM ÁREA MÉDIA MENOR OU IGUAL A 20 M², PÉ-DIREITO SIMPLES, EM CHAPA DE MADEIRA COMPENSADA PLASTIFICADA, 14 UTILIZAÇÕES. AF_12/2015</t>
  </si>
  <si>
    <t xml:space="preserve">18,39</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</si>
  <si>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</si>
  <si>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</si>
  <si>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</si>
  <si>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</si>
  <si>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47,05</t>
  </si>
  <si>
    <t xml:space="preserve">92536</t>
  </si>
  <si>
    <t xml:space="preserve">MONTAGEM E DESMONTAGEM DE FÔRMA DE LAJE MACIÇA COM ÁREA MÉDIA MAIOR QUE 20 M², PÉ-DIREITO DUPLO, EM CHAPA DE MADEIRA COMPENSADA PLASTIFICADA, 18 UTILIZAÇÕES. AF_12/2015</t>
  </si>
  <si>
    <t xml:space="preserve">45,94</t>
  </si>
  <si>
    <t xml:space="preserve">92537</t>
  </si>
  <si>
    <t xml:space="preserve">MONTAGEM E DESMONTAGEM DE FÔRMA DE LAJE MACIÇA COM ÁREA MÉDIA MENOR OU IGUAL A 20 M², PÉ-DIREITO SIMPLES, EM CHAPA DE MADEIRA COMPENSADA PLASTIFICADA, 18 UTILIZAÇÕES. AF_12/2015</t>
  </si>
  <si>
    <t xml:space="preserve">17,12</t>
  </si>
  <si>
    <t xml:space="preserve">92538</t>
  </si>
  <si>
    <t xml:space="preserve">MONTAGEM E DESMONTAGEM DE FÔRMA DE LAJE MACIÇA COM ÁREA MÉDIA MAIOR QUE 20 M², PÉ-DIREITO SIMPLES, EM CHAPA DE MADEIRA COMPENSADA PLASTIFICADA, 18 UTILIZAÇÕES. AF_12/2015</t>
  </si>
  <si>
    <t xml:space="preserve">16,09</t>
  </si>
  <si>
    <t xml:space="preserve">95934</t>
  </si>
  <si>
    <t xml:space="preserve">FABRICAÇÃO DE FÔRMA PARA ESCADAS, COM 2 LANCES, EM CHAPA DE MADEIRA COMPENSADA PLASTIFICADA, E=18 MM. AF_01/2017</t>
  </si>
  <si>
    <t xml:space="preserve">98,94</t>
  </si>
  <si>
    <t xml:space="preserve">95935</t>
  </si>
  <si>
    <t xml:space="preserve">FABRICAÇÃO DE FÔRMA PARA ESCADAS, COM 2 LANCES, EM CHAPA DE MADEIRA COMPENSADA RESINADA, E= 17 MM. AF_01/2017</t>
  </si>
  <si>
    <t xml:space="preserve">81,90</t>
  </si>
  <si>
    <t xml:space="preserve">95936</t>
  </si>
  <si>
    <t xml:space="preserve">FABRICAÇÃO DE FÔRMA PARA ESCADAS, COM 2 LANCES, EM MADEIRA SERRADA, E=25 MM. AF_01/2017</t>
  </si>
  <si>
    <t xml:space="preserve">112,91</t>
  </si>
  <si>
    <t xml:space="preserve">95937</t>
  </si>
  <si>
    <t xml:space="preserve">MONTAGEM E DESMONTAGEM DE FÔRMA PARA ESCADAS, COM 2 LANCES, EM MADEIRA SERRADA, 1 UTILIZAÇÃO. AF_01/2017</t>
  </si>
  <si>
    <t xml:space="preserve">259,03</t>
  </si>
  <si>
    <t xml:space="preserve">95938</t>
  </si>
  <si>
    <t xml:space="preserve">MONTAGEM E DESMONTAGEM DE FÔRMA PARA ESCADAS, COM 2 LANCES, EM MADEIRA SERRADA, 2 UTILIZAÇÕES. AF_01/2017</t>
  </si>
  <si>
    <t xml:space="preserve">215,29</t>
  </si>
  <si>
    <t xml:space="preserve">95939</t>
  </si>
  <si>
    <t xml:space="preserve">MONTAGEM E DESMONTAGEM DE FÔRMA PARA ESCADAS, COM 2 LANCES, EM CHAPA DE MADEIRA COMPENSADA RESINADA, 4 UTILIZAÇÕES. AF_01/2017</t>
  </si>
  <si>
    <t xml:space="preserve">143,71</t>
  </si>
  <si>
    <t xml:space="preserve">95940</t>
  </si>
  <si>
    <t xml:space="preserve">MONTAGEM E DESMONTAGEM DE FÔRMA PARA ESCADAS, COM 2 LANCES, EM CHAPA DE MADEIRA COMPENSADA PLASTIFICADA, 6 UTILIZAÇÕES. AF_01/2017</t>
  </si>
  <si>
    <t xml:space="preserve">119,65</t>
  </si>
  <si>
    <t xml:space="preserve">95941</t>
  </si>
  <si>
    <t xml:space="preserve">MONTAGEM E DESMONTAGEM DE FÔRMA PARA ESCADAS, COM 2 LANCES, EM CHAPA DE MADEIRA COMPENSADA PLASTIFICADA, 8 UTILIZAÇÕES. AF_01/2017</t>
  </si>
  <si>
    <t xml:space="preserve">106,55</t>
  </si>
  <si>
    <t xml:space="preserve">95942</t>
  </si>
  <si>
    <t xml:space="preserve">MONTAGEM E DESMONTAGEM DE FÔRMA PARA ESCADAS, COM 2 LANCES, EM CHAPA DE MADEIRA COMPENSADA PLASTIFICADA, 10 UTILIZAÇÕES. AF_01/2017</t>
  </si>
  <si>
    <t xml:space="preserve">98,42</t>
  </si>
  <si>
    <t xml:space="preserve">96252</t>
  </si>
  <si>
    <t xml:space="preserve">FABRICAÇÃO DE FÔRMA PARA PILARES CIRCULARES, EM CHAPA DE MADEIRA COMPENSADA RESINADA. AF_06/2017</t>
  </si>
  <si>
    <t xml:space="preserve">144,41</t>
  </si>
  <si>
    <t xml:space="preserve">96257</t>
  </si>
  <si>
    <t xml:space="preserve">MONTAGEM E DESMONTAGEM DE FÔRMA DE PILARES CIRCULARES, COM ÁREA MÉDIA DAS SEÇÕES MENOR OU IGUAL A 0,28 M², PÉ-DIREITO SIMPLES, EM MADEIRA, 2 UTILIZAÇÕES. AF_06/2017</t>
  </si>
  <si>
    <t xml:space="preserve">130,05</t>
  </si>
  <si>
    <t xml:space="preserve">96258</t>
  </si>
  <si>
    <t xml:space="preserve">MONTAGEM E DESMONTAGEM DE FÔRMA DE PILARES CIRCULARES, COM ÁREA MÉDIA DAS SEÇÕES MAIOR QUE 0,28 M², PÉ-DIREITO SIMPLES, EM MADEIRA, 2 UTILIZAÇÕES. AF_06/2017</t>
  </si>
  <si>
    <t xml:space="preserve">120,89</t>
  </si>
  <si>
    <t xml:space="preserve">96259</t>
  </si>
  <si>
    <t xml:space="preserve">MONTAGEM E DESMONTAGEM DE FÔRMA DE PILARES CIRCULARES, COM ÁREA MÉDIA DAS SEÇÕES MENOR OU IGUAL A 0,28 M², PÉ-DIREITO DUPLO, EM MADEIRA, 2 UTILIZAÇÕES. AF_06/2017</t>
  </si>
  <si>
    <t xml:space="preserve">148,67</t>
  </si>
  <si>
    <t xml:space="preserve">96529</t>
  </si>
  <si>
    <t xml:space="preserve">FABRICAÇÃO, MONTAGEM E DESMONTAGEM DE FÔRMA PARA SAPATA, EM MADEIRA SERRADA, E=25 MM, 1 UTILIZAÇÃO. AF_06/2017</t>
  </si>
  <si>
    <t xml:space="preserve">209,85</t>
  </si>
  <si>
    <t xml:space="preserve">96530</t>
  </si>
  <si>
    <t xml:space="preserve">FABRICAÇÃO, MONTAGEM E DESMONTAGEM DE FÔRMA PARA VIGA BALDRAME, EM MADEIRA SERRADA, E=25 MM, 1 UTILIZAÇÃO. AF_06/2017</t>
  </si>
  <si>
    <t xml:space="preserve">104,54</t>
  </si>
  <si>
    <t xml:space="preserve">96531</t>
  </si>
  <si>
    <t xml:space="preserve">FABRICAÇÃO, MONTAGEM E DESMONTAGEM DE FÔRMA PARA BLOCO DE COROAMENTO, EM MADEIRA SERRADA, E=25 MM, 2 UTILIZAÇÕES. AF_06/2017</t>
  </si>
  <si>
    <t xml:space="preserve">77,95</t>
  </si>
  <si>
    <t xml:space="preserve">96532</t>
  </si>
  <si>
    <t xml:space="preserve">FABRICAÇÃO, MONTAGEM E DESMONTAGEM DE FÔRMA PARA SAPATA, EM MADEIRA SERRADA, E=25 MM, 2 UTILIZAÇÕES. AF_06/2017</t>
  </si>
  <si>
    <t xml:space="preserve">138,94</t>
  </si>
  <si>
    <t xml:space="preserve">96533</t>
  </si>
  <si>
    <t xml:space="preserve">FABRICAÇÃO, MONTAGEM E DESMONTAGEM DE FÔRMA PARA VIGA BALDRAME, EM MADEIRA SERRADA, E=25 MM, 2 UTILIZAÇÕES. AF_06/2017</t>
  </si>
  <si>
    <t xml:space="preserve">68,11</t>
  </si>
  <si>
    <t xml:space="preserve">96534</t>
  </si>
  <si>
    <t xml:space="preserve">FABRICAÇÃO, MONTAGEM E DESMONTAGEM DE FÔRMA PARA BLOCO DE COROAMENTO, EM MADEIRA SERRADA, E=25 MM, 4 UTILIZAÇÕES. AF_06/2017</t>
  </si>
  <si>
    <t xml:space="preserve">57,88</t>
  </si>
  <si>
    <t xml:space="preserve">96535</t>
  </si>
  <si>
    <t xml:space="preserve">FABRICAÇÃO, MONTAGEM E DESMONTAGEM DE FÔRMA PARA SAPATA, EM MADEIRA SERRADA, E=25 MM, 4 UTILIZAÇÕES. AF_06/2017</t>
  </si>
  <si>
    <t xml:space="preserve">101,99</t>
  </si>
  <si>
    <t xml:space="preserve">96536</t>
  </si>
  <si>
    <t xml:space="preserve">FABRICAÇÃO, MONTAGEM E DESMONTAGEM DE FÔRMA PARA VIGA BALDRAME, EM MADEIRA SERRADA, E=25 MM, 4 UTILIZAÇÕES. AF_06/2017</t>
  </si>
  <si>
    <t xml:space="preserve">49,14</t>
  </si>
  <si>
    <t xml:space="preserve">96537</t>
  </si>
  <si>
    <t xml:space="preserve">FABRICAÇÃO, MONTAGEM E DESMONTAGEM DE FÔRMA PARA BLOCO DE COROAMENTO, EM CHAPA DE MADEIRA COMPENSADA RESINADA, E=17 MM, 2 UTILIZAÇÕES. AF_06/2017</t>
  </si>
  <si>
    <t xml:space="preserve">116,62</t>
  </si>
  <si>
    <t xml:space="preserve">96538</t>
  </si>
  <si>
    <t xml:space="preserve">FABRICAÇÃO, MONTAGEM E DESMONTAGEM DE FÔRMA PARA SAPATA, EM CHAPA DE MADEIRA COMPENSADA RESINADA, E=17 MM, 2 UTILIZAÇÕES. AF_06/2017</t>
  </si>
  <si>
    <t xml:space="preserve">177,34</t>
  </si>
  <si>
    <t xml:space="preserve">96539</t>
  </si>
  <si>
    <t xml:space="preserve">FABRICAÇÃO, MONTAGEM E DESMONTAGEM DE FÔRMA PARA VIGA BALDRAME, EM CHAPA DE MADEIRA COMPENSADA RESINADA, E=17 MM, 2 UTILIZAÇÕES. AF_06/2017</t>
  </si>
  <si>
    <t xml:space="preserve">77,97</t>
  </si>
  <si>
    <t xml:space="preserve">96540</t>
  </si>
  <si>
    <t xml:space="preserve">FABRICAÇÃO, MONTAGEM E DESMONTAGEM DE FÔRMA PARA BLOCO DE COROAMENTO, EM CHAPA DE MADEIRA COMPENSADA RESINADA, E=17 MM, 4 UTILIZAÇÕES. AF_06/2017</t>
  </si>
  <si>
    <t xml:space="preserve">86,06</t>
  </si>
  <si>
    <t xml:space="preserve">96541</t>
  </si>
  <si>
    <t xml:space="preserve">FABRICAÇÃO, MONTAGEM E DESMONTAGEM DE FÔRMA PARA SAPATA, EM CHAPA DE MADEIRA COMPENSADA RESINADA, E=17 MM, 4 UTILIZAÇÕES. AF_06/2017</t>
  </si>
  <si>
    <t xml:space="preserve">130,69</t>
  </si>
  <si>
    <t xml:space="preserve">96542</t>
  </si>
  <si>
    <t xml:space="preserve">FABRICAÇÃO, MONTAGEM E DESMONTAGEM DE FÔRMA PARA VIGA BALDRAME, EM CHAPA DE MADEIRA COMPENSADA RESINADA, E=17 MM, 4 UTILIZAÇÕES. AF_06/2017</t>
  </si>
  <si>
    <t xml:space="preserve">61,96</t>
  </si>
  <si>
    <t xml:space="preserve">96543</t>
  </si>
  <si>
    <t xml:space="preserve">ARMAÇÃO DE BLOCO, VIGA BALDRAME E SAPATA UTILIZANDO AÇO CA-60 DE 5 MM - MONTAGEM. AF_06/2017</t>
  </si>
  <si>
    <t xml:space="preserve">12,37</t>
  </si>
  <si>
    <t xml:space="preserve">97747</t>
  </si>
  <si>
    <t xml:space="preserve">MONTAGEM E DESMONTAGEM DE FÔRMA DE PILARES CIRCULARES, COM ÁREA MÉDIA DAS SEÇÕES MAIOR QUE 0,28 M², PÉ-DIREITO DUPLO, EM MADEIRA, 2 UTILIZAÇÕES.  AF_06/2017</t>
  </si>
  <si>
    <t xml:space="preserve">136,88</t>
  </si>
  <si>
    <t xml:space="preserve">73771/1</t>
  </si>
  <si>
    <t xml:space="preserve">PROTENSAO DE TIRANTES DE BARRA DE ACO CA-50 EXCL MATERIAIS</t>
  </si>
  <si>
    <t xml:space="preserve">23,13</t>
  </si>
  <si>
    <t xml:space="preserve">73990/1</t>
  </si>
  <si>
    <t xml:space="preserve">ARMACAO ACO CA-50 P/1,0M3 DE CONCRETO</t>
  </si>
  <si>
    <t xml:space="preserve">531,19</t>
  </si>
  <si>
    <t xml:space="preserve">85662</t>
  </si>
  <si>
    <t xml:space="preserve">ARMACAO EM TELA DE ACO SOLDADA NERVURADA Q-92, ACO CA-60, 4,2MM, MALHA 15X15CM</t>
  </si>
  <si>
    <t xml:space="preserve">10,46</t>
  </si>
  <si>
    <t xml:space="preserve">89996</t>
  </si>
  <si>
    <t xml:space="preserve">ARMAÇÃO VERTICAL DE ALVENARIA ESTRUTURAL; DIÂMETRO DE 10,0 MM. AF_01/2015</t>
  </si>
  <si>
    <t xml:space="preserve">6,64</t>
  </si>
  <si>
    <t xml:space="preserve">89997</t>
  </si>
  <si>
    <t xml:space="preserve">ARMAÇÃO VERTICAL DE ALVENARIA ESTRUTURAL; DIÂMETRO DE 12,5 MM. AF_01/2015</t>
  </si>
  <si>
    <t xml:space="preserve">5,66</t>
  </si>
  <si>
    <t xml:space="preserve">89998</t>
  </si>
  <si>
    <t xml:space="preserve">ARMAÇÃO DE CINTA DE ALVENARIA ESTRUTURAL; DIÂMETRO DE 10,0 MM. AF_01/2015</t>
  </si>
  <si>
    <t xml:space="preserve">6,18</t>
  </si>
  <si>
    <t xml:space="preserve">89999</t>
  </si>
  <si>
    <t xml:space="preserve">ARMAÇÃO DE VERGA E CONTRAVERGA DE ALVENARIA ESTRUTURAL; DIÂMETRO DE 8,0 MM. AF_01/2015</t>
  </si>
  <si>
    <t xml:space="preserve">10,48</t>
  </si>
  <si>
    <t xml:space="preserve">90000</t>
  </si>
  <si>
    <t xml:space="preserve">ARMAÇÃO DE VERGA E CONTRAVERGA DE ALVENARIA ESTRUTURAL; DIÂMETRO DE 10,0 MM. AF_01/2015</t>
  </si>
  <si>
    <t xml:space="preserve">7,83</t>
  </si>
  <si>
    <t xml:space="preserve">91593</t>
  </si>
  <si>
    <t xml:space="preserve">ARMAÇÃO DO SISTEMA DE PAREDES DE CONCRETO, EXECUTADA EM PAREDES DE EDIFICAÇÕES DE MÚLTIPLOS PAVIMENTOS, TELA Q-138. AF_06/2019</t>
  </si>
  <si>
    <t xml:space="preserve">6,82</t>
  </si>
  <si>
    <t xml:space="preserve">91594</t>
  </si>
  <si>
    <t xml:space="preserve">ARMAÇÃO DO SISTEMA DE PAREDES DE CONCRETO, EXECUTADA EM PAREDES DE EDIFICAÇÕES TÉRREAS OU DE MÚLTIPLOS PAVIMENTOS, TELA Q-92. AF_06/2019</t>
  </si>
  <si>
    <t xml:space="preserve">7,16</t>
  </si>
  <si>
    <t xml:space="preserve">91595</t>
  </si>
  <si>
    <t xml:space="preserve">ARMAÇÃO DO SISTEMA DE PAREDES DE CONCRETO, EXECUTADA EM PAREDES DE EDIFICAÇÕES TÉRREAS, TELA Q-61. AF_06/2019</t>
  </si>
  <si>
    <t xml:space="preserve">8,02</t>
  </si>
  <si>
    <t xml:space="preserve">91596</t>
  </si>
  <si>
    <t xml:space="preserve">ARMAÇÃO DO SISTEMA DE PAREDES DE CONCRETO, EXECUTADA COMO ARMADURA POSITIVA DE LAJES, TELA Q-138. AF_06/2019</t>
  </si>
  <si>
    <t xml:space="preserve">91597</t>
  </si>
  <si>
    <t xml:space="preserve">ARMAÇÃO DO SISTEMA DE PAREDES DE CONCRETO, EXECUTADA COMO ARMADURA NEGATIVA DE LAJES, TELA T-196. AF_06/2019</t>
  </si>
  <si>
    <t xml:space="preserve">4,99</t>
  </si>
  <si>
    <t xml:space="preserve">91598</t>
  </si>
  <si>
    <t xml:space="preserve">ARMAÇÃO DO SISTEMA DE PAREDES DE CONCRETO, EXECUTADA COMO ARMADURA POSITIVA DE LAJES, TELA Q-113. AF_06/2019</t>
  </si>
  <si>
    <t xml:space="preserve">7,04</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</si>
  <si>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</si>
  <si>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</si>
  <si>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</si>
  <si>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</si>
  <si>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</si>
  <si>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</si>
  <si>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7,41</t>
  </si>
  <si>
    <t xml:space="preserve">91602</t>
  </si>
  <si>
    <t xml:space="preserve">ARMAÇÃO DO SISTEMA DE PAREDES DE CONCRETO, EXECUTADA COMO REFORÇO, VERGALHÃO DE 8,0 MM DE DIÂMETRO. AF_06/2019</t>
  </si>
  <si>
    <t xml:space="preserve">7,23</t>
  </si>
  <si>
    <t xml:space="preserve">91603</t>
  </si>
  <si>
    <t xml:space="preserve">ARMAÇÃO DO SISTEMA DE PAREDES DE CONCRETO, EXECUTADA COMO REFORÇO, VERGALHÃO DE 10,0 MM DE DIÂMETRO. AF_06/2019</t>
  </si>
  <si>
    <t xml:space="preserve">6,29</t>
  </si>
  <si>
    <t xml:space="preserve">92759</t>
  </si>
  <si>
    <t xml:space="preserve">ARMAÇÃO DE PILAR OU VIGA DE UMA ESTRUTURA CONVENCIONAL DE CONCRETO ARMADO EM UM EDIFÍCIO DE MÚLTIPLOS PAVIMENTOS UTILIZANDO AÇO CA-60 DE 5,0 MM - MONTAGEM. AF_12/2015</t>
  </si>
  <si>
    <t xml:space="preserve">10,02</t>
  </si>
  <si>
    <t xml:space="preserve">92760</t>
  </si>
  <si>
    <t xml:space="preserve">ARMAÇÃO DE PILAR OU VIGA DE UMA ESTRUTURA CONVENCIONAL DE CONCRETO ARMADO EM UM EDIFÍCIO DE MÚLTIPLOS PAVIMENTOS UTILIZANDO AÇO CA-50 DE 6,3 MM - MONTAGEM. AF_12/2015</t>
  </si>
  <si>
    <t xml:space="preserve">8,71</t>
  </si>
  <si>
    <t xml:space="preserve">92761</t>
  </si>
  <si>
    <t xml:space="preserve">ARMAÇÃO DE PILAR OU VIGA DE UMA ESTRUTURA CONVENCIONAL DE CONCRETO ARMADO EM UM EDIFÍCIO DE MÚLTIPLOS PAVIMENTOS UTILIZANDO AÇO CA-50 DE 8,0 MM - MONTAGEM. AF_12/2015</t>
  </si>
  <si>
    <t xml:space="preserve">8,48</t>
  </si>
  <si>
    <t xml:space="preserve">92762</t>
  </si>
  <si>
    <t xml:space="preserve">ARMAÇÃO DE PILAR OU VIGA DE UMA ESTRUTURA CONVENCIONAL DE CONCRETO ARMADO EM UM EDIFÍCIO DE MÚLTIPLOS PAVIMENTOS UTILIZANDO AÇO CA-50 DE 10,0 MM - MONTAGEM. AF_12/2015</t>
  </si>
  <si>
    <t xml:space="preserve">6,89</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</si>
  <si>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</si>
  <si>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</si>
  <si>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</si>
  <si>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</si>
  <si>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5,75</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</si>
  <si>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</si>
  <si>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</si>
  <si>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</si>
  <si>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</si>
  <si>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</si>
  <si>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</si>
  <si>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</si>
  <si>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</si>
  <si>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10,20</t>
  </si>
  <si>
    <t xml:space="preserve">92768</t>
  </si>
  <si>
    <t xml:space="preserve">ARMAÇÃO DE LAJE DE UMA ESTRUTURA CONVENCIONAL DE CONCRETO ARMADO EM UM EDIFÍCIO DE MÚLTIPLOS PAVIMENTOS UTILIZANDO AÇO CA-60 DE 5,0 MM - MONTAGEM. AF_12/2015</t>
  </si>
  <si>
    <t xml:space="preserve">8,78</t>
  </si>
  <si>
    <t xml:space="preserve">92769</t>
  </si>
  <si>
    <t xml:space="preserve">ARMAÇÃO DE LAJE DE UMA ESTRUTURA CONVENCIONAL DE CONCRETO ARMADO EM UM EDIFÍCIO DE MÚLTIPLOS PAVIMENTOS UTILIZANDO AÇO CA-50 DE 6,3 MM - MONTAGEM. AF_12/2015</t>
  </si>
  <si>
    <t xml:space="preserve">7,77</t>
  </si>
  <si>
    <t xml:space="preserve">92770</t>
  </si>
  <si>
    <t xml:space="preserve">ARMAÇÃO DE LAJE DE UMA ESTRUTURA CONVENCIONAL DE CONCRETO ARMADO EM UM EDIFÍCIO DE MÚLTIPLOS PAVIMENTOS UTILIZANDO AÇO CA-50 DE 8,0 MM - MONTAGEM. AF_12/2015</t>
  </si>
  <si>
    <t xml:space="preserve">7,75</t>
  </si>
  <si>
    <t xml:space="preserve">92771</t>
  </si>
  <si>
    <t xml:space="preserve">ARMAÇÃO DE LAJE DE UMA ESTRUTURA CONVENCIONAL DE CONCRETO ARMADO EM UM EDIFÍCIO DE MÚLTIPLOS PAVIMENTOS UTILIZANDO AÇO CA-50 DE 10,0 MM - MONTAGEM. AF_12/2015</t>
  </si>
  <si>
    <t xml:space="preserve">6,33</t>
  </si>
  <si>
    <t xml:space="preserve">92772</t>
  </si>
  <si>
    <t xml:space="preserve">ARMAÇÃO DE LAJE DE UMA ESTRUTURA CONVENCIONAL DE CONCRETO ARMADO EM UM EDIFÍCIO DE MÚLTIPLOS PAVIMENTOS UTILIZANDO AÇO CA-50 DE 12,5 MM - MONTAGEM. AF_12/2015</t>
  </si>
  <si>
    <t xml:space="preserve">5,74</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</si>
  <si>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</si>
  <si>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</si>
  <si>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</si>
  <si>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</si>
  <si>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</si>
  <si>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92775</t>
  </si>
  <si>
    <t xml:space="preserve">ARMAÇÃO DE PILAR OU VIGA DE UMA ESTRUTURA CONVENCIONAL DE CONCRETO ARMADO EM UMA EDIFICAÇÃO TÉRREA OU SOBRADO UTILIZANDO AÇO CA-60 DE 5,0 MM - MONTAGEM. AF_12/2015</t>
  </si>
  <si>
    <t xml:space="preserve">12,45</t>
  </si>
  <si>
    <t xml:space="preserve">92776</t>
  </si>
  <si>
    <t xml:space="preserve">ARMAÇÃO DE PILAR OU VIGA DE UMA ESTRUTURA CONVENCIONAL DE CONCRETO ARMADO EM UMA EDIFICAÇÃO TÉRREA OU SOBRADO UTILIZANDO AÇO CA-50 DE 6,3 MM - MONTAGEM. AF_12/2015</t>
  </si>
  <si>
    <t xml:space="preserve">10,57</t>
  </si>
  <si>
    <t xml:space="preserve">92777</t>
  </si>
  <si>
    <t xml:space="preserve">ARMAÇÃO DE PILAR OU VIGA DE UMA ESTRUTURA CONVENCIONAL DE CONCRETO ARMADO EM UMA EDIFICAÇÃO TÉRREA OU SOBRADO UTILIZANDO AÇO CA-50 DE 8,0 MM - MONTAGEM. AF_12/2015</t>
  </si>
  <si>
    <t xml:space="preserve">9,86</t>
  </si>
  <si>
    <t xml:space="preserve">92778</t>
  </si>
  <si>
    <t xml:space="preserve">ARMAÇÃO DE PILAR OU VIGA DE UMA ESTRUTURA CONVENCIONAL DE CONCRETO ARMADO EM UMA EDIFICAÇÃO TÉRREA OU SOBRADO UTILIZANDO AÇO CA-50 DE 10,0 MM - MONTAGEM. AF_12/2015</t>
  </si>
  <si>
    <t xml:space="preserve">7,92</t>
  </si>
  <si>
    <t xml:space="preserve">92779</t>
  </si>
  <si>
    <t xml:space="preserve">ARMAÇÃO DE PILAR OU VIGA DE UMA ESTRUTURA CONVENCIONAL DE CONCRETO ARMADO EM UMA EDIFICAÇÃO TÉRREA OU SOBRADO UTILIZANDO AÇO CA-50 DE 12,5 MM - MONTAGEM. AF_12/2015</t>
  </si>
  <si>
    <t xml:space="preserve">6,91</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</si>
  <si>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</si>
  <si>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</si>
  <si>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</si>
  <si>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</si>
  <si>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5,63</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</si>
  <si>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</si>
  <si>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</si>
  <si>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</si>
  <si>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</si>
  <si>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12,25</t>
  </si>
  <si>
    <t xml:space="preserve">92784</t>
  </si>
  <si>
    <t xml:space="preserve">ARMAÇÃO DE LAJE DE UMA ESTRUTURA CONVENCIONAL DE CONCRETO ARMADO EM UMA EDIFICAÇÃO TÉRREA OU SOBRADO UTILIZANDO AÇO CA-60 DE 5,0 MM - MONTAGEM. AF_12/2015</t>
  </si>
  <si>
    <t xml:space="preserve">10,45</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</si>
  <si>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</si>
  <si>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</si>
  <si>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</si>
  <si>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</si>
  <si>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</si>
  <si>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</si>
  <si>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</si>
  <si>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</si>
  <si>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</si>
  <si>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</si>
  <si>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</si>
  <si>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</si>
  <si>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</si>
  <si>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</si>
  <si>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</si>
  <si>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</si>
  <si>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6,59</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</si>
  <si>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</si>
  <si>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</si>
  <si>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</si>
  <si>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</si>
  <si>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</si>
  <si>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</si>
  <si>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</si>
  <si>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</si>
  <si>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</si>
  <si>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</si>
  <si>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</si>
  <si>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</si>
  <si>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</si>
  <si>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</si>
  <si>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</si>
  <si>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</si>
  <si>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</si>
  <si>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</si>
  <si>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</si>
  <si>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</si>
  <si>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</si>
  <si>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</si>
  <si>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</si>
  <si>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</si>
  <si>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</si>
  <si>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</si>
  <si>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</si>
  <si>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</si>
  <si>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6,24</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</si>
  <si>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</si>
  <si>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</si>
  <si>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</si>
  <si>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</si>
  <si>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</si>
  <si>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</si>
  <si>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</si>
  <si>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</si>
  <si>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</si>
  <si>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</si>
  <si>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</si>
  <si>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</si>
  <si>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</si>
  <si>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</si>
  <si>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</si>
  <si>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5,65</t>
  </si>
  <si>
    <t xml:space="preserve">92877</t>
  </si>
  <si>
    <t xml:space="preserve">CORTE E DOBRA DE AÇO CA-25, DIÂMETRO DE 10,0 MM. AF_12/2015</t>
  </si>
  <si>
    <t xml:space="preserve">5,08</t>
  </si>
  <si>
    <t xml:space="preserve">92878</t>
  </si>
  <si>
    <t xml:space="preserve">CORTE E DOBRA DE AÇO CA-25, DIÂMETRO DE 12,5 MM. AF_12/2015</t>
  </si>
  <si>
    <t xml:space="preserve">92879</t>
  </si>
  <si>
    <t xml:space="preserve">CORTE E DOBRA DE AÇO CA-25, DIÂMETRO DE 16,0 MM. AF_12/2015</t>
  </si>
  <si>
    <t xml:space="preserve">4,90</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</si>
  <si>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</si>
  <si>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</si>
  <si>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</si>
  <si>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</si>
  <si>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</si>
  <si>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</si>
  <si>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92883</t>
  </si>
  <si>
    <t xml:space="preserve">ARMAÇÃO UTILIZANDO AÇO CA-25 DE 8,0 MM - MONTAGEM. AF_12/2015</t>
  </si>
  <si>
    <t xml:space="preserve">7,73</t>
  </si>
  <si>
    <t xml:space="preserve">92884</t>
  </si>
  <si>
    <t xml:space="preserve">ARMAÇÃO UTILIZANDO AÇO CA-25 DE 10,0 MM - MONTAGEM. AF_12/2015</t>
  </si>
  <si>
    <t xml:space="preserve">6,70</t>
  </si>
  <si>
    <t xml:space="preserve">92885</t>
  </si>
  <si>
    <t xml:space="preserve">ARMAÇÃO UTILIZANDO AÇO CA-25 DE 12,5 MM - MONTAGEM. AF_12/2015</t>
  </si>
  <si>
    <t xml:space="preserve">6,23</t>
  </si>
  <si>
    <t xml:space="preserve">92886</t>
  </si>
  <si>
    <t xml:space="preserve">ARMAÇÃO UTILIZANDO AÇO CA-25 DE 16,0 MM - MONTAGEM. AF_12/2015</t>
  </si>
  <si>
    <t xml:space="preserve">92887</t>
  </si>
  <si>
    <t xml:space="preserve">ARMAÇÃO UTILIZANDO AÇO CA-25 DE 20,0 MM - MONTAGEM. AF_12/2015</t>
  </si>
  <si>
    <t xml:space="preserve">5,69</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</si>
  <si>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</si>
  <si>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</si>
  <si>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</si>
  <si>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</si>
  <si>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11,24</t>
  </si>
  <si>
    <t xml:space="preserve">92916</t>
  </si>
  <si>
    <t xml:space="preserve">ARMAÇÃO DE ESTRUTURAS DE CONCRETO ARMADO, EXCETO VIGAS, PILARES, LAJES E FUNDAÇÕES, UTILIZANDO AÇO CA-50 DE 6,3 MM - MONTAGEM. AF_12/2015</t>
  </si>
  <si>
    <t xml:space="preserve">92917</t>
  </si>
  <si>
    <t xml:space="preserve">ARMAÇÃO DE ESTRUTURAS DE CONCRETO ARMADO, EXCETO VIGAS, PILARES, LAJES E FUNDAÇÕES, UTILIZANDO AÇO CA-50 DE 8,0 MM - MONTAGEM. AF_12/2015</t>
  </si>
  <si>
    <t xml:space="preserve">9,17</t>
  </si>
  <si>
    <t xml:space="preserve">92919</t>
  </si>
  <si>
    <t xml:space="preserve">ARMAÇÃO DE ESTRUTURAS DE CONCRETO ARMADO, EXCETO VIGAS, PILARES, LAJES E FUNDAÇÕES, UTILIZANDO AÇO CA-50 DE 10,0 MM - MONTAGEM. AF_12/2015</t>
  </si>
  <si>
    <t xml:space="preserve">7,40</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</si>
  <si>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</si>
  <si>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</si>
  <si>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</si>
  <si>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</si>
  <si>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</si>
  <si>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5,99</t>
  </si>
  <si>
    <t xml:space="preserve">92923</t>
  </si>
  <si>
    <t xml:space="preserve">ARMAÇÃO DE ESTRUTURAS DE CONCRETO ARMADO, EXCETO VIGAS, PILARES, LAJES E FUNDAÇÕES, UTILIZANDO AÇO CA-50 DE 20,0 MM - MONTAGEM. AF_12/2015</t>
  </si>
  <si>
    <t xml:space="preserve">5,46</t>
  </si>
  <si>
    <t xml:space="preserve">92924</t>
  </si>
  <si>
    <t xml:space="preserve">ARMAÇÃO DE ESTRUTURAS DE CONCRETO ARMADO, EXCETO VIGAS, PILARES, LAJES E FUNDAÇÕES, UTILIZANDO AÇO CA-50 DE 25,0 MM - MONTAGEM. AF_12/2015</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</si>
  <si>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</si>
  <si>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</si>
  <si>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</si>
  <si>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</si>
  <si>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</si>
  <si>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</si>
  <si>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</si>
  <si>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</si>
  <si>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</si>
  <si>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</si>
  <si>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7,11</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</si>
  <si>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</si>
  <si>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</si>
  <si>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</si>
  <si>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</si>
  <si>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</si>
  <si>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6,05</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</si>
  <si>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</si>
  <si>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</si>
  <si>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</si>
  <si>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</si>
  <si>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</si>
  <si>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</si>
  <si>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</si>
  <si>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11,77</t>
  </si>
  <si>
    <t xml:space="preserve">95584</t>
  </si>
  <si>
    <t xml:space="preserve">MONTAGEM DE ARMADURA TRANSVERSAL DE ESTACAS DE SEÇÃO CIRCULAR, DIÂMETRO = 6,3 MM. AF_11/2016</t>
  </si>
  <si>
    <t xml:space="preserve">9,42</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</si>
  <si>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</si>
  <si>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</si>
  <si>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</si>
  <si>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</si>
  <si>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</si>
  <si>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</si>
  <si>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</si>
  <si>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</si>
  <si>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6,71</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</si>
  <si>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</si>
  <si>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</si>
  <si>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</si>
  <si>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</si>
  <si>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</si>
  <si>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</si>
  <si>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</si>
  <si>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</si>
  <si>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14,61</t>
  </si>
  <si>
    <t xml:space="preserve">95593</t>
  </si>
  <si>
    <t xml:space="preserve">MONTAGEM DE ARMADURA TRANSVERSAL DE ESTACAS DE SEÇÃO RETANGULAR (BARRETE), DIÂMETRO = 6,3 MM. AF_11/2016</t>
  </si>
  <si>
    <t xml:space="preserve">11,07</t>
  </si>
  <si>
    <t xml:space="preserve">95943</t>
  </si>
  <si>
    <t xml:space="preserve">ARMAÇÃO DE ESCADA, COM 2 LANCES, DE UMA ESTRUTURA CONVENCIONAL DE CONCRETO ARMADO UTILIZANDO AÇO CA-60 DE 5,0 MM - MONTAGEM. AF_01/2017</t>
  </si>
  <si>
    <t xml:space="preserve">15,37</t>
  </si>
  <si>
    <t xml:space="preserve">95944</t>
  </si>
  <si>
    <t xml:space="preserve">ARMAÇÃO DE ESCADA, COM 2 LANCES, DE UMA ESTRUTURA CONVENCIONAL DE CONCRETO ARMADO UTILIZANDO AÇO CA-50 DE 6,3 MM - MONTAGEM. AF_01/2017</t>
  </si>
  <si>
    <t xml:space="preserve">13,30</t>
  </si>
  <si>
    <t xml:space="preserve">95945</t>
  </si>
  <si>
    <t xml:space="preserve">ARMAÇÃO DE ESCADA, COM 2 LANCES, DE UMA ESTRUTURA CONVENCIONAL DE CONCRETO ARMADO UTILIZANDO AÇO CA-50 DE 8,0 MM - MONTAGEM. AF_01/2017</t>
  </si>
  <si>
    <t xml:space="preserve">10,82</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</si>
  <si>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</si>
  <si>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</si>
  <si>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</si>
  <si>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</si>
  <si>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</si>
  <si>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</si>
  <si>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</si>
  <si>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</si>
  <si>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10,50</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</si>
  <si>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</si>
  <si>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</si>
  <si>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</si>
  <si>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</si>
  <si>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7,98</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</si>
  <si>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</si>
  <si>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</si>
  <si>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</si>
  <si>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</si>
  <si>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</si>
  <si>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</si>
  <si>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5,86</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</si>
  <si>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</si>
  <si>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</si>
  <si>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</si>
  <si>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</si>
  <si>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6,57</t>
  </si>
  <si>
    <t xml:space="preserve">100067</t>
  </si>
  <si>
    <t xml:space="preserve">ARMAÇÃO DO SISTEMA DE PAREDES DE CONCRETO, EXECUTADA COMO REFORÇO, VERGALHÃO DE 5,0 MM DE DIÂMETRO. AF_06/2019</t>
  </si>
  <si>
    <t xml:space="preserve">7,66</t>
  </si>
  <si>
    <t xml:space="preserve">100068</t>
  </si>
  <si>
    <t xml:space="preserve">ARMAÇÃO DO SISTEMA DE PAREDES DE CONCRETO, EXECUTADA COMO REFORÇO, VERGALHÃO DE 12,5 MM DE DIÂMETRO. AF_06/2019</t>
  </si>
  <si>
    <t xml:space="preserve">40780</t>
  </si>
  <si>
    <t xml:space="preserve">REGULARIZAÇÃO DE SUPERFICIE DE CONCRETO APARENTE</t>
  </si>
  <si>
    <t xml:space="preserve">10,37</t>
  </si>
  <si>
    <t xml:space="preserve">74157/4</t>
  </si>
  <si>
    <t xml:space="preserve">LANCAMENTO/APLICACAO MANUAL DE CONCRETO EM FUNDACOES</t>
  </si>
  <si>
    <t xml:space="preserve">116,93</t>
  </si>
  <si>
    <t xml:space="preserve">89993</t>
  </si>
  <si>
    <t xml:space="preserve">GRAUTEAMENTO VERTICAL EM ALVENARIA ESTRUTURAL. AF_01/2015</t>
  </si>
  <si>
    <t xml:space="preserve">622,83</t>
  </si>
  <si>
    <t xml:space="preserve">89994</t>
  </si>
  <si>
    <t xml:space="preserve">GRAUTEAMENTO DE CINTA INTERMEDIÁRIA OU DE CONTRAVERGA EM ALVENARIA ESTRUTURAL. AF_01/2015</t>
  </si>
  <si>
    <t xml:space="preserve">507,17</t>
  </si>
  <si>
    <t xml:space="preserve">89995</t>
  </si>
  <si>
    <t xml:space="preserve">GRAUTEAMENTO DE CINTA SUPERIOR OU DE VERGA EM ALVENARIA ESTRUTURAL. AF_01/2015</t>
  </si>
  <si>
    <t xml:space="preserve">593,25</t>
  </si>
  <si>
    <t xml:space="preserve">90278</t>
  </si>
  <si>
    <t xml:space="preserve">GRAUTE FGK=15 MPA; TRAÇO 1:0,04:2,0:2,4 (CIMENTO/ CAL/ AREIA GROSSA/ BRITA 0) - PREPARO MECÂNICO COM BETONEIRA 400 L. AF_02/2015</t>
  </si>
  <si>
    <t xml:space="preserve">276,39</t>
  </si>
  <si>
    <t xml:space="preserve">90279</t>
  </si>
  <si>
    <t xml:space="preserve">GRAUTE FGK=20 MPA; TRAÇO 1:0,04:1,6:1,9 (CIMENTO/ CAL/ AREIA GROSSA/ BRITA 0) - PREPARO MECÂNICO COM BETONEIRA 400 L. AF_02/2015</t>
  </si>
  <si>
    <t xml:space="preserve">286,55</t>
  </si>
  <si>
    <t xml:space="preserve">90280</t>
  </si>
  <si>
    <t xml:space="preserve">GRAUTE FGK=25 MPA; TRAÇO 1:0,02:1,2:1,5 (CIMENTO/ CAL/ AREIA GROSSA/ BRITA 0) - PREPARO MECÂNICO COM BETONEIRA 400 L. AF_02/2015</t>
  </si>
  <si>
    <t xml:space="preserve">315,61</t>
  </si>
  <si>
    <t xml:space="preserve">90281</t>
  </si>
  <si>
    <t xml:space="preserve">GRAUTE FGK=30 MPA; TRAÇO 1:0,02:0,8:1,1 (CIMENTO/ CAL/ AREIA GROSSA/ BRITA 0) - PREPARO MECÂNICO COM BETONEIRA 400 L. AF_02/2015</t>
  </si>
  <si>
    <t xml:space="preserve">350,73</t>
  </si>
  <si>
    <t xml:space="preserve">90282</t>
  </si>
  <si>
    <t xml:space="preserve">GRAUTE FGK=15 MPA; TRAÇO 1:2,0:2,4 (CIMENTO/ AREIA GROSSA/ BRITA 0/ ADITIVO) - PREPARO MECÂNICO COM BETONEIRA 400 L. AF_02/2015</t>
  </si>
  <si>
    <t xml:space="preserve">282,88</t>
  </si>
  <si>
    <t xml:space="preserve">90283</t>
  </si>
  <si>
    <t xml:space="preserve">GRAUTE FGK=20 MPA; TRAÇO 1:1,6:1,9 (CIMENTO/ AREIA GROSSA/ BRITA 0/ ADITIVO) - PREPARO MECÂNICO COM BETONEIRA 400 L. AF_02/2015</t>
  </si>
  <si>
    <t xml:space="preserve">294,46</t>
  </si>
  <si>
    <t xml:space="preserve">90284</t>
  </si>
  <si>
    <t xml:space="preserve">GRAUTE FGK=25 MPA; TRAÇO 1:1,2:1,5 (CIMENTO/ AREIA GROSSA/ BRITA 0/ ADITIVO) - PREPARO MECÂNICO COM BETONEIRA 400 L. AF_02/2015</t>
  </si>
  <si>
    <t xml:space="preserve">324,71</t>
  </si>
  <si>
    <t xml:space="preserve">90285</t>
  </si>
  <si>
    <t xml:space="preserve">GRAUTE FGK=30 MPA; TRAÇO 1:0,8:1,1 (CIMENTO/ AREIA GROSSA/ BRITA 0/ ADITIVO) - PREPARO MECÂNICO COM BETONEIRA 400 L. AF_02/2015</t>
  </si>
  <si>
    <t xml:space="preserve">362,92</t>
  </si>
  <si>
    <t xml:space="preserve">90853</t>
  </si>
  <si>
    <t xml:space="preserve">CONCRETAGEM DE LAJES EM EDIFICAÇÕES UNIFAMILIARES FEITAS COM SISTEMA DE FÔRMAS MANUSEÁVEIS, COM CONCRETO USINADO BOMBEÁVEL FCK 20 MPA - LANÇAMENTO, ADENSAMENTO E ACABAMENTO. AF_06/2015</t>
  </si>
  <si>
    <t xml:space="preserve">357,55</t>
  </si>
  <si>
    <t xml:space="preserve">90854</t>
  </si>
  <si>
    <t xml:space="preserve">CONCRETAGEM DE PAREDES EM EDIFICAÇÕES UNIFAMILIARES FEITAS COM SISTEMA DE FÔRMAS MANUSEÁVEIS, COM CONCRETO USINADO BOMBEÁVEL FCK 20 MPA - LANÇAMENTO, ADENSAMENTO E ACABAMENTO. AF_06/2015</t>
  </si>
  <si>
    <t xml:space="preserve">346,21</t>
  </si>
  <si>
    <t xml:space="preserve">90855</t>
  </si>
  <si>
    <t xml:space="preserve">CONCRETAGEM DE PLATIBANDA EM EDIFICAÇÕES UNIFAMILIARES FEITAS COM SISTEMA DE FÔRMAS MANUSEÁVEIS, COM CONCRETO USINADO BOMBEÁVEL FCK 20 MPA - LANÇAMENTO, ADENSAMENTO E ACABAMENTO. AF_06/2015</t>
  </si>
  <si>
    <t xml:space="preserve">382,31</t>
  </si>
  <si>
    <t xml:space="preserve">90856</t>
  </si>
  <si>
    <t xml:space="preserve">CONCRETAGEM DE LAJES EM EDIFICAÇÕES MULTIFAMILIARES FEITAS COM SISTEMA DE FÔRMAS MANUSEÁVEIS, COM CONCRETO USINADO BOMBEÁVEL FCK 20 MPA - LANÇAMENTO, ADENSAMENTO E ACABAMENTO. AF_06/2015</t>
  </si>
  <si>
    <t xml:space="preserve">361,51</t>
  </si>
  <si>
    <t xml:space="preserve">90857</t>
  </si>
  <si>
    <t xml:space="preserve">CONCRETAGEM DE PAREDES EM EDIFICAÇÕES MULTIFAMILIARES FEITAS COM SISTEMA DE FÔRMAS MANUSEÁVEIS, COM CONCRETO USINADO BOMBEÁVEL FCK 20 MPA - LANÇAMENTO, ADENSAMENTO E ACABAMENTO. AF_06/2015</t>
  </si>
  <si>
    <t xml:space="preserve">348,83</t>
  </si>
  <si>
    <t xml:space="preserve">90858</t>
  </si>
  <si>
    <t xml:space="preserve">CONCRETAGEM DE PLATIBANDA EM EDIFICAÇÕES MULTIFAMILIARES FEITAS COM SISTEMA DE FÔRMAS MANUSEÁVEIS, COM CONCRETO USINADO BOMBEÁVEL FCK 20 MPA - LANÇAMENTO, ADENSAMENTO E ACABAMENTO. AF_06/2015</t>
  </si>
  <si>
    <t xml:space="preserve">400,45</t>
  </si>
  <si>
    <t xml:space="preserve">90859</t>
  </si>
  <si>
    <t xml:space="preserve">CONCRETAGEM DE PLATIBANDA EM EDIFICAÇÕES UNIFAMILIARES FEITAS COM SISTEMA DE FÔRMAS MANUSEÁVEIS, COM CONCRETO USINADO AUTOADENSÁVEL FCK 20 MPA - LANÇAMENTO E ACABAMENTO. AF_06/2015</t>
  </si>
  <si>
    <t xml:space="preserve">338,99</t>
  </si>
  <si>
    <t xml:space="preserve">90860</t>
  </si>
  <si>
    <t xml:space="preserve">CONCRETAGEM DE PLATIBANDA EM EDIFICAÇÕES MULTIFAMILIARES FEITAS COM SISTEMA DE FÔRMAS MANUSEÁVEIS, COM CONCRETO USINADO AUTOADENSÁVEL FCK 20 MPA - LANÇAMENTO E ACABAMENTO. AF_06/2015</t>
  </si>
  <si>
    <t xml:space="preserve">344,47</t>
  </si>
  <si>
    <t xml:space="preserve">90861</t>
  </si>
  <si>
    <t xml:space="preserve">CONCRETAGEM DE EDIFICAÇÕES (PAREDES E LAJES) FEITAS COM SISTEMA DE FÔRMAS MANUSEÁVEIS, COM CONCRETO USINADO BOMBEÁVEL FCK 20 MPA - LANÇAMENTO, ADENSAMENTO E ACABAMENTO. AF_06/2015</t>
  </si>
  <si>
    <t xml:space="preserve">352,20</t>
  </si>
  <si>
    <t xml:space="preserve">90862</t>
  </si>
  <si>
    <t xml:space="preserve">CONCRETAGEM DE EDIFICAÇÕES (PAREDES E LAJES) FEITAS COM SISTEMA DE FÔRMAS MANUSEÁVEIS, COM CONCRETO USINADO AUTOADENSÁVEL FCK 20 MPA - LANÇAMENTO E ACABAMENTO. AF_06/2015</t>
  </si>
  <si>
    <t xml:space="preserve">317,58</t>
  </si>
  <si>
    <t xml:space="preserve">92718</t>
  </si>
  <si>
    <t xml:space="preserve">CONCRETAGEM DE PILARES, FCK = 25 MPA,  COM USO DE BALDES EM EDIFICAÇÃO COM SEÇÃO MÉDIA DE PILARES MENOR OU IGUAL A 0,25 M² - LANÇAMENTO, ADENSAMENTO E ACABAMENTO. AF_12/2015</t>
  </si>
  <si>
    <t xml:space="preserve">454,67</t>
  </si>
  <si>
    <t xml:space="preserve">92719</t>
  </si>
  <si>
    <t xml:space="preserve">CONCRETAGEM DE PILARES, FCK = 25 MPA, COM USO DE GRUA EM EDIFICAÇÃO COM SEÇÃO MÉDIA DE PILARES MENOR OU IGUAL A 0,25 M² - LANÇAMENTO, ADENSAMENTO E ACABAMENTO. AF_12/2015</t>
  </si>
  <si>
    <t xml:space="preserve">310,00</t>
  </si>
  <si>
    <t xml:space="preserve">92720</t>
  </si>
  <si>
    <t xml:space="preserve">CONCRETAGEM DE PILARES, FCK = 25 MPA, COM USO DE BOMBA EM EDIFICAÇÃO COM SEÇÃO MÉDIA DE PILARES MENOR OU IGUAL A 0,25 M² - LANÇAMENTO, ADENSAMENTO E ACABAMENTO. AF_12/2015</t>
  </si>
  <si>
    <t xml:space="preserve">351,79</t>
  </si>
  <si>
    <t xml:space="preserve">92721</t>
  </si>
  <si>
    <t xml:space="preserve">CONCRETAGEM DE PILARES, FCK = 25 MPA, COM USO DE GRUA EM EDIFICAÇÃO COM SEÇÃO MÉDIA DE PILARES MAIOR QUE 0,25 M² - LANÇAMENTO, ADENSAMENTO E ACABAMENTO. AF_12/2015</t>
  </si>
  <si>
    <t xml:space="preserve">301,13</t>
  </si>
  <si>
    <t xml:space="preserve">92722</t>
  </si>
  <si>
    <t xml:space="preserve">CONCRETAGEM DE PILARES, FCK = 25 MPA, COM USO DE BOMBA EM EDIFICAÇÃO COM SEÇÃO MÉDIA DE PILARES MAIOR QUE 0,25 M² - LANÇAMENTO, ADENSAMENTO E ACABAMENTO. AF_12/2015</t>
  </si>
  <si>
    <t xml:space="preserve">348,06</t>
  </si>
  <si>
    <t xml:space="preserve">92723</t>
  </si>
  <si>
    <t xml:space="preserve">CONCRETAGEM DE VIGAS E LAJES, FCK=20 MPA, PARA LAJES PREMOLDADAS COM USO DE BOMBA EM EDIFICAÇÃO COM ÁREA MÉDIA DE LAJES MENOR OU IGUAL A 20 M² - LANÇAMENTO, ADENSAMENTO E ACABAMENTO. AF_12/2015</t>
  </si>
  <si>
    <t xml:space="preserve">339,14</t>
  </si>
  <si>
    <t xml:space="preserve">92724</t>
  </si>
  <si>
    <t xml:space="preserve">CONCRETAGEM DE VIGAS E LAJES, FCK=20 MPA, PARA LAJES PREMOLDADAS COM USO DE BOMBA EM EDIFICAÇÃO COM ÁREA MÉDIA DE LAJES MAIOR QUE 20 M² - LANÇAMENTO, ADENSAMENTO E ACABAMENTO. AF_12/2015</t>
  </si>
  <si>
    <t xml:space="preserve">335,91</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</si>
  <si>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</si>
  <si>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</si>
  <si>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334,55</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</si>
  <si>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</si>
  <si>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</si>
  <si>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332,27</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</si>
  <si>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</si>
  <si>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</si>
  <si>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392,44</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</si>
  <si>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</si>
  <si>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</si>
  <si>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369,15</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</si>
  <si>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</si>
  <si>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</si>
  <si>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359,27</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</si>
  <si>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</si>
  <si>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</si>
  <si>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342,82</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</si>
  <si>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</si>
  <si>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</si>
  <si>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362,15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</si>
  <si>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</si>
  <si>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</si>
  <si>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346,14</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</si>
  <si>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</si>
  <si>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</si>
  <si>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339,31</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</si>
  <si>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</si>
  <si>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</si>
  <si>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328,01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</si>
  <si>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</si>
  <si>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</si>
  <si>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333,19</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</si>
  <si>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</si>
  <si>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</si>
  <si>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321,21</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</si>
  <si>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</si>
  <si>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</si>
  <si>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303,83</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</si>
  <si>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</si>
  <si>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</si>
  <si>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297,90</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</si>
  <si>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</si>
  <si>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</si>
  <si>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519,41</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</si>
  <si>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</si>
  <si>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</si>
  <si>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751,87</t>
  </si>
  <si>
    <t xml:space="preserve">92873</t>
  </si>
  <si>
    <t xml:space="preserve">LANÇAMENTO COM USO DE BALDES, ADENSAMENTO E ACABAMENTO DE CONCRETO EM ESTRUTURAS. AF_12/2015</t>
  </si>
  <si>
    <t xml:space="preserve">178,89</t>
  </si>
  <si>
    <t xml:space="preserve">92874</t>
  </si>
  <si>
    <t xml:space="preserve">LANÇAMENTO COM USO DE BOMBA, ADENSAMENTO E ACABAMENTO DE CONCRETO EM ESTRUTURAS. AF_12/2015</t>
  </si>
  <si>
    <t xml:space="preserve">29,96</t>
  </si>
  <si>
    <t xml:space="preserve">94962</t>
  </si>
  <si>
    <t xml:space="preserve">CONCRETO MAGRO PARA LASTRO, TRAÇO 1:4,5:4,5 (CIMENTO/ AREIA MÉDIA/ BRITA 1)  - PREPARO MECÂNICO COM BETONEIRA 400 L. AF_07/2016</t>
  </si>
  <si>
    <t xml:space="preserve">230,66</t>
  </si>
  <si>
    <t xml:space="preserve">94963</t>
  </si>
  <si>
    <t xml:space="preserve">CONCRETO FCK = 15MPA, TRAÇO 1:3,4:3,5 (CIMENTO/ AREIA MÉDIA/ BRITA 1)  - PREPARO MECÂNICO COM BETONEIRA 400 L. AF_07/2016</t>
  </si>
  <si>
    <t xml:space="preserve">252,96</t>
  </si>
  <si>
    <t xml:space="preserve">94964</t>
  </si>
  <si>
    <t xml:space="preserve">CONCRETO FCK = 20MPA, TRAÇO 1:2,7:3 (CIMENTO/ AREIA MÉDIA/ BRITA 1)  - PREPARO MECÂNICO COM BETONEIRA 400 L. AF_07/2016</t>
  </si>
  <si>
    <t xml:space="preserve">276,79</t>
  </si>
  <si>
    <t xml:space="preserve">94965</t>
  </si>
  <si>
    <t xml:space="preserve">CONCRETO FCK = 25MPA, TRAÇO 1:2,3:2,7 (CIMENTO/ AREIA MÉDIA/ BRITA 1)  - PREPARO MECÂNICO COM BETONEIRA 400 L. AF_07/2016</t>
  </si>
  <si>
    <t xml:space="preserve">283,71</t>
  </si>
  <si>
    <t xml:space="preserve">94966</t>
  </si>
  <si>
    <t xml:space="preserve">CONCRETO FCK = 30MPA, TRAÇO 1:2,1:2,5 (CIMENTO/ AREIA MÉDIA/ BRITA 1)  - PREPARO MECÂNICO COM BETONEIRA 400 L. AF_07/2016</t>
  </si>
  <si>
    <t xml:space="preserve">292,55</t>
  </si>
  <si>
    <t xml:space="preserve">94967</t>
  </si>
  <si>
    <t xml:space="preserve">CONCRETO FCK = 40MPA, TRAÇO 1:1,6:1,9 (CIMENTO/ AREIA MÉDIA/ BRITA 1)  - PREPARO MECÂNICO COM BETONEIRA 400 L. AF_07/2016</t>
  </si>
  <si>
    <t xml:space="preserve">332,19</t>
  </si>
  <si>
    <t xml:space="preserve">94968</t>
  </si>
  <si>
    <t xml:space="preserve">CONCRETO MAGRO PARA LASTRO, TRAÇO 1:4,5:4,5 (CIMENTO/ AREIA MÉDIA/ BRITA 1)  - PREPARO MECÂNICO COM BETONEIRA 600 L. AF_07/2016</t>
  </si>
  <si>
    <t xml:space="preserve">225,97</t>
  </si>
  <si>
    <t xml:space="preserve">94969</t>
  </si>
  <si>
    <t xml:space="preserve">CONCRETO FCK = 15MPA, TRAÇO 1:3,4:3,5 (CIMENTO/ AREIA MÉDIA/ BRITA 1)  - PREPARO MECÂNICO COM BETONEIRA 600 L. AF_07/2016</t>
  </si>
  <si>
    <t xml:space="preserve">245,64</t>
  </si>
  <si>
    <t xml:space="preserve">94970</t>
  </si>
  <si>
    <t xml:space="preserve">CONCRETO FCK = 20MPA, TRAÇO 1:2,7:3 (CIMENTO/ AREIA MÉDIA/ BRITA 1)  - PREPARO MECÂNICO COM BETONEIRA 600 L. AF_07/2016</t>
  </si>
  <si>
    <t xml:space="preserve">263,60</t>
  </si>
  <si>
    <t xml:space="preserve">94971</t>
  </si>
  <si>
    <t xml:space="preserve">CONCRETO FCK = 25MPA, TRAÇO 1:2,3:2,7 (CIMENTO/ AREIA MÉDIA/ BRITA 1)  - PREPARO MECÂNICO COM BETONEIRA 600 L. AF_07/2016</t>
  </si>
  <si>
    <t xml:space="preserve">276,01</t>
  </si>
  <si>
    <t xml:space="preserve">94972</t>
  </si>
  <si>
    <t xml:space="preserve">CONCRETO FCK = 30MPA, TRAÇO 1:2,1:2,5 (CIMENTO/ AREIA MÉDIA/ BRITA 1)  - PREPARO MECÂNICO COM BETONEIRA 600 L. AF_07/2016</t>
  </si>
  <si>
    <t xml:space="preserve">284,64</t>
  </si>
  <si>
    <t xml:space="preserve">94973</t>
  </si>
  <si>
    <t xml:space="preserve">CONCRETO FCK = 40MPA, TRAÇO 1:1,6:1,9 (CIMENTO/ AREIA MÉDIA/ BRITA 1)  - PREPARO MECÂNICO COM BETONEIRA 600 L. AF_07/2016</t>
  </si>
  <si>
    <t xml:space="preserve">322,47</t>
  </si>
  <si>
    <t xml:space="preserve">94974</t>
  </si>
  <si>
    <t xml:space="preserve">CONCRETO MAGRO PARA LASTRO, TRAÇO 1:4,5:4,5 (CIMENTO/ AREIA MÉDIA/ BRITA 1)  - PREPARO MANUAL. AF_07/2016</t>
  </si>
  <si>
    <t xml:space="preserve">339,62</t>
  </si>
  <si>
    <t xml:space="preserve">94975</t>
  </si>
  <si>
    <t xml:space="preserve">CONCRETO FCK = 15MPA, TRAÇO 1:3,4:3,5 (CIMENTO/ AREIA MÉDIA/ BRITA 1)  - PREPARO MANUAL. AF_07/2016</t>
  </si>
  <si>
    <t xml:space="preserve">360,82</t>
  </si>
  <si>
    <t xml:space="preserve">96555</t>
  </si>
  <si>
    <t xml:space="preserve">CONCRETAGEM DE BLOCOS DE COROAMENTO E VIGAS BALDRAME, FCK 30 MPA, COM USO DE JERICA  LANÇAMENTO, ADENSAMENTO E ACABAMENTO. AF_06/2017</t>
  </si>
  <si>
    <t xml:space="preserve">423,59</t>
  </si>
  <si>
    <t xml:space="preserve">96556</t>
  </si>
  <si>
    <t xml:space="preserve">CONCRETAGEM DE SAPATAS, FCK 30 MPA, COM USO DE JERICA  LANÇAMENTO, ADENSAMENTO E ACABAMENTO. AF_06/2017</t>
  </si>
  <si>
    <t xml:space="preserve">493,50</t>
  </si>
  <si>
    <t xml:space="preserve">96557</t>
  </si>
  <si>
    <t xml:space="preserve">CONCRETAGEM DE BLOCOS DE COROAMENTO E VIGAS BALDRAMES, FCK 30 MPA, COM USO DE BOMBA  LANÇAMENTO, ADENSAMENTO E ACABAMENTO. AF_06/2017</t>
  </si>
  <si>
    <t xml:space="preserve">364,59</t>
  </si>
  <si>
    <t xml:space="preserve">96558</t>
  </si>
  <si>
    <t xml:space="preserve">CONCRETAGEM DE SAPATAS, FCK 30 MPA, COM USO DE BOMBA  LANÇAMENTO, ADENSAMENTO E ACABAMENTO. AF_11/2016</t>
  </si>
  <si>
    <t xml:space="preserve">370,97</t>
  </si>
  <si>
    <t xml:space="preserve">99235</t>
  </si>
  <si>
    <t xml:space="preserve">CONCRETAGEM DE EDIFICAÇÕES (PAREDES E LAJES) FEITAS COM SISTEMA DE FÔRMAS MANUSEÁVEIS, COM CONCRETO USINADO AUTOADENSÁVEL FCK 25 MPA - LANÇAMENTO E ACABAMENTO. AF_06/2015</t>
  </si>
  <si>
    <t xml:space="preserve">328,30</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</si>
  <si>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</si>
  <si>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</si>
  <si>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391,80</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</si>
  <si>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</si>
  <si>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</si>
  <si>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367,62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</si>
  <si>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</si>
  <si>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</si>
  <si>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417,79</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</si>
  <si>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</si>
  <si>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</si>
  <si>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395,76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</si>
  <si>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</si>
  <si>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</si>
  <si>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382,14</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</si>
  <si>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</si>
  <si>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</si>
  <si>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435,93</t>
  </si>
  <si>
    <t xml:space="preserve">99437</t>
  </si>
  <si>
    <t xml:space="preserve">CONCRETAGEM DE PLATIBANDA EM EDIFICAÇÕES UNIFAMILIARES FEITAS COM SISTEMA DE FÔRMAS MANUSEÁVEIS, COM CONCRETO USINADO AUTOADENSÁVEL FCK 25 MPA - LANÇAMENTO E ACABAMENTO. AF_06/2015</t>
  </si>
  <si>
    <t xml:space="preserve">350,29</t>
  </si>
  <si>
    <t xml:space="preserve">99438</t>
  </si>
  <si>
    <t xml:space="preserve">CONCRETAGEM DE PLATIBANDA EM EDIFICAÇÕES MULTIFAMILIARES FEITAS COM SISTEMA DE FÔRMAS MANUSEÁVEIS, COM CONCRETO USINADO AUTOADENSÁVEL FCK 25 MPA - LANÇAMENTO E ACABAMENTO. AF_06/2015</t>
  </si>
  <si>
    <t xml:space="preserve">355,77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</si>
  <si>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</si>
  <si>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</si>
  <si>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385,82</t>
  </si>
  <si>
    <t xml:space="preserve">74141/1</t>
  </si>
  <si>
    <t xml:space="preserve">LAJE PRE-MOLD BETA 11 P/1KN/M2 VAOS 4,40M/INCL VIGOTAS TIJOLOS ARMADURA NEGATIVA CAPEAMENTO 3CM CONCRETO 20MPA ESCORAMENTO MATERIAL E MAO  DE OBRA.</t>
  </si>
  <si>
    <t xml:space="preserve">72,17</t>
  </si>
  <si>
    <t xml:space="preserve">74141/2</t>
  </si>
  <si>
    <t xml:space="preserve">LAJE PRE-MOLD BETA 12 P/3,5KN/M2 VAO 4,1M INCL VIGOTAS TIJOLOS ARMADU-RA NEGATIVA CAPEAMENTO 3CM CONCRETO 15MPA ESCORAMENTO MATERIAIS E MAO DE OBRA.</t>
  </si>
  <si>
    <t xml:space="preserve">79,85</t>
  </si>
  <si>
    <t xml:space="preserve">74141/3</t>
  </si>
  <si>
    <t xml:space="preserve">LAJE PRE-MOLD BETA 16 P/3,5KN/M2 VAO 5,2M INCL VIGOTAS TIJOLOS ARMADU-RA NEGATIVA CAPEAMENTO 3CM CONCRETO 15MPA ESCORAMENTO MATERIAL E MAO  DE OBRA.</t>
  </si>
  <si>
    <t xml:space="preserve">94,84</t>
  </si>
  <si>
    <t xml:space="preserve">74141/4</t>
  </si>
  <si>
    <t xml:space="preserve">LAJE PRE-MOLD BETA 20 P/3,5KN/M2 VAO 6,2M INCL VIGOTAS TIJOLOS ARMADU-RA NEGATIVA CAPEAMENTO 3CM CONCRETO 15MPA ESCORAMENTO MATERIAL E MAO  DE OBRA.</t>
  </si>
  <si>
    <t xml:space="preserve">108,15</t>
  </si>
  <si>
    <t xml:space="preserve">74202/1</t>
  </si>
  <si>
    <t xml:space="preserve">LAJE PRE-MOLDADA P/FORRO, SOBRECARGA 100KG/M2, VAOS ATE 3,50M/E=8CM, C/LAJOTAS E CAP.C/CONC FCK=20MPA, 3CM, INTER-EIXO 38CM, C/ESCORAMENTO (REAPR.3X) E FERRAGEM NEGATIVA</t>
  </si>
  <si>
    <t xml:space="preserve">64,36</t>
  </si>
  <si>
    <t xml:space="preserve">74202/2</t>
  </si>
  <si>
    <t xml:space="preserve">LAJE PRE-MOLDADA P/PISO, SOBRECARGA 200KG/M2, VAOS ATE 3,50M/E=8CM, C/LAJOTAS E CAP.C/CONC FCK=20MPA, 4CM, INTER-EIXO 38CM, C/ESCORAMENTO (REAPR.3X) E FERRAGEM NEGATIVA</t>
  </si>
  <si>
    <t xml:space="preserve">70,94</t>
  </si>
  <si>
    <t xml:space="preserve">73817/1</t>
  </si>
  <si>
    <t xml:space="preserve">EMBASAMENTO DE MATERIAL GRANULAR - PO DE PEDRA</t>
  </si>
  <si>
    <t xml:space="preserve">78,24</t>
  </si>
  <si>
    <t xml:space="preserve">73817/2</t>
  </si>
  <si>
    <t xml:space="preserve">EMBASAMENTO DE MATERIAL GRANULAR - RACHAO</t>
  </si>
  <si>
    <t xml:space="preserve">107,66</t>
  </si>
  <si>
    <t xml:space="preserve">74078/1</t>
  </si>
  <si>
    <t xml:space="preserve">AGULHAMENTO FUNDO DE VALAS C/MACO 30KG PEDRA-DE-MAO H=10CM</t>
  </si>
  <si>
    <t xml:space="preserve">32,19</t>
  </si>
  <si>
    <t xml:space="preserve">83518</t>
  </si>
  <si>
    <t xml:space="preserve">ALVENARIA EMBASAMENTO E=20 CM BLOCO CONCRETO</t>
  </si>
  <si>
    <t xml:space="preserve">322,78</t>
  </si>
  <si>
    <t xml:space="preserve">95467</t>
  </si>
  <si>
    <t xml:space="preserve">EMBASAMENTO C/PEDRA ARGAMASSADA UTILIZANDO ARG.CIM/AREIA 1:4</t>
  </si>
  <si>
    <t xml:space="preserve">388,74</t>
  </si>
  <si>
    <t xml:space="preserve">68328</t>
  </si>
  <si>
    <t xml:space="preserve">JUNTA DE DILATACAO COM ISOPOR 10 MM</t>
  </si>
  <si>
    <t xml:space="preserve">14,67</t>
  </si>
  <si>
    <t xml:space="preserve">73898/1</t>
  </si>
  <si>
    <t xml:space="preserve">JUNTA DE DILATACAO ELASTICA (PVC) O-220/6 PRESSAO ATE 30 MCA</t>
  </si>
  <si>
    <t xml:space="preserve">91,73</t>
  </si>
  <si>
    <t xml:space="preserve">79471</t>
  </si>
  <si>
    <t xml:space="preserve">PINTURA ADESIVA P/ CONCRETO, A BASE DE RESINA EPOXI ( SIKADUR 32 )</t>
  </si>
  <si>
    <t xml:space="preserve">66,94</t>
  </si>
  <si>
    <t xml:space="preserve">98576</t>
  </si>
  <si>
    <t xml:space="preserve">TRATAMENTO DE JUNTA DE DILATAÇÃO COM MANTA ASFÁLTICA ADERIDA COM MAÇARICO. AF_06/2018</t>
  </si>
  <si>
    <t xml:space="preserve">15,97</t>
  </si>
  <si>
    <t xml:space="preserve">93182</t>
  </si>
  <si>
    <t xml:space="preserve">VERGA PRÉ-MOLDADA PARA JANELAS COM ATÉ 1,5 M DE VÃO. AF_03/2016</t>
  </si>
  <si>
    <t xml:space="preserve">24,10</t>
  </si>
  <si>
    <t xml:space="preserve">93183</t>
  </si>
  <si>
    <t xml:space="preserve">VERGA PRÉ-MOLDADA PARA JANELAS COM MAIS DE 1,5 M DE VÃO. AF_03/2016</t>
  </si>
  <si>
    <t xml:space="preserve">30,43</t>
  </si>
  <si>
    <t xml:space="preserve">93184</t>
  </si>
  <si>
    <t xml:space="preserve">VERGA PRÉ-MOLDADA PARA PORTAS COM ATÉ 1,5 M DE VÃO. AF_03/2016</t>
  </si>
  <si>
    <t xml:space="preserve">18,74</t>
  </si>
  <si>
    <t xml:space="preserve">93185</t>
  </si>
  <si>
    <t xml:space="preserve">VERGA PRÉ-MOLDADA PARA PORTAS COM MAIS DE 1,5 M DE VÃO. AF_03/2016</t>
  </si>
  <si>
    <t xml:space="preserve">29,86</t>
  </si>
  <si>
    <t xml:space="preserve">93186</t>
  </si>
  <si>
    <t xml:space="preserve">VERGA MOLDADA IN LOCO EM CONCRETO PARA JANELAS COM ATÉ 1,5 M DE VÃO. AF_03/2016</t>
  </si>
  <si>
    <t xml:space="preserve">44,29</t>
  </si>
  <si>
    <t xml:space="preserve">93187</t>
  </si>
  <si>
    <t xml:space="preserve">VERGA MOLDADA IN LOCO EM CONCRETO PARA JANELAS COM MAIS DE 1,5 M DE VÃO. AF_03/2016</t>
  </si>
  <si>
    <t xml:space="preserve">93188</t>
  </si>
  <si>
    <t xml:space="preserve">VERGA MOLDADA IN LOCO EM CONCRETO PARA PORTAS COM ATÉ 1,5 M DE VÃO. AF_03/2016</t>
  </si>
  <si>
    <t xml:space="preserve">41,42</t>
  </si>
  <si>
    <t xml:space="preserve">93189</t>
  </si>
  <si>
    <t xml:space="preserve">VERGA MOLDADA IN LOCO EM CONCRETO PARA PORTAS COM MAIS DE 1,5 M DE VÃO. AF_03/2016</t>
  </si>
  <si>
    <t xml:space="preserve">50,59</t>
  </si>
  <si>
    <t xml:space="preserve">93190</t>
  </si>
  <si>
    <t xml:space="preserve">VERGA MOLDADA IN LOCO COM UTILIZAÇÃO DE BLOCOS CANALETA PARA JANELAS COM ATÉ 1,5 M DE VÃO. AF_03/2016</t>
  </si>
  <si>
    <t xml:space="preserve">28,01</t>
  </si>
  <si>
    <t xml:space="preserve">93191</t>
  </si>
  <si>
    <t xml:space="preserve">VERGA MOLDADA IN LOCO COM UTILIZAÇÃO DE BLOCOS CANALETA PARA JANELAS COM MAIS DE 1,5 M DE VÃO. AF_03/2016</t>
  </si>
  <si>
    <t xml:space="preserve">29,30</t>
  </si>
  <si>
    <t xml:space="preserve">93192</t>
  </si>
  <si>
    <t xml:space="preserve">VERGA MOLDADA IN LOCO COM UTILIZAÇÃO DE BLOCOS CANALETA PARA PORTAS COM ATÉ 1,5 M DE VÃO. AF_03/2016</t>
  </si>
  <si>
    <t xml:space="preserve">29,97</t>
  </si>
  <si>
    <t xml:space="preserve">93193</t>
  </si>
  <si>
    <t xml:space="preserve">VERGA MOLDADA IN LOCO COM UTILIZAÇÃO DE BLOCOS CANALETA PARA PORTAS COM MAIS DE 1,5 M DE VÃO. AF_03/2016</t>
  </si>
  <si>
    <t xml:space="preserve">29,54</t>
  </si>
  <si>
    <t xml:space="preserve">93194</t>
  </si>
  <si>
    <t xml:space="preserve">CONTRAVERGA PRÉ-MOLDADA PARA VÃOS DE ATÉ 1,5 M DE COMPRIMENTO. AF_03/2016</t>
  </si>
  <si>
    <t xml:space="preserve">23,71</t>
  </si>
  <si>
    <t xml:space="preserve">93195</t>
  </si>
  <si>
    <t xml:space="preserve">CONTRAVERGA PRÉ-MOLDADA PARA VÃOS DE MAIS DE 1,5 M DE COMPRIMENTO. AF_03/2016</t>
  </si>
  <si>
    <t xml:space="preserve">28,05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</si>
  <si>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</si>
  <si>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</si>
  <si>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</si>
  <si>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</si>
  <si>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47,65</t>
  </si>
  <si>
    <t xml:space="preserve">93198</t>
  </si>
  <si>
    <t xml:space="preserve">CONTRAVERGA MOLDADA IN LOCO COM UTILIZAÇÃO DE BLOCOS CANALETA PARA VÃOS DE ATÉ 1,5 M DE COMPRIMENTO. AF_03/2016</t>
  </si>
  <si>
    <t xml:space="preserve">25,39</t>
  </si>
  <si>
    <t xml:space="preserve">93199</t>
  </si>
  <si>
    <t xml:space="preserve">CONTRAVERGA MOLDADA IN LOCO COM UTILIZAÇÃO DE BLOCOS CANALETA PARA VÃOS DE MAIS DE 1,5 M DE COMPRIMENTO. AF_03/2016</t>
  </si>
  <si>
    <t xml:space="preserve">24,90</t>
  </si>
  <si>
    <t xml:space="preserve">93200</t>
  </si>
  <si>
    <t xml:space="preserve">FIXAÇÃO (ENCUNHAMENTO) DE ALVENARIA DE VEDAÇÃO COM ARGAMASSA APLICADA COM BISNAGA. AF_03/2016</t>
  </si>
  <si>
    <t xml:space="preserve">2,23</t>
  </si>
  <si>
    <t xml:space="preserve">93201</t>
  </si>
  <si>
    <t xml:space="preserve">FIXAÇÃO (ENCUNHAMENTO) DE ALVENARIA DE VEDAÇÃO COM ARGAMASSA APLICADA COM COLHER. AF_03/2016</t>
  </si>
  <si>
    <t xml:space="preserve">4,92</t>
  </si>
  <si>
    <t xml:space="preserve">93202</t>
  </si>
  <si>
    <t xml:space="preserve">FIXAÇÃO (ENCUNHAMENTO) DE ALVENARIA DE VEDAÇÃO COM TIJOLO MACIÇO. AF_03/2016</t>
  </si>
  <si>
    <t xml:space="preserve">18,06</t>
  </si>
  <si>
    <t xml:space="preserve">93203</t>
  </si>
  <si>
    <t xml:space="preserve">FIXAÇÃO (ENCUNHAMENTO) DE ALVENARIA DE VEDAÇÃO COM ESPUMA DE POLIURETANO EXPANSIVA. AF_03/2016</t>
  </si>
  <si>
    <t xml:space="preserve">13,82</t>
  </si>
  <si>
    <t xml:space="preserve">93204</t>
  </si>
  <si>
    <t xml:space="preserve">CINTA DE AMARRAÇÃO DE ALVENARIA MOLDADA IN LOCO EM CONCRETO. AF_03/2016</t>
  </si>
  <si>
    <t xml:space="preserve">34,25</t>
  </si>
  <si>
    <t xml:space="preserve">93205</t>
  </si>
  <si>
    <t xml:space="preserve">CINTA DE AMARRAÇÃO DE ALVENARIA MOLDADA IN LOCO COM UTILIZAÇÃO DE BLOCOS CANALETA. AF_03/2016</t>
  </si>
  <si>
    <t xml:space="preserve">23,05</t>
  </si>
  <si>
    <t xml:space="preserve">71623</t>
  </si>
  <si>
    <t xml:space="preserve">CHAPIM DE CONCRETO APARENTE COM ACABAMENTO DESEMPENADO, FORMA DE COMPENSADO PLASTIFICADO (MADEIRIT) DE 14 X 10 CM, FUNDIDO NO LOCAL.</t>
  </si>
  <si>
    <t xml:space="preserve">74144/2</t>
  </si>
  <si>
    <t xml:space="preserve">SUPORTE APOIO CAIXA D AGUA BARROTES MADEIRA DE 1</t>
  </si>
  <si>
    <t xml:space="preserve">20,76</t>
  </si>
  <si>
    <t xml:space="preserve">83513</t>
  </si>
  <si>
    <t xml:space="preserve">FORNECIMENTO DE PERFIL SIMPLES "I" OU "H" ATE 8" INCLUSIVE PERDAS</t>
  </si>
  <si>
    <t xml:space="preserve">8,25</t>
  </si>
  <si>
    <t xml:space="preserve">83514</t>
  </si>
  <si>
    <t xml:space="preserve">FORNECIMENTO DE PERFIL SIMPLES "I" OU "H" 8 A 12" INCLUSIVE PERDAS</t>
  </si>
  <si>
    <t xml:space="preserve">84153</t>
  </si>
  <si>
    <t xml:space="preserve">APARELHO DE APOIO NEOPRENE NAO FRETADO (1,4KG/DM3)</t>
  </si>
  <si>
    <t xml:space="preserve">56,77</t>
  </si>
  <si>
    <t xml:space="preserve">84154</t>
  </si>
  <si>
    <t xml:space="preserve">APARELHO APOIO NEOPRENE FRETADO</t>
  </si>
  <si>
    <t xml:space="preserve">DM3</t>
  </si>
  <si>
    <t xml:space="preserve">116,12</t>
  </si>
  <si>
    <t xml:space="preserve">85233</t>
  </si>
  <si>
    <t xml:space="preserve">ESCADA EM CONCRETO ARMADO, FCK = 15 MPA, MOLDADA IN LOCO</t>
  </si>
  <si>
    <t xml:space="preserve">2.297,11</t>
  </si>
  <si>
    <t xml:space="preserve">95952</t>
  </si>
  <si>
    <t xml:space="preserve">(COMPOSIÇÃO REPRESENTATIVA) EXECUÇÃO DE ESTRUTURAS DE CONCRETO ARMADO CONVENCIONAL, PARA EDIFICAÇÃO HABITACIONAL MULTIFAMILIAR (PRÉDIO), FCK = 25 MPA. AF_01/2017</t>
  </si>
  <si>
    <t xml:space="preserve">1.346,26</t>
  </si>
  <si>
    <t xml:space="preserve">95953</t>
  </si>
  <si>
    <t xml:space="preserve">(COMPOSIÇÃO REPRESENTATIVA) EXECUÇÃO DE ESTRUTURAS DE CONCRETO ARMADO, PARA EDIFICAÇÃO HABITACIONAL UNIFAMILIAR COM DOIS PAVIMENTOS (CASA ISOLADA), FCK = 25 MPA. AF_01/2017</t>
  </si>
  <si>
    <t xml:space="preserve">2.251,83</t>
  </si>
  <si>
    <t xml:space="preserve">95954</t>
  </si>
  <si>
    <t xml:space="preserve">(COMPOSIÇÃO REPRESENTATIVA) EXECUÇÃO DE ESTRUTURAS DE CONCRETO ARMADO, PARA EDIFICAÇÃO HABITACIONAL UNIFAMILIAR COM DOIS PAVIMENTOS (CASA EM EMPREENDIMENTOS), FCK = 25 MPA. AF_01/2017</t>
  </si>
  <si>
    <t xml:space="preserve">1.610,62</t>
  </si>
  <si>
    <t xml:space="preserve">95955</t>
  </si>
  <si>
    <t xml:space="preserve">(COMPOSIÇÃO REPRESENTATIVA) EXECUÇÃO DE ESTRUTURAS DE CONCRETO ARMADO, PARA EDIFICAÇÃO HABITACIONAL UNIFAMILIAR TÉRREA (CASA ISOLADA), FCK = 25 MPA. AF_01/2017</t>
  </si>
  <si>
    <t xml:space="preserve">1.990,28</t>
  </si>
  <si>
    <t xml:space="preserve">95956</t>
  </si>
  <si>
    <t xml:space="preserve">(COMPOSIÇÃO REPRESENTATIVA) EXECUÇÃO DE ESTRUTURAS DE CONCRETO ARMADO, PARA EDIFICAÇÃO HABITACIONAL UNIFAMILIAR TÉRREA (CASA EM EMPREENDIMENTOS), FCK = 25 MPA. AF_01/2017</t>
  </si>
  <si>
    <t xml:space="preserve">1.565,79</t>
  </si>
  <si>
    <t xml:space="preserve">95957</t>
  </si>
  <si>
    <t xml:space="preserve">(COMPOSIÇÃO REPRESENTATIVA) EXECUÇÃO DE ESTRUTURAS DE CONCRETO ARMADO, PARA EDIFICAÇÃO INSTITUCIONAL TÉRREA, FCK = 25 MPA. AF_01/2017</t>
  </si>
  <si>
    <t xml:space="preserve">1.950,21</t>
  </si>
  <si>
    <t xml:space="preserve">95969</t>
  </si>
  <si>
    <t xml:space="preserve">(COMPOSIÇÃO REPRESENTATIVA) EXECUÇÃO DE ESCADA EM CONCRETO ARMADO, MOLDADA IN LOCO, FCK = 25 MPA. AF_02/2017</t>
  </si>
  <si>
    <t xml:space="preserve">1.898,10</t>
  </si>
  <si>
    <t xml:space="preserve">97733</t>
  </si>
  <si>
    <t xml:space="preserve">PEÇA RETANGULAR PRÉ-MOLDADA, VOLUME DE CONCRETO DE ATÉ 10 LITROS, TAXA DE AÇO APROXIMADA DE 30KG/M³. AF_01/2018</t>
  </si>
  <si>
    <t xml:space="preserve">2.484,24</t>
  </si>
  <si>
    <t xml:space="preserve">97734</t>
  </si>
  <si>
    <t xml:space="preserve">PEÇA RETANGULAR PRÉ-MOLDADA, VOLUME DE CONCRETO DE 10 A 30 LITROS, TAXA DE AÇO APROXIMADA DE 30KG/M³. AF_01/2018</t>
  </si>
  <si>
    <t xml:space="preserve">2.166,31</t>
  </si>
  <si>
    <t xml:space="preserve">97735</t>
  </si>
  <si>
    <t xml:space="preserve">PEÇA RETANGULAR PRÉ-MOLDADA, VOLUME DE CONCRETO DE 30 A 100 LITROS, TAXA DE AÇO APROXIMADA DE 30KG/M³. AF_01/2018</t>
  </si>
  <si>
    <t xml:space="preserve">1.757,99</t>
  </si>
  <si>
    <t xml:space="preserve">97736</t>
  </si>
  <si>
    <t xml:space="preserve">PEÇA RETANGULAR PRÉ-MOLDADA, VOLUME DE CONCRETO ACIMA DE 100 LITROS, TAXA DE AÇO APROXIMADA DE 30KG/M³. AF_01/2018</t>
  </si>
  <si>
    <t xml:space="preserve">1.027,39</t>
  </si>
  <si>
    <t xml:space="preserve">97737</t>
  </si>
  <si>
    <t xml:space="preserve">PEÇA RETANGULAR PRÉ-MOLDADA, VOLUME DE CONCRETO DE 30 A 70 LITROS , TAXA DE AÇO APROXIMADA DE 70KG/M³. AF_01/2018</t>
  </si>
  <si>
    <t xml:space="preserve">2.396,61</t>
  </si>
  <si>
    <t xml:space="preserve">97738</t>
  </si>
  <si>
    <t xml:space="preserve">PEÇA CIRCULAR PRÉ-MOLDADA, VOLUME DE CONCRETO DE 10 A 30 LITROS, TAXA DE FIBRA DE POLIPROPILENO APROXIMADA DE 6 KG/M³. AF_01/2018_P</t>
  </si>
  <si>
    <t xml:space="preserve">3.218,08</t>
  </si>
  <si>
    <t xml:space="preserve">97739</t>
  </si>
  <si>
    <t xml:space="preserve">PEÇA CIRCULAR PRÉ-MOLDADA, VOLUME DE CONCRETO DE 30 A 100 LITROS, TAXA DE AÇO APROXIMADA DE 30KG/M³. AF_01/2018</t>
  </si>
  <si>
    <t xml:space="preserve">1.968,71</t>
  </si>
  <si>
    <t xml:space="preserve">97740</t>
  </si>
  <si>
    <t xml:space="preserve">PEÇA CIRCULAR PRÉ-MOLDADA, VOLUME DE CONCRETO ACIMA DE 100 LITROS, TAXA DE AÇO APROXIMADA DE 30KG/M³. AF_01/2018</t>
  </si>
  <si>
    <t xml:space="preserve">1.355,95</t>
  </si>
  <si>
    <t xml:space="preserve">98615</t>
  </si>
  <si>
    <t xml:space="preserve">CONTENÇÃO EM CORTINA COM ESTACAS ESPAÇADAS COM 30 CM DE DIÂMETRO E PROFUNDIDADE MENOR OU IGUAL A 10 M. AF_06/2018</t>
  </si>
  <si>
    <t xml:space="preserve">81,47</t>
  </si>
  <si>
    <t xml:space="preserve">98616</t>
  </si>
  <si>
    <t xml:space="preserve">CONTENÇÃO EM CORTINA COM ESTACAS ESPAÇADAS COM 30 CM DE DIÂMETRO E PROFUNDIDADE MAIOR QUE 10 M E MENOR OU IGUAL A 15 M. AF_06/2018</t>
  </si>
  <si>
    <t xml:space="preserve">62,42</t>
  </si>
  <si>
    <t xml:space="preserve">98617</t>
  </si>
  <si>
    <t xml:space="preserve">CONTENÇÃO EM CORTINA COM ESTACAS ESPAÇADAS COM 30 CM DE DIÂMETRO E PROFUNDIDADE MAIOR QUE 15 M. AF_06/2018</t>
  </si>
  <si>
    <t xml:space="preserve">56,88</t>
  </si>
  <si>
    <t xml:space="preserve">98618</t>
  </si>
  <si>
    <t xml:space="preserve">CONTENÇÃO EM CORTINA COM ESTACAS ESPAÇADAS COM 40 CM DE DIÂMETRO E PROFUNDIDADE MENOR OU IGUAL A 10 M. AF_06/2018</t>
  </si>
  <si>
    <t xml:space="preserve">78,54</t>
  </si>
  <si>
    <t xml:space="preserve">98619</t>
  </si>
  <si>
    <t xml:space="preserve">CONTENÇÃO EM CORTINA COM ESTACAS ESPAÇADAS COM 40 CM DE DIÂMETRO E PROFUNDIDADE MAIOR QUE 10 M E MENOR OU IGUAL A 15 M. AF_06/2018</t>
  </si>
  <si>
    <t xml:space="preserve">70,16</t>
  </si>
  <si>
    <t xml:space="preserve">98620</t>
  </si>
  <si>
    <t xml:space="preserve">CONTENÇÃO EM CORTINA COM ESTACAS ESPAÇADAS COM 40 CM DE DIÂMETRO E PROFUNDIDADE MAIOR QUE 15 M. AF_06/2018</t>
  </si>
  <si>
    <t xml:space="preserve">65,96</t>
  </si>
  <si>
    <t xml:space="preserve">98621</t>
  </si>
  <si>
    <t xml:space="preserve">CONTENÇÃO EM CORTINA COM ESTACAS ESPAÇADAS COM 50 CM DE DIÂMETRO E PROFUNDIDADE MENOR OU IGUAL A 10 M. AF_06/2018</t>
  </si>
  <si>
    <t xml:space="preserve">87,25</t>
  </si>
  <si>
    <t xml:space="preserve">98622</t>
  </si>
  <si>
    <t xml:space="preserve">CONTENÇÃO EM CORTINA COM ESTACAS ESPAÇADAS COM 50 CM DE DIÂMETRO E PROFUNDIDADE MAIOR QUE 10 M E MENOR OU IGUAL A 15 M. AF_06/2018</t>
  </si>
  <si>
    <t xml:space="preserve">80,53</t>
  </si>
  <si>
    <t xml:space="preserve">98623</t>
  </si>
  <si>
    <t xml:space="preserve">CONTENÇÃO EM CORTINA COM ESTACAS ESPAÇADAS COM 50 CM DE DIÂMETRO E PROFUNDIDADE MAIOR QUE 15 M. AF_06/2018</t>
  </si>
  <si>
    <t xml:space="preserve">77,11</t>
  </si>
  <si>
    <t xml:space="preserve">98624</t>
  </si>
  <si>
    <t xml:space="preserve">CONTENÇÃO EM CORTINA COM ESTACAS ESPAÇADAS COM 60 CM DE DIÂMETRO E PROFUNDIDADE MENOR OU IGUAL A 10 M. AF_06/2018</t>
  </si>
  <si>
    <t xml:space="preserve">97,19</t>
  </si>
  <si>
    <t xml:space="preserve">98625</t>
  </si>
  <si>
    <t xml:space="preserve">CONTENÇÃO EM CORTINA COM ESTACAS ESPAÇADAS COM 60 CM DE DIÂMETRO E PROFUNDIDADE MAIOR QUE 10 M E MENOR OU IGUAL A 15 M. AF_06/2018</t>
  </si>
  <si>
    <t xml:space="preserve">91,52</t>
  </si>
  <si>
    <t xml:space="preserve">98626</t>
  </si>
  <si>
    <t xml:space="preserve">CONTENÇÃO EM CORTINA COM ESTACAS ESPAÇADAS COM 60 CM DE DIÂMETRO E PROFUNDIDADE MAIOR QUE 15 M. AF_06/2018</t>
  </si>
  <si>
    <t xml:space="preserve">88,61</t>
  </si>
  <si>
    <t xml:space="preserve">98655</t>
  </si>
  <si>
    <t xml:space="preserve">EXECUÇÃO DE MURETA GUIA PARA CONTENÇÃO/ FUNDAÇÃO COM 30 CM DE ESPESSURA. AF_06/2018</t>
  </si>
  <si>
    <t xml:space="preserve">396,33</t>
  </si>
  <si>
    <t xml:space="preserve">98656</t>
  </si>
  <si>
    <t xml:space="preserve">EXECUÇÃO DE MURETA GUIA PARA CONTENÇÃO/ FUNDAÇÃO COM 40 CM DE ESPESSURA. AF_06/2018</t>
  </si>
  <si>
    <t xml:space="preserve">402,26</t>
  </si>
  <si>
    <t xml:space="preserve">98657</t>
  </si>
  <si>
    <t xml:space="preserve">EXECUÇÃO DE MURETA GUIA PARA CONTENÇÃO/ FUNDAÇÃO COM 50 CM DE ESPESSURA. AF_06/2018</t>
  </si>
  <si>
    <t xml:space="preserve">408,20</t>
  </si>
  <si>
    <t xml:space="preserve">98658</t>
  </si>
  <si>
    <t xml:space="preserve">EXECUÇÃO DE MURETA GUIA PARA CONTENÇÃO/ FUNDAÇÃO COM 60 CM DE ESPESSURA. AF_06/2018</t>
  </si>
  <si>
    <t xml:space="preserve">414,13</t>
  </si>
  <si>
    <t xml:space="preserve">98659</t>
  </si>
  <si>
    <t xml:space="preserve">EXECUÇÃO DE MURETA GUIA PARA CONTENÇÃO/ FUNDAÇÃO COM 80 CM DE ESPESSURA. AF_06/2018</t>
  </si>
  <si>
    <t xml:space="preserve">426,00</t>
  </si>
  <si>
    <t xml:space="preserve">98746</t>
  </si>
  <si>
    <t xml:space="preserve">SOLDA DE TOPO EM CHAPA/PERFIL/TUBO DE AÇO CHANFRADO, ESPESSURA=1/4''. AF_06/2018</t>
  </si>
  <si>
    <t xml:space="preserve">61,11</t>
  </si>
  <si>
    <t xml:space="preserve">98749</t>
  </si>
  <si>
    <t xml:space="preserve">SOLDA DE TOPO EM CHAPA/PERFIL/TUBO DE AÇO CHANFRADO, ESPESSURA=5/16''. AF_06/2018</t>
  </si>
  <si>
    <t xml:space="preserve">71,12</t>
  </si>
  <si>
    <t xml:space="preserve">98750</t>
  </si>
  <si>
    <t xml:space="preserve">SOLDA DE TOPO EM CHAPA/PERFIL/TUBO DE AÇO CHANFRADO, ESPESSURA=3/8''. AF_06/2018</t>
  </si>
  <si>
    <t xml:space="preserve">83,07</t>
  </si>
  <si>
    <t xml:space="preserve">98751</t>
  </si>
  <si>
    <t xml:space="preserve">SOLDA DE TOPO EM CHAPA/PERFIL/TUBO DE AÇO CHANFRADO, ESPESSURA=1/2''. AF_06/2018</t>
  </si>
  <si>
    <t xml:space="preserve">114,16</t>
  </si>
  <si>
    <t xml:space="preserve">98752</t>
  </si>
  <si>
    <t xml:space="preserve">SOLDA DE TOPO EM CHAPA/PERFIL/TUBO DE AÇO CHANFRADO, ESPESSURA=5/8''. AF_06/2018</t>
  </si>
  <si>
    <t xml:space="preserve">151,33</t>
  </si>
  <si>
    <t xml:space="preserve">98753</t>
  </si>
  <si>
    <t xml:space="preserve">SOLDA DE TOPO EM CHAPA/PERFIL/TUBO DE AÇO CHANFRADO, ESPESSURA=3/4''. AF_06/2018</t>
  </si>
  <si>
    <t xml:space="preserve">197,35</t>
  </si>
  <si>
    <t xml:space="preserve">98560</t>
  </si>
  <si>
    <t xml:space="preserve">IMPERMEABILIZAÇÃO DE PISO COM ARGAMASSA DE CIMENTO E AREIA, COM ADITIVO IMPERMEABILIZANTE, E = 2CM. AF_06/2018</t>
  </si>
  <si>
    <t xml:space="preserve">36,27</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</si>
  <si>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</si>
  <si>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</si>
  <si>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</si>
  <si>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</si>
  <si>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31,66</t>
  </si>
  <si>
    <t xml:space="preserve">83735</t>
  </si>
  <si>
    <t xml:space="preserve">IMPERMEABILIZACAO DE SUPERFICIE COM CIMENTO IMPERMEABILIZANTE DE PEGA ULTRA RAPIDA, TRACO 1:1, E=0,5 CM</t>
  </si>
  <si>
    <t xml:space="preserve">62,60</t>
  </si>
  <si>
    <t xml:space="preserve">98555</t>
  </si>
  <si>
    <t xml:space="preserve">IMPERMEABILIZAÇÃO DE SUPERFÍCIE COM ARGAMASSA POLIMÉRICA / MEMBRANA ACRÍLICA, 3 DEMÃOS. AF_06/2018</t>
  </si>
  <si>
    <t xml:space="preserve">98556</t>
  </si>
  <si>
    <t xml:space="preserve">IMPERMEABILIZAÇÃO DE SUPERFÍCIE COM ARGAMASSA POLIMÉRICA / MEMBRANA ACRÍLICA, 4 DEMÃOS, REFORÇADA COM VÉU DE POLIÉSTER (MAV). AF_06/2018</t>
  </si>
  <si>
    <t xml:space="preserve">53,19</t>
  </si>
  <si>
    <t xml:space="preserve">98558</t>
  </si>
  <si>
    <t xml:space="preserve">TRATAMENTO DE RALO OU PONTO EMERGENTE COM ARGAMASSA POLIMÉRICA / MEMBRANA ACRÍLICA REFORÇADO COM VÉU DE POLIÉSTER (MAV). AF_06/2018</t>
  </si>
  <si>
    <t xml:space="preserve">8,19</t>
  </si>
  <si>
    <t xml:space="preserve">98559</t>
  </si>
  <si>
    <t xml:space="preserve">TRATAMENTO DE RODAPÉ COM VÉU DE POLIÉSTER. AF_06/2018</t>
  </si>
  <si>
    <t xml:space="preserve">3,55</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</si>
  <si>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</si>
  <si>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</si>
  <si>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</si>
  <si>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</si>
  <si>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43,85</t>
  </si>
  <si>
    <t xml:space="preserve">98546</t>
  </si>
  <si>
    <t xml:space="preserve">IMPERMEABILIZAÇÃO DE SUPERFÍCIE COM MANTA ASFÁLTICA, UMA CAMADA, INCLUSIVE APLICAÇÃO DE PRIMER ASFÁLTICO, E=3MM. AF_06/2018</t>
  </si>
  <si>
    <t xml:space="preserve">78,28</t>
  </si>
  <si>
    <t xml:space="preserve">98547</t>
  </si>
  <si>
    <t xml:space="preserve">IMPERMEABILIZAÇÃO DE SUPERFÍCIE COM MANTA ASFÁLTICA, DUAS CAMADAS, INCLUSIVE APLICAÇÃO DE PRIMER ASFÁLTICO, E=3MM E E=4MM. AF_06/2018</t>
  </si>
  <si>
    <t xml:space="preserve">144,65</t>
  </si>
  <si>
    <t xml:space="preserve">73762/4</t>
  </si>
  <si>
    <t xml:space="preserve">IMPERMEABILIZACAO DE SUPERFICIE COM ASFALTO ELASTOMERICO, INCLUSOS PRIMER E VEU DE FIBRA DE VIDRO.</t>
  </si>
  <si>
    <t xml:space="preserve">147,49</t>
  </si>
  <si>
    <t xml:space="preserve">74066/2</t>
  </si>
  <si>
    <t xml:space="preserve">IMPERMEABILIZACAO DE SUPERFICIE, COM IMPERMEABILIZANTE FLEXIVEL A BASE ACRILICA.</t>
  </si>
  <si>
    <t xml:space="preserve">85,31</t>
  </si>
  <si>
    <t xml:space="preserve">74106/1</t>
  </si>
  <si>
    <t xml:space="preserve">IMPERMEABILIZACAO DE ESTRUTURAS ENTERRADAS, COM TINTA ASFALTICA, DUAS DEMAOS.</t>
  </si>
  <si>
    <t xml:space="preserve">10,23</t>
  </si>
  <si>
    <t xml:space="preserve">98557</t>
  </si>
  <si>
    <t xml:space="preserve">IMPERMEABILIZAÇÃO DE SUPERFÍCIE COM EMULSÃO ASFÁLTICA, 2 DEMÃOS AF_06/2018</t>
  </si>
  <si>
    <t xml:space="preserve">28,87</t>
  </si>
  <si>
    <t xml:space="preserve">73872/1</t>
  </si>
  <si>
    <t xml:space="preserve">IMPERMEABILIZACAO COM PINTURA A BASE DE RESINA EPOXI ALCATRAO, UMA DEMAO.</t>
  </si>
  <si>
    <t xml:space="preserve">73872/2</t>
  </si>
  <si>
    <t xml:space="preserve">IMPERMEABILIZACAO COM PINTURA A BASE DE RESINA EPOXI ALCATRAO, DUAS DEMAOS.</t>
  </si>
  <si>
    <t xml:space="preserve">59,49</t>
  </si>
  <si>
    <t xml:space="preserve">72124</t>
  </si>
  <si>
    <t xml:space="preserve">IMPERMEABILIZACAO DE SUPERFICIE COM MASTIQUE ELASTICO A BASE DE SILICONE, POR VOLUME.</t>
  </si>
  <si>
    <t xml:space="preserve">116,16</t>
  </si>
  <si>
    <t xml:space="preserve">74025/1</t>
  </si>
  <si>
    <t xml:space="preserve">IMPERMEABILIZACAO DE SUPERFICIE COM MASTIQUE BETUMINOSO A FRIO, POR METRO.</t>
  </si>
  <si>
    <t xml:space="preserve">50,14</t>
  </si>
  <si>
    <t xml:space="preserve">74190/1</t>
  </si>
  <si>
    <t xml:space="preserve">IMPERMEABILIZACAO DE SUPERFICIE COM MASTIQUE BETUMINOSO A FRIO, POR AREA.</t>
  </si>
  <si>
    <t xml:space="preserve">166,19</t>
  </si>
  <si>
    <t xml:space="preserve">98563</t>
  </si>
  <si>
    <t xml:space="preserve">PROTEÇÃO MECÂNICA DE SUPERFÍCIE HORIZONTAL COM ARGAMASSA DE CIMENTO E AREIA, TRAÇO 1:3, E=2CM. AF_06/2018</t>
  </si>
  <si>
    <t xml:space="preserve">24,44</t>
  </si>
  <si>
    <t xml:space="preserve">98564</t>
  </si>
  <si>
    <t xml:space="preserve">PROTEÇÃO MECÂNICA DE SUPERFÍCIE VERTICAL COM ARGAMASSA DE CIMENTO E AREIA, TRAÇO 1:3, E=2CM. AF_06/2018</t>
  </si>
  <si>
    <t xml:space="preserve">35,37</t>
  </si>
  <si>
    <t xml:space="preserve">98565</t>
  </si>
  <si>
    <t xml:space="preserve">PROTEÇÃO MECÂNICA DE SUPERFICIE HORIZONTAL COM ARGAMASSA DE CIMENTO E AREIA, TRAÇO 1:3, E=3CM. AF_06/2018</t>
  </si>
  <si>
    <t xml:space="preserve">35,42</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</si>
  <si>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</si>
  <si>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</si>
  <si>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</si>
  <si>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</si>
  <si>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45,92</t>
  </si>
  <si>
    <t xml:space="preserve">98568</t>
  </si>
  <si>
    <t xml:space="preserve">PROTEÇÃO MECÂNICA DE SUPERFÍCIE VERTICAL COM ARGAMASSA DE CIMENTO E AREIA, TRAÇO 1:3, E=4CM. AF_06/2018</t>
  </si>
  <si>
    <t xml:space="preserve">98569</t>
  </si>
  <si>
    <t xml:space="preserve">PROTEÇÃO MECÂNICA DE SUPERFICIE HORIZONTAL COM ARGAMASSA DE CIMENTO E AREIA, TRAÇO 1:3, E=5CM. AF_06/2018</t>
  </si>
  <si>
    <t xml:space="preserve">56,87</t>
  </si>
  <si>
    <t xml:space="preserve">98570</t>
  </si>
  <si>
    <t xml:space="preserve">PROTEÇÃO MECÂNICA DE SUPERFÍCIE VERTICAL COM ARGAMASSA DE CIMENTO E AREIA, TRAÇO 1:3, E=5CM. AF_06/2018</t>
  </si>
  <si>
    <t xml:space="preserve">67,81</t>
  </si>
  <si>
    <t xml:space="preserve">98571</t>
  </si>
  <si>
    <t xml:space="preserve">PROTEÇÃO MECÂNICA DE SUPERFICIE HORIZONTAL COM CONCRETO 15 MPA, E=4CM. AF_06/2018</t>
  </si>
  <si>
    <t xml:space="preserve">98572</t>
  </si>
  <si>
    <t xml:space="preserve">PROTEÇÃO MECÂNICA DE SUPERFICIE HORIZONTAL COM CONCRETO 15 MPA, E=5CM. AF_06/2018</t>
  </si>
  <si>
    <t xml:space="preserve">34,99</t>
  </si>
  <si>
    <t xml:space="preserve">98573</t>
  </si>
  <si>
    <t xml:space="preserve">PROTEÇÃO MECÂNICA DE SUPERFÍCIE VERTICAL COM CONCRETO 15 MPA, E=5CM. AF_06/2018</t>
  </si>
  <si>
    <t xml:space="preserve">45,56</t>
  </si>
  <si>
    <t xml:space="preserve">73798/1</t>
  </si>
  <si>
    <t xml:space="preserve">DUTO ESPIRAL FLEXIVEL SINGELO PEAD D=50MM(2") REVESTIDO COM PVC COM FIO GUIA DE ACO GALVANIZADO, LANCADO DIRETO NO SOLO, INCL CONEXOES</t>
  </si>
  <si>
    <t xml:space="preserve">25,82</t>
  </si>
  <si>
    <t xml:space="preserve">73798/3</t>
  </si>
  <si>
    <t xml:space="preserve">DUTO ESPIRAL FLEXIVEL SINGELO PEAD D=75MM(3") REVESTIDO COM PVC COM FIO GUIA DE ACO GALVANIZADO, LANCADO DIRETO NO SOLO, INCL CONEXOES</t>
  </si>
  <si>
    <t xml:space="preserve">40,25</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</si>
  <si>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</si>
  <si>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</si>
  <si>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</si>
  <si>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</si>
  <si>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5,79</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</si>
  <si>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</si>
  <si>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</si>
  <si>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</si>
  <si>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</si>
  <si>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</si>
  <si>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</si>
  <si>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7,97</t>
  </si>
  <si>
    <t xml:space="preserve">91837</t>
  </si>
  <si>
    <t xml:space="preserve">ELETRODUTO FLEXÍVEL CORRUGADO REFORÇADO, PVC, DN 32 MM (1"), PARA CIRCUITOS TERMINAIS, INSTALADO EM FORRO - FORNECIMENTO E INSTALAÇÃO. AF_12/2015</t>
  </si>
  <si>
    <t xml:space="preserve">9,55</t>
  </si>
  <si>
    <t xml:space="preserve">91839</t>
  </si>
  <si>
    <t xml:space="preserve">ELETRODUTO FLEXÍVEL LISO, PEAD, DN 32 MM (1"), PARA CIRCUITOS TERMINAIS, INSTALADO EM FORRO - FORNECIMENTO E INSTALAÇÃO. AF_12/2015</t>
  </si>
  <si>
    <t xml:space="preserve">8,12</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</si>
  <si>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</si>
  <si>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</si>
  <si>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</si>
  <si>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</si>
  <si>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</si>
  <si>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9,73</t>
  </si>
  <si>
    <t xml:space="preserve">91842</t>
  </si>
  <si>
    <t xml:space="preserve">ELETRODUTO FLEXÍVEL CORRUGADO, PVC, DN 20 MM (1/2"), PARA CIRCUITOS TERMINAIS, INSTALADO EM LAJE - FORNECIMENTO E INSTALAÇÃO. AF_12/2015</t>
  </si>
  <si>
    <t xml:space="preserve">4,12</t>
  </si>
  <si>
    <t xml:space="preserve">91843</t>
  </si>
  <si>
    <t xml:space="preserve">ELETRODUTO FLEXÍVEL CORRUGADO REFORÇADO, PVC, DN 20 MM (1/2"), PARA CIRCUITOS TERMINAIS, INSTALADO EM LAJE - FORNECIMENTO E INSTALAÇÃO. AF_12/2015</t>
  </si>
  <si>
    <t xml:space="preserve">91844</t>
  </si>
  <si>
    <t xml:space="preserve">ELETRODUTO FLEXÍVEL CORRUGADO, PVC, DN 25 MM (3/4"), PARA CIRCUITOS TERMINAIS, INSTALADO EM LAJE - FORNECIMENTO E INSTALAÇÃO. AF_12/2015</t>
  </si>
  <si>
    <t xml:space="preserve">4,85</t>
  </si>
  <si>
    <t xml:space="preserve">91845</t>
  </si>
  <si>
    <t xml:space="preserve">ELETRODUTO FLEXÍVEL CORRUGADO REFORÇADO, PVC, DN 25 MM (3/4"), PARA CIRCUITOS TERMINAIS, INSTALADO EM LAJE - FORNECIMENTO E INSTALAÇÃO. AF_12/2015</t>
  </si>
  <si>
    <t xml:space="preserve">5,53</t>
  </si>
  <si>
    <t xml:space="preserve">91846</t>
  </si>
  <si>
    <t xml:space="preserve">ELETRODUTO FLEXÍVEL CORRUGADO, PVC, DN 32 MM (1"), PARA CIRCUITOS TERMINAIS, INSTALADO EM LAJE - FORNECIMENTO E INSTALAÇÃO. AF_12/2015</t>
  </si>
  <si>
    <t xml:space="preserve">6,60</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</si>
  <si>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</si>
  <si>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</si>
  <si>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</si>
  <si>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</si>
  <si>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6,75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</si>
  <si>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</si>
  <si>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</si>
  <si>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</si>
  <si>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</si>
  <si>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8,40</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</si>
  <si>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</si>
  <si>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</si>
  <si>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</si>
  <si>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</si>
  <si>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6,62</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</si>
  <si>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</si>
  <si>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</si>
  <si>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</si>
  <si>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</si>
  <si>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7,70</t>
  </si>
  <si>
    <t xml:space="preserve">91856</t>
  </si>
  <si>
    <t xml:space="preserve">ELETRODUTO FLEXÍVEL CORRUGADO, PVC, DN 32 MM (1"), PARA CIRCUITOS TERMINAIS, INSTALADO EM PAREDE - FORNECIMENTO E INSTALAÇÃO. AF_12/2015</t>
  </si>
  <si>
    <t xml:space="preserve">8,74</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</si>
  <si>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</si>
  <si>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</si>
  <si>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</si>
  <si>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</si>
  <si>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8,88</t>
  </si>
  <si>
    <t xml:space="preserve">91860</t>
  </si>
  <si>
    <t xml:space="preserve">ELETRODUTO FLEXÍVEL CORRUGADO, PEAD, DN 40 MM (1 1/4"), PARA CIRCUITOS TERMINAIS, INSTALADO EM PAREDE - FORNECIMENTO E INSTALAÇÃO. AF_12/2015</t>
  </si>
  <si>
    <t xml:space="preserve">11,00</t>
  </si>
  <si>
    <t xml:space="preserve">91861</t>
  </si>
  <si>
    <t xml:space="preserve">ELETRODUTO FLEXÍVEL LISO, PEAD, DN 40 MM (1 1/4"), PARA CIRCUITOS TERMINAIS, INSTALADO EM PAREDE - FORNECIMENTO E INSTALAÇÃO. AF_12/2015</t>
  </si>
  <si>
    <t xml:space="preserve">10,49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</si>
  <si>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</si>
  <si>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</si>
  <si>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</si>
  <si>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</si>
  <si>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</si>
  <si>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</si>
  <si>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9,97</t>
  </si>
  <si>
    <t xml:space="preserve">91865</t>
  </si>
  <si>
    <t xml:space="preserve">ELETRODUTO RÍGIDO ROSCÁVEL, PVC, DN 40 MM (1 1/4"), PARA CIRCUITOS TERMINAIS, INSTALADO EM FORRO - FORNECIMENTO E INSTALAÇÃO. AF_12/2015</t>
  </si>
  <si>
    <t xml:space="preserve">12,30</t>
  </si>
  <si>
    <t xml:space="preserve">91866</t>
  </si>
  <si>
    <t xml:space="preserve">ELETRODUTO RÍGIDO ROSCÁVEL, PVC, DN 20 MM (1/2"), PARA CIRCUITOS TERMINAIS, INSTALADO EM LAJE - FORNECIMENTO E INSTALAÇÃO. AF_12/2015</t>
  </si>
  <si>
    <t xml:space="preserve">5,31</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</si>
  <si>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</si>
  <si>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</si>
  <si>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</si>
  <si>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</si>
  <si>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91869</t>
  </si>
  <si>
    <t xml:space="preserve">ELETRODUTO RÍGIDO ROSCÁVEL, PVC, DN 40 MM (1 1/4"), PARA CIRCUITOS TERMINAIS, INSTALADO EM LAJE - FORNECIMENTO E INSTALAÇÃO. AF_12/2015</t>
  </si>
  <si>
    <t xml:space="preserve">11,04</t>
  </si>
  <si>
    <t xml:space="preserve">91870</t>
  </si>
  <si>
    <t xml:space="preserve">ELETRODUTO RÍGIDO ROSCÁVEL, PVC, DN 20 MM (1/2"), PARA CIRCUITOS TERMINAIS, INSTALADO EM PAREDE - FORNECIMENTO E INSTALAÇÃO. AF_12/2015</t>
  </si>
  <si>
    <t xml:space="preserve">8,04</t>
  </si>
  <si>
    <t xml:space="preserve">91871</t>
  </si>
  <si>
    <t xml:space="preserve">ELETRODUTO RÍGIDO ROSCÁVEL, PVC, DN 25 MM (3/4"), PARA CIRCUITOS TERMINAIS, INSTALADO EM PAREDE - FORNECIMENTO E INSTALAÇÃO. AF_12/2015</t>
  </si>
  <si>
    <t xml:space="preserve">9,22</t>
  </si>
  <si>
    <t xml:space="preserve">91872</t>
  </si>
  <si>
    <t xml:space="preserve">ELETRODUTO RÍGIDO ROSCÁVEL, PVC, DN 32 MM (1"), PARA CIRCUITOS TERMINAIS, INSTALADO EM PAREDE - FORNECIMENTO E INSTALAÇÃO. AF_12/2015</t>
  </si>
  <si>
    <t xml:space="preserve">11,48</t>
  </si>
  <si>
    <t xml:space="preserve">91873</t>
  </si>
  <si>
    <t xml:space="preserve">ELETRODUTO RÍGIDO ROSCÁVEL, PVC, DN 40 MM (1 1/4"), PARA CIRCUITOS TERMINAIS, INSTALADO EM PAREDE - FORNECIMENTO E INSTALAÇÃO. AF_12/2015</t>
  </si>
  <si>
    <t xml:space="preserve">13,76</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</si>
  <si>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</si>
  <si>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</si>
  <si>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</si>
  <si>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</si>
  <si>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14,47</t>
  </si>
  <si>
    <t xml:space="preserve">93010</t>
  </si>
  <si>
    <t xml:space="preserve">ELETRODUTO RÍGIDO ROSCÁVEL, PVC, DN 75 MM (2 1/2") - FORNECIMENTO E INSTALAÇÃO. AF_12/2015</t>
  </si>
  <si>
    <t xml:space="preserve">19,73</t>
  </si>
  <si>
    <t xml:space="preserve">93011</t>
  </si>
  <si>
    <t xml:space="preserve">ELETRODUTO RÍGIDO ROSCÁVEL, PVC, DN 85 MM (3") - FORNECIMENTO E INSTALAÇÃO. AF_12/2015</t>
  </si>
  <si>
    <t xml:space="preserve">23,83</t>
  </si>
  <si>
    <t xml:space="preserve">93012</t>
  </si>
  <si>
    <t xml:space="preserve">ELETRODUTO RÍGIDO ROSCÁVEL, PVC, DN 110 MM (4") - FORNECIMENTO E INSTALAÇÃO. AF_12/2015</t>
  </si>
  <si>
    <t xml:space="preserve">35,26</t>
  </si>
  <si>
    <t xml:space="preserve">95726</t>
  </si>
  <si>
    <t xml:space="preserve">ELETRODUTO RÍGIDO SOLDÁVEL, PVC, DN 20 MM (½), APARENTE, INSTALADO EM TETO - FORNECIMENTO E INSTALAÇÃO. AF_11/2016_P</t>
  </si>
  <si>
    <t xml:space="preserve">4,43</t>
  </si>
  <si>
    <t xml:space="preserve">95727</t>
  </si>
  <si>
    <t xml:space="preserve">ELETRODUTO RÍGIDO SOLDÁVEL, PVC, DN 25 MM (3/4), APARENTE, INSTALADO EM TETO - FORNECIMENTO E INSTALAÇÃO. AF_11/2016_P</t>
  </si>
  <si>
    <t xml:space="preserve">5,05</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</si>
  <si>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</si>
  <si>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</si>
  <si>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</si>
  <si>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</si>
  <si>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6,16</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</si>
  <si>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</si>
  <si>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</si>
  <si>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</si>
  <si>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</si>
  <si>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</si>
  <si>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</si>
  <si>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</si>
  <si>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</si>
  <si>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</si>
  <si>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</si>
  <si>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</si>
  <si>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</si>
  <si>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35,06</t>
  </si>
  <si>
    <t xml:space="preserve">95748</t>
  </si>
  <si>
    <t xml:space="preserve">ELETRODUTO DE AÇO GALVANIZADO, CLASSE SEMI PESADO, DN 40 MM (1 1/2 ), APARENTE, INSTALADO EM TETO - FORNECIMENTO E INSTALAÇÃO. AF_11/2016_P</t>
  </si>
  <si>
    <t xml:space="preserve">38,05</t>
  </si>
  <si>
    <t xml:space="preserve">95749</t>
  </si>
  <si>
    <t xml:space="preserve">ELETRODUTO DE AÇO GALVANIZADO, CLASSE LEVE, DN 20 MM (3/4), APARENTE, INSTALADO EM PAREDE - FORNECIMENTO E INSTALAÇÃO. AF_11/2016_P</t>
  </si>
  <si>
    <t xml:space="preserve">22,70</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</si>
  <si>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</si>
  <si>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</si>
  <si>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</si>
  <si>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</si>
  <si>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95752</t>
  </si>
  <si>
    <t xml:space="preserve">ELETRODUTO DE AÇO GALVANIZADO, CLASSE SEMI PESADO, DN 40 MM (1 1/2  ), APARENTE, INSTALADO EM PAREDE - FORNECIMENTO E INSTALAÇÃO. AF_11/2016_P</t>
  </si>
  <si>
    <t xml:space="preserve">43,20</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</si>
  <si>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</si>
  <si>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</si>
  <si>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</si>
  <si>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</si>
  <si>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10,19</t>
  </si>
  <si>
    <t xml:space="preserve">97669</t>
  </si>
  <si>
    <t xml:space="preserve">ELETRODUTO FLEXÍVEL CORRUGADO, PEAD, DN 90 (3) - FORNECIMENTO E INSTALAÇÃO. AF_04/2016</t>
  </si>
  <si>
    <t xml:space="preserve">97670</t>
  </si>
  <si>
    <t xml:space="preserve">ELETRODUTO FLEXÍVEL CORRUGADO, PEAD, DN 100 (4) - FORNECIMENTO E INSTALAÇÃO. AF_04/2016</t>
  </si>
  <si>
    <t xml:space="preserve">20,92</t>
  </si>
  <si>
    <t xml:space="preserve">72263</t>
  </si>
  <si>
    <t xml:space="preserve">TERMINAL OU CONECTOR DE PRESSAO - PARA CABO 50MM2 - FORNECIMENTO E INSTALACAO</t>
  </si>
  <si>
    <t xml:space="preserve">22,17</t>
  </si>
  <si>
    <t xml:space="preserve">72271</t>
  </si>
  <si>
    <t xml:space="preserve">CONECTOR PARAFUSO FENDIDO SPLIT-BOLT - PARA CABO DE 16MM2 - FORNECIMENTO E INSTALACAO</t>
  </si>
  <si>
    <t xml:space="preserve">72272</t>
  </si>
  <si>
    <t xml:space="preserve">CONECTOR PARAFUSO FENDIDO SPLIT-BOLT - PARA CABO DE 35MM2 - FORNECIMENTO E INSTALACAO</t>
  </si>
  <si>
    <t xml:space="preserve">14,39</t>
  </si>
  <si>
    <t xml:space="preserve">73782/2</t>
  </si>
  <si>
    <t xml:space="preserve">TERMINAL METALICO A PRESSAO PARA 1 CABO DE 50 MM2 - FORNECIMENTO E INSTALACAO</t>
  </si>
  <si>
    <t xml:space="preserve">73782/3</t>
  </si>
  <si>
    <t xml:space="preserve">TERMINAL METALICO A PRESSAO PARA 1 CABO DE 95 MM2 - FORNECIMENTO E INSTALACAO</t>
  </si>
  <si>
    <t xml:space="preserve">59,91</t>
  </si>
  <si>
    <t xml:space="preserve">73782/4</t>
  </si>
  <si>
    <t xml:space="preserve">TERMINAL A PRESSAO REFORCADO PARA CONEXAO DE CABO DE COBRE A BARRA, CABO 150 E 185MM2 - FORNECIMENTO E INSTALACAO</t>
  </si>
  <si>
    <t xml:space="preserve">139,61</t>
  </si>
  <si>
    <t xml:space="preserve">73782/5</t>
  </si>
  <si>
    <t xml:space="preserve">TERMINAL METALICO A PRESSAO P/ 1 CABO DE COBRE DE 25 MM2 COM 1 FURO DE FIXAÇÃO - FORNECIMENTO E INSTALACAO</t>
  </si>
  <si>
    <t xml:space="preserve">24,72</t>
  </si>
  <si>
    <t xml:space="preserve">83377</t>
  </si>
  <si>
    <t xml:space="preserve">CONECTOR DE PARAFUSO FENDIDO EM LIGA DE COBRE COM SEPARADOR DE CABOS PARA CABO 50 MM2 - FORNECIMENTO E INSTALACAO</t>
  </si>
  <si>
    <t xml:space="preserve">11,64</t>
  </si>
  <si>
    <t xml:space="preserve">91874</t>
  </si>
  <si>
    <t xml:space="preserve">LUVA PARA ELETRODUTO, PVC, ROSCÁVEL, DN 20 MM (1/2"), PARA CIRCUITOS TERMINAIS, INSTALADA EM FORRO - FORNECIMENTO E INSTALAÇÃO. AF_12/2015</t>
  </si>
  <si>
    <t xml:space="preserve">4,01</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</si>
  <si>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</si>
  <si>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</si>
  <si>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</si>
  <si>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</si>
  <si>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6,96</t>
  </si>
  <si>
    <t xml:space="preserve">91877</t>
  </si>
  <si>
    <t xml:space="preserve">LUVA PARA ELETRODUTO, PVC, ROSCÁVEL, DN 40 MM (1 1/4"), PARA CIRCUITOS TERMINAIS, INSTALADA EM FORRO - FORNECIMENTO E INSTALAÇÃO. AF_12/2015</t>
  </si>
  <si>
    <t xml:space="preserve">9,18</t>
  </si>
  <si>
    <t xml:space="preserve">91878</t>
  </si>
  <si>
    <t xml:space="preserve">LUVA PARA ELETRODUTO, PVC, ROSCÁVEL, DN 20 MM (1/2"), PARA CIRCUITOS TERMINAIS, INSTALADA EM LAJE - FORNECIMENTO E INSTALAÇÃO. AF_12/2015</t>
  </si>
  <si>
    <t xml:space="preserve">5,20</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</si>
  <si>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</si>
  <si>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</si>
  <si>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</si>
  <si>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</si>
  <si>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8,14</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</si>
  <si>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</si>
  <si>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</si>
  <si>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</si>
  <si>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</si>
  <si>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6,47</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</si>
  <si>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</si>
  <si>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</si>
  <si>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</si>
  <si>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</si>
  <si>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</si>
  <si>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</si>
  <si>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</si>
  <si>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</si>
  <si>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</si>
  <si>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</si>
  <si>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</si>
  <si>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</si>
  <si>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91892</t>
  </si>
  <si>
    <t xml:space="preserve">CURVA 180 GRAUS PARA ELETRODUTO, PVC, ROSCÁVEL, DN 25 MM (3/4"), PARA CIRCUITOS TERMINAIS, INSTALADA EM FORRO - FORNECIMENTO E INSTALAÇÃO. AF_12/2015</t>
  </si>
  <si>
    <t xml:space="preserve">10,17</t>
  </si>
  <si>
    <t xml:space="preserve">91893</t>
  </si>
  <si>
    <t xml:space="preserve">CURVA 90 GRAUS PARA ELETRODUTO, PVC, ROSCÁVEL, DN 32 MM (1"), PARA CIRCUITOS TERMINAIS, INSTALADA EM FORRO - FORNECIMENTO E INSTALAÇÃO. AF_12/2015</t>
  </si>
  <si>
    <t xml:space="preserve">11,75</t>
  </si>
  <si>
    <t xml:space="preserve">91895</t>
  </si>
  <si>
    <t xml:space="preserve">CURVA 180 GRAUS PARA ELETRODUTO, PVC, ROSCÁVEL, DN 32 MM (1"), PARA CIRCUITOS TERMINAIS, INSTALADA EM FORRO - FORNECIMENTO E INSTALAÇÃO. AF_12/2015</t>
  </si>
  <si>
    <t xml:space="preserve">91896</t>
  </si>
  <si>
    <t xml:space="preserve">CURVA 90 GRAUS PARA ELETRODUTO, PVC, ROSCÁVEL, DN 40 MM (1 1/4"), PARA CIRCUITOS TERMINAIS, INSTALADA EM FORRO - FORNECIMENTO E INSTALAÇÃO. AF_12/2015</t>
  </si>
  <si>
    <t xml:space="preserve">14,42</t>
  </si>
  <si>
    <t xml:space="preserve">91898</t>
  </si>
  <si>
    <t xml:space="preserve">CURVA 180 GRAUS PARA ELETRODUTO, PVC, ROSCÁVEL, DN 40 MM (1 1/4"), PARA CIRCUITOS TERMINAIS, INSTALADA EM FORRO - FORNECIMENTO E INSTALAÇÃO. AF_12/2015</t>
  </si>
  <si>
    <t xml:space="preserve">16,07</t>
  </si>
  <si>
    <t xml:space="preserve">91899</t>
  </si>
  <si>
    <t xml:space="preserve">CURVA 90 GRAUS PARA ELETRODUTO, PVC, ROSCÁVEL, DN 20 MM (1/2"), PARA CIRCUITOS TERMINAIS, INSTALADA EM LAJE - FORNECIMENTO E INSTALAÇÃO. AF_12/2015</t>
  </si>
  <si>
    <t xml:space="preserve">8,91</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</si>
  <si>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</si>
  <si>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</si>
  <si>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</si>
  <si>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</si>
  <si>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</si>
  <si>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</si>
  <si>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11,88</t>
  </si>
  <si>
    <t xml:space="preserve">91905</t>
  </si>
  <si>
    <t xml:space="preserve">CURVA 90 GRAUS PARA ELETRODUTO, PVC, ROSCÁVEL, DN 32 MM (1"), PARA CIRCUITOS TERMINAIS, INSTALADA EM LAJE - FORNECIMENTO E INSTALAÇÃO. AF_12/2015</t>
  </si>
  <si>
    <t xml:space="preserve">13,48</t>
  </si>
  <si>
    <t xml:space="preserve">91907</t>
  </si>
  <si>
    <t xml:space="preserve">CURVA 180 GRAUS PARA ELETRODUTO, PVC, ROSCÁVEL, DN 32 MM (1), PARA CIRCUITOS TERMINAIS, INSTALADA EM LAJE - FORNECIMENTO E INSTALAÇÃO. AF_12/2015</t>
  </si>
  <si>
    <t xml:space="preserve">15,01</t>
  </si>
  <si>
    <t xml:space="preserve">91908</t>
  </si>
  <si>
    <t xml:space="preserve">CURVA 90 GRAUS PARA ELETRODUTO, PVC, ROSCÁVEL, DN 40 MM (1 1/4"), PARA CIRCUITOS TERMINAIS, INSTALADA EM LAJE - FORNECIMENTO E INSTALAÇÃO. AF_12/2015</t>
  </si>
  <si>
    <t xml:space="preserve">16,17</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</si>
  <si>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</si>
  <si>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</si>
  <si>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</si>
  <si>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</si>
  <si>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</si>
  <si>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</si>
  <si>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10,65</t>
  </si>
  <si>
    <t xml:space="preserve">91914</t>
  </si>
  <si>
    <t xml:space="preserve">CURVA 90 GRAUS PARA ELETRODUTO, PVC, ROSCÁVEL, DN 25 MM (3/4"), PARA CIRCUITOS TERMINAIS, INSTALADA EM PAREDE - FORNECIMENTO E INSTALAÇÃO. AF_12/2015</t>
  </si>
  <si>
    <t xml:space="preserve">11,89</t>
  </si>
  <si>
    <t xml:space="preserve">91916</t>
  </si>
  <si>
    <t xml:space="preserve">CURVA 180 GRAUS PARA ELETRODUTO, PVC, ROSCÁVEL, DN 25 MM (3/4"), PARA CIRCUITOS TERMINAIS, INSTALADA EM PAREDE - FORNECIMENTO E INSTALAÇÃO. AF_12/2015</t>
  </si>
  <si>
    <t xml:space="preserve">13,40</t>
  </si>
  <si>
    <t xml:space="preserve">91917</t>
  </si>
  <si>
    <t xml:space="preserve">CURVA 90 GRAUS PARA ELETRODUTO, PVC, ROSCÁVEL, DN 32 MM (1"), PARA CIRCUITOS TERMINAIS, INSTALADA EM PAREDE - FORNECIMENTO E INSTALAÇÃO. AF_12/2015</t>
  </si>
  <si>
    <t xml:space="preserve">14,37</t>
  </si>
  <si>
    <t xml:space="preserve">91919</t>
  </si>
  <si>
    <t xml:space="preserve">CURVA 180 GRAUS PARA ELETRODUTO, PVC, ROSCÁVEL, DN 32 MM (1), PARA CIRCUITOS TERMINAIS, INSTALADA EM PAREDE - FORNECIMENTO E INSTALAÇÃO. AF_12/2015</t>
  </si>
  <si>
    <t xml:space="preserve">15,90</t>
  </si>
  <si>
    <t xml:space="preserve">91920</t>
  </si>
  <si>
    <t xml:space="preserve">CURVA 90 GRAUS PARA ELETRODUTO, PVC, ROSCÁVEL, DN 40 MM (1 1/4"), PARA CIRCUITOS TERMINAIS, INSTALADA EM PAREDE - FORNECIMENTO E INSTALAÇÃO. AF_12/2015</t>
  </si>
  <si>
    <t xml:space="preserve">16,38</t>
  </si>
  <si>
    <t xml:space="preserve">91922</t>
  </si>
  <si>
    <t xml:space="preserve">CURVA 180 GRAUS PARA ELETRODUTO, PVC, ROSCÁVEL, DN 40 MM (1 1/4"), PARA CIRCUITOS TERMINAIS, INSTALADA EM PAREDE - FORNECIMENTO E INSTALAÇÃO. AF_12/2015</t>
  </si>
  <si>
    <t xml:space="preserve">18,03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</si>
  <si>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</si>
  <si>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</si>
  <si>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</si>
  <si>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</si>
  <si>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</si>
  <si>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</si>
  <si>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21,40</t>
  </si>
  <si>
    <t xml:space="preserve">93016</t>
  </si>
  <si>
    <t xml:space="preserve">LUVA PARA ELETRODUTO, PVC, ROSCÁVEL, DN 85 MM (3") - FORNECIMENTO E INSTALAÇÃO. AF_12/2015</t>
  </si>
  <si>
    <t xml:space="preserve">25,80</t>
  </si>
  <si>
    <t xml:space="preserve">93017</t>
  </si>
  <si>
    <t xml:space="preserve">LUVA PARA ELETRODUTO, PVC, ROSCÁVEL, DN 110 MM (4") - FORNECIMENTO E INSTALAÇÃO. AF_12/2015</t>
  </si>
  <si>
    <t xml:space="preserve">38,20</t>
  </si>
  <si>
    <t xml:space="preserve">93018</t>
  </si>
  <si>
    <t xml:space="preserve">CURVA 90 GRAUS PARA ELETRODUTO, PVC, ROSCÁVEL, DN 50 MM (1 1/2") - FORNECIMENTO E INSTALAÇÃO. AF_12/2015</t>
  </si>
  <si>
    <t xml:space="preserve">18,12</t>
  </si>
  <si>
    <t xml:space="preserve">93020</t>
  </si>
  <si>
    <t xml:space="preserve">CURVA 90 GRAUS PARA ELETRODUTO, PVC, ROSCÁVEL, DN 60 MM (2") - FORNECIMENTO E INSTALAÇÃO. AF_12/2015</t>
  </si>
  <si>
    <t xml:space="preserve">22,94</t>
  </si>
  <si>
    <t xml:space="preserve">93022</t>
  </si>
  <si>
    <t xml:space="preserve">CURVA 90 GRAUS PARA ELETRODUTO, PVC, ROSCÁVEL, DN 75 MM (2 1/2") - FORNECIMENTO E INSTALAÇÃO. AF_12/2015</t>
  </si>
  <si>
    <t xml:space="preserve">93024</t>
  </si>
  <si>
    <t xml:space="preserve">CURVA 90 GRAUS PARA ELETRODUTO, PVC, ROSCÁVEL, DN 85 MM (3") - FORNECIMENTO E INSTALAÇÃO. AF_12/2015</t>
  </si>
  <si>
    <t xml:space="preserve">39,17</t>
  </si>
  <si>
    <t xml:space="preserve">93026</t>
  </si>
  <si>
    <t xml:space="preserve">CURVA 90 GRAUS PARA ELETRODUTO, PVC, ROSCÁVEL, DN 110 MM (4") - FORNECIMENTO E INSTALAÇÃO. AF_12/2015</t>
  </si>
  <si>
    <t xml:space="preserve">62,69</t>
  </si>
  <si>
    <t xml:space="preserve">95733</t>
  </si>
  <si>
    <t xml:space="preserve">LUVA PARA ELETRODUTO, PVC, SOLDÁVEL, DN 25 MM (3/4), APARENTE, INSTALADA EM TETO - FORNECIMENTO E INSTALAÇÃO. AF_11/2016_P</t>
  </si>
  <si>
    <t xml:space="preserve">4,64</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</si>
  <si>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</si>
  <si>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</si>
  <si>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</si>
  <si>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</si>
  <si>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5,36</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</si>
  <si>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</si>
  <si>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</si>
  <si>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</si>
  <si>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</si>
  <si>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</si>
  <si>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</si>
  <si>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95754</t>
  </si>
  <si>
    <t xml:space="preserve">LUVA DE EMENDA PARA ELETRODUTO, AÇO GALVANIZADO, DN 25 MM (1''), APARENTE, INSTALADA EM TETO - FORNECIMENTO E INSTALAÇÃO. AF_11/2016_P</t>
  </si>
  <si>
    <t xml:space="preserve">7,49</t>
  </si>
  <si>
    <t xml:space="preserve">95755</t>
  </si>
  <si>
    <t xml:space="preserve">LUVA DE EMENDA PARA ELETRODUTO, AÇO GALVANIZADO, DN 32 MM (1 1/4''), APARENTE, INSTALADA EM TETO - FORNECIMENTO E INSTALAÇÃO. AF_11/2016_P</t>
  </si>
  <si>
    <t xml:space="preserve">10,71</t>
  </si>
  <si>
    <t xml:space="preserve">95756</t>
  </si>
  <si>
    <t xml:space="preserve">LUVA DE EMENDA PARA ELETRODUTO, AÇO GALVANIZADO, DN 40 MM (1 1/2''), APARENTE, INSTALADA EM TETO - FORNECIMENTO E INSTALAÇÃO. AF_11/2016_P</t>
  </si>
  <si>
    <t xml:space="preserve">14,21</t>
  </si>
  <si>
    <t xml:space="preserve">95757</t>
  </si>
  <si>
    <t xml:space="preserve">LUVA DE EMENDA PARA ELETRODUTO, AÇO GALVANIZADO, DN 20 MM (3/4''), APARENTE, INSTALADA EM PAREDE - FORNECIMENTO E INSTALAÇÃO. AF_11/2016_P</t>
  </si>
  <si>
    <t xml:space="preserve">9,14</t>
  </si>
  <si>
    <t xml:space="preserve">95758</t>
  </si>
  <si>
    <t xml:space="preserve">LUVA DE EMENDA PARA ELETRODUTO, AÇO GALVANIZADO, DN 25 MM (1''), APARENTE, INSTALADA EM PAREDE - FORNECIMENTO E INSTALAÇÃO. AF_11/2016_P</t>
  </si>
  <si>
    <t xml:space="preserve">10,27</t>
  </si>
  <si>
    <t xml:space="preserve">95759</t>
  </si>
  <si>
    <t xml:space="preserve">LUVA DE EMENDA PARA ELETRODUTO, AÇO GALVANIZADO, DN 32 MM (1 1/4''), APARENTE, INSTALADA EM PAREDE - FORNECIMENTO E INSTALAÇÃO. AF_11/2016_P</t>
  </si>
  <si>
    <t xml:space="preserve">12,97</t>
  </si>
  <si>
    <t xml:space="preserve">95760</t>
  </si>
  <si>
    <t xml:space="preserve">LUVA DE EMENDA PARA ELETRODUTO, AÇO GALVANIZADO, DN 40 MM (1 1/2''), APARENTE, INSTALADA EM PAREDE - FORNECIMENTO E INSTALAÇÃO. AF_11/2016_P</t>
  </si>
  <si>
    <t xml:space="preserve">15,87</t>
  </si>
  <si>
    <t xml:space="preserve">97559</t>
  </si>
  <si>
    <t xml:space="preserve">CURVA 135 GRAUS PARA ELETRODUTO, PVC, ROSCÁVEL, DN 25 MM (3/4), PARA CIRCUITOS TERMINAIS, INSTALADA EM FORRO - FORNECIMENTO E INSTALAÇÃO. AF_12/2015</t>
  </si>
  <si>
    <t xml:space="preserve">8,49</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</si>
  <si>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</si>
  <si>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</si>
  <si>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</si>
  <si>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</si>
  <si>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11,72</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</si>
  <si>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</si>
  <si>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</si>
  <si>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</si>
  <si>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</si>
  <si>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2,39</t>
  </si>
  <si>
    <t xml:space="preserve">91926</t>
  </si>
  <si>
    <t xml:space="preserve">CABO DE COBRE FLEXÍVEL ISOLADO, 2,5 MM², ANTI-CHAMA 450/750 V, PARA CIRCUITOS TERMINAIS - FORNECIMENTO E INSTALAÇÃO. AF_12/2015</t>
  </si>
  <si>
    <t xml:space="preserve">2,54</t>
  </si>
  <si>
    <t xml:space="preserve">91927</t>
  </si>
  <si>
    <t xml:space="preserve">CABO DE COBRE FLEXÍVEL ISOLADO, 2,5 MM², ANTI-CHAMA 0,6/1,0 KV, PARA CIRCUITOS TERMINAIS - FORNECIMENTO E INSTALAÇÃO. AF_12/2015</t>
  </si>
  <si>
    <t xml:space="preserve">3,19</t>
  </si>
  <si>
    <t xml:space="preserve">91928</t>
  </si>
  <si>
    <t xml:space="preserve">CABO DE COBRE FLEXÍVEL ISOLADO, 4 MM², ANTI-CHAMA 450/750 V, PARA CIRCUITOS TERMINAIS - FORNECIMENTO E INSTALAÇÃO. AF_12/2015</t>
  </si>
  <si>
    <t xml:space="preserve">3,99</t>
  </si>
  <si>
    <t xml:space="preserve">91929</t>
  </si>
  <si>
    <t xml:space="preserve">CABO DE COBRE FLEXÍVEL ISOLADO, 4 MM², ANTI-CHAMA 0,6/1,0 KV, PARA CIRCUITOS TERMINAIS - FORNECIMENTO E INSTALAÇÃO. AF_12/2015</t>
  </si>
  <si>
    <t xml:space="preserve">4,44</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</si>
  <si>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</si>
  <si>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</si>
  <si>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</si>
  <si>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</si>
  <si>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</si>
  <si>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</si>
  <si>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8,77</t>
  </si>
  <si>
    <t xml:space="preserve">91933</t>
  </si>
  <si>
    <t xml:space="preserve">CABO DE COBRE FLEXÍVEL ISOLADO, 10 MM², ANTI-CHAMA 0,6/1,0 KV, PARA CIRCUITOS TERMINAIS - FORNECIMENTO E INSTALAÇÃO. AF_12/2015</t>
  </si>
  <si>
    <t xml:space="preserve">9,28</t>
  </si>
  <si>
    <t xml:space="preserve">91934</t>
  </si>
  <si>
    <t xml:space="preserve">CABO DE COBRE FLEXÍVEL ISOLADO, 16 MM², ANTI-CHAMA 450/750 V, PARA CIRCUITOS TERMINAIS - FORNECIMENTO E INSTALAÇÃO. AF_12/2015</t>
  </si>
  <si>
    <t xml:space="preserve">13,38</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</si>
  <si>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</si>
  <si>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</si>
  <si>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</si>
  <si>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</si>
  <si>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5,21</t>
  </si>
  <si>
    <t xml:space="preserve">92980</t>
  </si>
  <si>
    <t xml:space="preserve">CABO DE COBRE FLEXÍVEL ISOLADO, 10 MM², ANTI-CHAMA 0,6/1,0 KV, PARA DISTRIBUIÇÃO - FORNECIMENTO E INSTALAÇÃO. AF_12/2015</t>
  </si>
  <si>
    <t xml:space="preserve">92981</t>
  </si>
  <si>
    <t xml:space="preserve">CABO DE COBRE FLEXÍVEL ISOLADO, 16 MM², ANTI-CHAMA 450/750 V, PARA DISTRIBUIÇÃO - FORNECIMENTO E INSTALAÇÃO. AF_12/2015</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</si>
  <si>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</si>
  <si>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</si>
  <si>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</si>
  <si>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</si>
  <si>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</si>
  <si>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</si>
  <si>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14,83</t>
  </si>
  <si>
    <t xml:space="preserve">92985</t>
  </si>
  <si>
    <t xml:space="preserve">CABO DE COBRE FLEXÍVEL ISOLADO, 35 MM², ANTI-CHAMA 450/750 V, PARA DISTRIBUIÇÃO - FORNECIMENTO E INSTALAÇÃO. AF_12/2015</t>
  </si>
  <si>
    <t xml:space="preserve">19,28</t>
  </si>
  <si>
    <t xml:space="preserve">92986</t>
  </si>
  <si>
    <t xml:space="preserve">CABO DE COBRE FLEXÍVEL ISOLADO, 35 MM², ANTI-CHAMA 0,6/1,0 KV, PARA DISTRIBUIÇÃO - FORNECIMENTO E INSTALAÇÃO. AF_12/2015</t>
  </si>
  <si>
    <t xml:space="preserve">19,81</t>
  </si>
  <si>
    <t xml:space="preserve">92987</t>
  </si>
  <si>
    <t xml:space="preserve">CABO DE COBRE FLEXÍVEL ISOLADO, 50 MM², ANTI-CHAMA 450/750 V, PARA DISTRIBUIÇÃO - FORNECIMENTO E INSTALAÇÃO. AF_12/2015</t>
  </si>
  <si>
    <t xml:space="preserve">27,48</t>
  </si>
  <si>
    <t xml:space="preserve">92988</t>
  </si>
  <si>
    <t xml:space="preserve">CABO DE COBRE FLEXÍVEL ISOLADO, 50 MM², ANTI-CHAMA 0,6/1,0 KV, PARA DISTRIBUIÇÃO - FORNECIMENTO E INSTALAÇÃO. AF_12/2015</t>
  </si>
  <si>
    <t xml:space="preserve">27,55</t>
  </si>
  <si>
    <t xml:space="preserve">92989</t>
  </si>
  <si>
    <t xml:space="preserve">CABO DE COBRE FLEXÍVEL ISOLADO, 70 MM², ANTI-CHAMA 450/750 V, PARA DISTRIBUIÇÃO - FORNECIMENTO E INSTALAÇÃO. AF_12/2015</t>
  </si>
  <si>
    <t xml:space="preserve">92990</t>
  </si>
  <si>
    <t xml:space="preserve">CABO DE COBRE FLEXÍVEL ISOLADO, 70 MM², ANTI-CHAMA 0,6/1,0 KV, PARA DISTRIBUIÇÃO - FORNECIMENTO E INSTALAÇÃO. AF_12/2015</t>
  </si>
  <si>
    <t xml:space="preserve">37,53</t>
  </si>
  <si>
    <t xml:space="preserve">92991</t>
  </si>
  <si>
    <t xml:space="preserve">CABO DE COBRE FLEXÍVEL ISOLADO, 95 MM², ANTI-CHAMA 450/750 V, PARA DISTRIBUIÇÃO - FORNECIMENTO E INSTALAÇÃO. AF_12/2015</t>
  </si>
  <si>
    <t xml:space="preserve">49,35</t>
  </si>
  <si>
    <t xml:space="preserve">92992</t>
  </si>
  <si>
    <t xml:space="preserve">CABO DE COBRE FLEXÍVEL ISOLADO, 95 MM², ANTI-CHAMA 0,6/1,0 KV, PARA DISTRIBUIÇÃO - FORNECIMENTO E INSTALAÇÃO. AF_12/2015</t>
  </si>
  <si>
    <t xml:space="preserve">49,38</t>
  </si>
  <si>
    <t xml:space="preserve">92993</t>
  </si>
  <si>
    <t xml:space="preserve">CABO DE COBRE FLEXÍVEL ISOLADO, 120 MM², ANTI-CHAMA 450/750 V, PARA DISTRIBUIÇÃO - FORNECIMENTO E INSTALAÇÃO. AF_12/2015</t>
  </si>
  <si>
    <t xml:space="preserve">63,08</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</si>
  <si>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</si>
  <si>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</si>
  <si>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</si>
  <si>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</si>
  <si>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78,30</t>
  </si>
  <si>
    <t xml:space="preserve">92996</t>
  </si>
  <si>
    <t xml:space="preserve">CABO DE COBRE FLEXÍVEL ISOLADO, 150 MM², ANTI-CHAMA 0,6/1,0 KV, PARA DISTRIBUIÇÃO - FORNECIMENTO E INSTALAÇÃO. AF_12/2015</t>
  </si>
  <si>
    <t xml:space="preserve">78,52</t>
  </si>
  <si>
    <t xml:space="preserve">92997</t>
  </si>
  <si>
    <t xml:space="preserve">CABO DE COBRE FLEXÍVEL ISOLADO, 185 MM², ANTI-CHAMA 450/750 V, PARA DISTRIBUIÇÃO - FORNECIMENTO E INSTALAÇÃO. AF_12/2015</t>
  </si>
  <si>
    <t xml:space="preserve">95,05</t>
  </si>
  <si>
    <t xml:space="preserve">92998</t>
  </si>
  <si>
    <t xml:space="preserve">CABO DE COBRE FLEXÍVEL ISOLADO, 185 MM², ANTI-CHAMA 0,6/1,0 KV, PARA DISTRIBUIÇÃO - FORNECIMENTO E INSTALAÇÃO. AF_12/2015</t>
  </si>
  <si>
    <t xml:space="preserve">95,93</t>
  </si>
  <si>
    <t xml:space="preserve">92999</t>
  </si>
  <si>
    <t xml:space="preserve">CABO DE COBRE FLEXÍVEL ISOLADO, 240 MM², ANTI-CHAMA 450/750 V, PARA DISTRIBUIÇÃO - FORNECIMENTO E INSTALAÇÃO. AF_12/2015</t>
  </si>
  <si>
    <t xml:space="preserve">124,93</t>
  </si>
  <si>
    <t xml:space="preserve">93000</t>
  </si>
  <si>
    <t xml:space="preserve">CABO DE COBRE FLEXÍVEL ISOLADO, 240 MM², ANTI-CHAMA 0,6/1,0 KV, PARA DISTRIBUIÇÃO - FORNECIMENTO E INSTALAÇÃO. AF_12/2015</t>
  </si>
  <si>
    <t xml:space="preserve">125,66</t>
  </si>
  <si>
    <t xml:space="preserve">93001</t>
  </si>
  <si>
    <t xml:space="preserve">CABO DE COBRE RÍGIDO ISOLADO, 300 MM², ANTI-CHAMA 450/750 V, PARA DISTRIBUIÇÃO - FORNECIMENTO E INSTALAÇÃO. AF_12/2015</t>
  </si>
  <si>
    <t xml:space="preserve">152,41</t>
  </si>
  <si>
    <t xml:space="preserve">93002</t>
  </si>
  <si>
    <t xml:space="preserve">CABO DE COBRE FLEXÍVEL ISOLADO, 300 MM², ANTI-CHAMA 0,6/1,0 KV, PARA DISTRIBUIÇÃO - FORNECIMENTO E INSTALAÇÃO. AF_12/2015</t>
  </si>
  <si>
    <t xml:space="preserve">156,52</t>
  </si>
  <si>
    <t xml:space="preserve">83446</t>
  </si>
  <si>
    <t xml:space="preserve">CAIXA DE PASSAGEM 30X30X40 COM TAMPA E DRENO BRITA</t>
  </si>
  <si>
    <t xml:space="preserve">158,38</t>
  </si>
  <si>
    <t xml:space="preserve">91936</t>
  </si>
  <si>
    <t xml:space="preserve">CAIXA OCTOGONAL 4" X 4", PVC, INSTALADA EM LAJE - FORNECIMENTO E INSTALAÇÃO. AF_12/2015</t>
  </si>
  <si>
    <t xml:space="preserve">91937</t>
  </si>
  <si>
    <t xml:space="preserve">CAIXA OCTOGONAL 3" X 3", PVC, INSTALADA EM LAJE - FORNECIMENTO E INSTALAÇÃO. AF_12/2015</t>
  </si>
  <si>
    <t xml:space="preserve">9,12</t>
  </si>
  <si>
    <t xml:space="preserve">91939</t>
  </si>
  <si>
    <t xml:space="preserve">CAIXA RETANGULAR 4" X 2" ALTA (2,00 M DO PISO), PVC, INSTALADA EM PAREDE - FORNECIMENTO E INSTALAÇÃO. AF_12/2015</t>
  </si>
  <si>
    <t xml:space="preserve">23,39</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</si>
  <si>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</si>
  <si>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</si>
  <si>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</si>
  <si>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</si>
  <si>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8,08</t>
  </si>
  <si>
    <t xml:space="preserve">91942</t>
  </si>
  <si>
    <t xml:space="preserve">CAIXA RETANGULAR 4" X 4" ALTA (2,00 M DO PISO), PVC, INSTALADA EM PAREDE - FORNECIMENTO E INSTALAÇÃO. AF_12/2015</t>
  </si>
  <si>
    <t xml:space="preserve">91943</t>
  </si>
  <si>
    <t xml:space="preserve">CAIXA RETANGULAR 4" X 4" MÉDIA (1,30 M DO PISO), PVC, INSTALADA EM PAREDE - FORNECIMENTO E INSTALAÇÃO. AF_12/2015</t>
  </si>
  <si>
    <t xml:space="preserve">15,66</t>
  </si>
  <si>
    <t xml:space="preserve">91944</t>
  </si>
  <si>
    <t xml:space="preserve">CAIXA RETANGULAR 4" X 4" BAIXA (0,30 M DO PISO), PVC, INSTALADA EM PAREDE - FORNECIMENTO E INSTALAÇÃO. AF_12/2015</t>
  </si>
  <si>
    <t xml:space="preserve">10,87</t>
  </si>
  <si>
    <t xml:space="preserve">92865</t>
  </si>
  <si>
    <t xml:space="preserve">CAIXA OCTOGONAL 4" X 4", METÁLICA, INSTALADA EM LAJE - FORNECIMENTO E INSTALAÇÃO. AF_12/2015</t>
  </si>
  <si>
    <t xml:space="preserve">8,75</t>
  </si>
  <si>
    <t xml:space="preserve">92866</t>
  </si>
  <si>
    <t xml:space="preserve">CAIXA SEXTAVADA 3" X 3", METÁLICA, INSTALADA EM LAJE - FORNECIMENTO E INSTALAÇÃO. AF_12/2015</t>
  </si>
  <si>
    <t xml:space="preserve">7,34</t>
  </si>
  <si>
    <t xml:space="preserve">92867</t>
  </si>
  <si>
    <t xml:space="preserve">CAIXA RETANGULAR 4" X 2" ALTA (2,00 M DO PISO), METÁLICA, INSTALADA EM PAREDE - FORNECIMENTO E INSTALAÇÃO. AF_12/2015</t>
  </si>
  <si>
    <t xml:space="preserve">22,95</t>
  </si>
  <si>
    <t xml:space="preserve">92868</t>
  </si>
  <si>
    <t xml:space="preserve">CAIXA RETANGULAR 4" X 2" MÉDIA (1,30 M DO PISO), METÁLICA, INSTALADA EM PAREDE - FORNECIMENTO E INSTALAÇÃO. AF_12/2015</t>
  </si>
  <si>
    <t xml:space="preserve">11,81</t>
  </si>
  <si>
    <t xml:space="preserve">92869</t>
  </si>
  <si>
    <t xml:space="preserve">CAIXA RETANGULAR 4" X 2" BAIXA (0,30 M DO PISO), METÁLICA, INSTALADA EM PAREDE - FORNECIMENTO E INSTALAÇÃO. AF_12/2015</t>
  </si>
  <si>
    <t xml:space="preserve">7,64</t>
  </si>
  <si>
    <t xml:space="preserve">92870</t>
  </si>
  <si>
    <t xml:space="preserve">CAIXA RETANGULAR 4" X 4" ALTA (2,00 M DO PISO), METÁLICA, INSTALADA EM PAREDE - FORNECIMENTO E INSTALAÇÃO. AF_12/2015</t>
  </si>
  <si>
    <t xml:space="preserve">27,75</t>
  </si>
  <si>
    <t xml:space="preserve">92871</t>
  </si>
  <si>
    <t xml:space="preserve">CAIXA RETANGULAR 4" X 4" MÉDIA (1,30 M DO PISO), METÁLICA, INSTALADA EM PAREDE - FORNECIMENTO E INSTALAÇÃO. AF_12/2015</t>
  </si>
  <si>
    <t xml:space="preserve">14,94</t>
  </si>
  <si>
    <t xml:space="preserve">92872</t>
  </si>
  <si>
    <t xml:space="preserve">CAIXA RETANGULAR 4" X 4" BAIXA (0,30 M DO PISO), METÁLICA, INSTALADA EM PAREDE - FORNECIMENTO E INSTALAÇÃO. AF_12/2015</t>
  </si>
  <si>
    <t xml:space="preserve">10,15</t>
  </si>
  <si>
    <t xml:space="preserve">95777</t>
  </si>
  <si>
    <t xml:space="preserve">CONDULETE DE ALUMÍNIO, TIPO B, PARA ELETRODUTO DE AÇO GALVANIZADO DN 20 MM (3/4''), APARENTE - FORNECIMENTO E INSTALAÇÃO. AF_11/2016_P</t>
  </si>
  <si>
    <t xml:space="preserve">22,77</t>
  </si>
  <si>
    <t xml:space="preserve">95778</t>
  </si>
  <si>
    <t xml:space="preserve">CONDULETE DE ALUMÍNIO, TIPO C, PARA ELETRODUTO DE AÇO GALVANIZADO DN 20 MM (3/4''), APARENTE - FORNECIMENTO E INSTALAÇÃO. AF_11/2016_P</t>
  </si>
  <si>
    <t xml:space="preserve">23,29</t>
  </si>
  <si>
    <t xml:space="preserve">95779</t>
  </si>
  <si>
    <t xml:space="preserve">CONDULETE DE ALUMÍNIO, TIPO E, PARA ELETRODUTO DE AÇO GALVANIZADO DN 20 MM (3/4''), APARENTE - FORNECIMENTO E INSTALAÇÃO. AF_11/2016_P</t>
  </si>
  <si>
    <t xml:space="preserve">21,55</t>
  </si>
  <si>
    <t xml:space="preserve">95780</t>
  </si>
  <si>
    <t xml:space="preserve">CONDULETE DE ALUMÍNIO, TIPO B, PARA ELETRODUTO DE AÇO GALVANIZADO DN 25 MM (1''), APARENTE - FORNECIMENTO E INSTALAÇÃO. AF_11/2016_P</t>
  </si>
  <si>
    <t xml:space="preserve">25,75</t>
  </si>
  <si>
    <t xml:space="preserve">95781</t>
  </si>
  <si>
    <t xml:space="preserve">CONDULETE DE ALUMÍNIO, TIPO C, PARA ELETRODUTO DE AÇO GALVANIZADO DN 25 MM (1''), APARENTE - FORNECIMENTO E INSTALAÇÃO. AF_11/2016_P</t>
  </si>
  <si>
    <t xml:space="preserve">26,13</t>
  </si>
  <si>
    <t xml:space="preserve">95782</t>
  </si>
  <si>
    <t xml:space="preserve">CONDULETE DE ALUMÍNIO, TIPO E, ELETRODUTO DE AÇO GALVANIZADO DN 25 MM (1''), APARENTE - FORNECIMENTO E INSTALAÇÃO. AF_11/2016_P</t>
  </si>
  <si>
    <t xml:space="preserve">95785</t>
  </si>
  <si>
    <t xml:space="preserve">CONDULETE DE ALUMÍNIO, TIPO E, PARA ELETRODUTO DE AÇO GALVANIZADO DN 32 MM (1 1/4''), APARENTE - FORNECIMENTO E INSTALAÇÃO. AF_11/2016_P</t>
  </si>
  <si>
    <t xml:space="preserve">30,73</t>
  </si>
  <si>
    <t xml:space="preserve">95787</t>
  </si>
  <si>
    <t xml:space="preserve">CONDULETE DE ALUMÍNIO, TIPO LR, PARA ELETRODUTO DE AÇO GALVANIZADO DN 20 MM (3/4''), APARENTE - FORNECIMENTO E INSTALAÇÃO. AF_11/2016_P</t>
  </si>
  <si>
    <t xml:space="preserve">23,17</t>
  </si>
  <si>
    <t xml:space="preserve">95789</t>
  </si>
  <si>
    <t xml:space="preserve">CONDULETE DE ALUMÍNIO, TIPO LR, PARA ELETRODUTO DE AÇO GALVANIZADO DN 25 MM (1''), APARENTE - FORNECIMENTO E INSTALAÇÃO. AF_11/2016_P</t>
  </si>
  <si>
    <t xml:space="preserve">28,39</t>
  </si>
  <si>
    <t xml:space="preserve">95791</t>
  </si>
  <si>
    <t xml:space="preserve">CONDULETE DE ALUMÍNIO, TIPO LR, PARA ELETRODUTO DE AÇO GALVANIZADO DN 32 MM (1 1/4''), APARENTE - FORNECIMENTO E INSTALAÇÃO. AF_11/2016_P</t>
  </si>
  <si>
    <t xml:space="preserve">36,17</t>
  </si>
  <si>
    <t xml:space="preserve">95795</t>
  </si>
  <si>
    <t xml:space="preserve">CONDULETE DE ALUMÍNIO, TIPO T, PARA ELETRODUTO DE AÇO GALVANIZADO DN 20 MM (3/4''), APARENTE - FORNECIMENTO E INSTALAÇÃO. AF_11/2016_P</t>
  </si>
  <si>
    <t xml:space="preserve">26,80</t>
  </si>
  <si>
    <t xml:space="preserve">95796</t>
  </si>
  <si>
    <t xml:space="preserve">CONDULETE DE ALUMÍNIO, TIPO T, PARA ELETRODUTO DE AÇO GALVANIZADO DN 25 MM (1''), APARENTE - FORNECIMENTO E INSTALAÇÃO. AF_11/2016_P</t>
  </si>
  <si>
    <t xml:space="preserve">33,45</t>
  </si>
  <si>
    <t xml:space="preserve">95797</t>
  </si>
  <si>
    <t xml:space="preserve">CONDULETE DE ALUMÍNIO, TIPO T, PARA ELETRODUTO DE AÇO GALVANIZADO DN 32 MM (1 1/4''), APARENTE - FORNECIMENTO E INSTALAÇÃO. AF_11/2016_P</t>
  </si>
  <si>
    <t xml:space="preserve">42,15</t>
  </si>
  <si>
    <t xml:space="preserve">95801</t>
  </si>
  <si>
    <t xml:space="preserve">CONDULETE DE ALUMÍNIO, TIPO X, PARA ELETRODUTO DE AÇO GALVANIZADO DN 20 MM (3/4''), APARENTE - FORNECIMENTO E INSTALAÇÃO. AF_11/2016_P</t>
  </si>
  <si>
    <t xml:space="preserve">32,06</t>
  </si>
  <si>
    <t xml:space="preserve">95802</t>
  </si>
  <si>
    <t xml:space="preserve">CONDULETE DE ALUMÍNIO, TIPO X, PARA ELETRODUTO DE AÇO GALVANIZADO DN 25 MM (1''), APARENTE - FORNECIMENTO E INSTALAÇÃO. AF_11/2016_P</t>
  </si>
  <si>
    <t xml:space="preserve">35,72</t>
  </si>
  <si>
    <t xml:space="preserve">95803</t>
  </si>
  <si>
    <t xml:space="preserve">CONDULETE DE ALUMÍNIO, TIPO X, PARA ELETRODUTO DE AÇO GALVANIZADO DN 32 MM (1 1/4''), APARENTE - FORNECIMENTO E INSTALAÇÃO. AF_11/2016_P</t>
  </si>
  <si>
    <t xml:space="preserve">46,84</t>
  </si>
  <si>
    <t xml:space="preserve">95804</t>
  </si>
  <si>
    <t xml:space="preserve">CONDULETE DE PVC, TIPO B, PARA ELETRODUTO DE PVC SOLDÁVEL DN 20 MM (1/2''), APARENTE - FORNECIMENTO E INSTALAÇÃO. AF_11/2016</t>
  </si>
  <si>
    <t xml:space="preserve">19,42</t>
  </si>
  <si>
    <t xml:space="preserve">95805</t>
  </si>
  <si>
    <t xml:space="preserve">CONDULETE DE PVC, TIPO B, PARA ELETRODUTO DE PVC SOLDÁVEL DN 25 MM (3/4''), APARENTE - FORNECIMENTO E INSTALAÇÃO. AF_11/2016</t>
  </si>
  <si>
    <t xml:space="preserve">19,61</t>
  </si>
  <si>
    <t xml:space="preserve">95806</t>
  </si>
  <si>
    <t xml:space="preserve">CONDULETE DE PVC, TIPO B, PARA ELETRODUTO DE PVC SOLDÁVEL DN 32 MM (1''), APARENTE - FORNECIMENTO E INSTALAÇÃO. AF_11/2016</t>
  </si>
  <si>
    <t xml:space="preserve">20,24</t>
  </si>
  <si>
    <t xml:space="preserve">95807</t>
  </si>
  <si>
    <t xml:space="preserve">CONDULETE DE PVC, TIPO LL, PARA ELETRODUTO DE PVC SOLDÁVEL DN 20 MM (1/2''), APARENTE - FORNECIMENTO E INSTALAÇÃO. AF_11/2016</t>
  </si>
  <si>
    <t xml:space="preserve">95808</t>
  </si>
  <si>
    <t xml:space="preserve">CONDULETE DE PVC, TIPO LL, PARA ELETRODUTO DE PVC SOLDÁVEL DN 25 MM (3/4''), APARENTE - FORNECIMENTO E INSTALAÇÃO. AF_11/2016</t>
  </si>
  <si>
    <t xml:space="preserve">22,99</t>
  </si>
  <si>
    <t xml:space="preserve">95809</t>
  </si>
  <si>
    <t xml:space="preserve">CONDULETE DE PVC, TIPO LL, PARA ELETRODUTO DE PVC SOLDÁVEL DN 32 MM (1''), APARENTE - FORNECIMENTO E INSTALAÇÃO. AF_11/2016</t>
  </si>
  <si>
    <t xml:space="preserve">25,19</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</si>
  <si>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</si>
  <si>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</si>
  <si>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</si>
  <si>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</si>
  <si>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12,35</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</si>
  <si>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</si>
  <si>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</si>
  <si>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</si>
  <si>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</si>
  <si>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14,30</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</si>
  <si>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</si>
  <si>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</si>
  <si>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</si>
  <si>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</si>
  <si>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95816</t>
  </si>
  <si>
    <t xml:space="preserve">CONDULETE DE PVC, TIPO X, PARA ELETRODUTO DE PVC SOLDÁVEL DN 20 MM (1/2''), APARENTE - FORNECIMENTO E INSTALAÇÃO. AF_11/2016</t>
  </si>
  <si>
    <t xml:space="preserve">27,66</t>
  </si>
  <si>
    <t xml:space="preserve">95817</t>
  </si>
  <si>
    <t xml:space="preserve">CONDULETE DE PVC, TIPO X, PARA ELETRODUTO DE PVC SOLDÁVEL DN 25 MM (3/4''), APARENTE - FORNECIMENTO E INSTALAÇÃO. AF_11/2016</t>
  </si>
  <si>
    <t xml:space="preserve">28,48</t>
  </si>
  <si>
    <t xml:space="preserve">95818</t>
  </si>
  <si>
    <t xml:space="preserve">CONDULETE DE PVC, TIPO X, PARA ELETRODUTO DE PVC SOLDÁVEL DN 32 MM (1''), APARENTE - FORNECIMENTO E INSTALAÇÃO. AF_11/2016</t>
  </si>
  <si>
    <t xml:space="preserve">34,10</t>
  </si>
  <si>
    <t xml:space="preserve">97886</t>
  </si>
  <si>
    <t xml:space="preserve">CAIXA ENTERRADA ELÉTRICA RETANGULAR, EM ALVENARIA COM TIJOLOS CERÂMICOS MACIÇOS, FUNDO COM BRITA, DIMENSÕES INTERNAS: 0,3X0,3X0,3 M. AF_05/2018</t>
  </si>
  <si>
    <t xml:space="preserve">127,72</t>
  </si>
  <si>
    <t xml:space="preserve">97887</t>
  </si>
  <si>
    <t xml:space="preserve">CAIXA ENTERRADA ELÉTRICA RETANGULAR, EM ALVENARIA COM TIJOLOS CERÂMICOS MACIÇOS, FUNDO COM BRITA, DIMENSÕES INTERNAS: 0,4X0,4X0,4 M. AF_05/2018</t>
  </si>
  <si>
    <t xml:space="preserve">201,61</t>
  </si>
  <si>
    <t xml:space="preserve">97888</t>
  </si>
  <si>
    <t xml:space="preserve">CAIXA ENTERRADA ELÉTRICA RETANGULAR, EM ALVENARIA COM TIJOLOS CERÂMICOS MACIÇOS, FUNDO COM BRITA, DIMENSÕES INTERNAS: 0,6X0,6X0,6 M. AF_05/2018</t>
  </si>
  <si>
    <t xml:space="preserve">387,21</t>
  </si>
  <si>
    <t xml:space="preserve">97889</t>
  </si>
  <si>
    <t xml:space="preserve">CAIXA ENTERRADA ELÉTRICA RETANGULAR, EM ALVENARIA COM TIJOLOS CERÂMICOS MACIÇOS, FUNDO COM BRITA, DIMENSÕES INTERNAS: 0,8X0,8X0,6 M. AF_05/2018</t>
  </si>
  <si>
    <t xml:space="preserve">518,57</t>
  </si>
  <si>
    <t xml:space="preserve">97890</t>
  </si>
  <si>
    <t xml:space="preserve">CAIXA ENTERRADA ELÉTRICA RETANGULAR, EM ALVENARIA COM TIJOLOS CERÂMICOS MACIÇOS, FUNDO COM BRITA, DIMENSÕES INTERNAS: 1X1X0,6 M. AF_05/2018</t>
  </si>
  <si>
    <t xml:space="preserve">589,07</t>
  </si>
  <si>
    <t xml:space="preserve">97891</t>
  </si>
  <si>
    <t xml:space="preserve">CAIXA ENTERRADA ELÉTRICA RETANGULAR, EM ALVENARIA COM BLOCOS DE CONCRETO, FUNDO COM BRITA, DIMENSÕES INTERNAS: 0,4X0,4X0,4 M. AF_05/2018</t>
  </si>
  <si>
    <t xml:space="preserve">155,15</t>
  </si>
  <si>
    <t xml:space="preserve">97892</t>
  </si>
  <si>
    <t xml:space="preserve">CAIXA ENTERRADA ELÉTRICA RETANGULAR, EM ALVENARIA COM BLOCOS DE CONCRETO, FUNDO COM BRITA, DIMENSÕES INTERNAS: 0,6X0,6X0,6 M. AF_05/2018</t>
  </si>
  <si>
    <t xml:space="preserve">288,96</t>
  </si>
  <si>
    <t xml:space="preserve">97893</t>
  </si>
  <si>
    <t xml:space="preserve">CAIXA ENTERRADA ELÉTRICA RETANGULAR, EM ALVENARIA COM BLOCOS DE CONCRETO, FUNDO COM BRITA, DIMENSÕES INTERNAS: 0,8X0,8X0,6 M. AF_05/2018</t>
  </si>
  <si>
    <t xml:space="preserve">393,27</t>
  </si>
  <si>
    <t xml:space="preserve">97894</t>
  </si>
  <si>
    <t xml:space="preserve">CAIXA ENTERRADA ELÉTRICA RETANGULAR, EM ALVENARIA COM BLOCOS DE CONCRETO, FUNDO COM BRITA, DIMENSÕES INTERNAS: 1X1X0,6 M. AF_05/2018</t>
  </si>
  <si>
    <t xml:space="preserve">437,22</t>
  </si>
  <si>
    <t xml:space="preserve">68066</t>
  </si>
  <si>
    <t xml:space="preserve">CAIXA DE PROTECAO PARA MEDIDOR MONOFASICO, FORNECIMENTO E INSTALACAO</t>
  </si>
  <si>
    <t xml:space="preserve">141,07</t>
  </si>
  <si>
    <t xml:space="preserve">72319</t>
  </si>
  <si>
    <t xml:space="preserve">DISJUNTOR BAIXA TENSAO TRIPOLAR A SECO  800A/600V, INCLUSIVE ELETROTÉCNICO</t>
  </si>
  <si>
    <t xml:space="preserve">3.699,95</t>
  </si>
  <si>
    <t xml:space="preserve">72341</t>
  </si>
  <si>
    <t xml:space="preserve">CONTATOR TRIPOLAR I NOMINAL 12A - FORNECIMENTO E INSTALACAO INCLUSIVE ELETROTÉCNICO</t>
  </si>
  <si>
    <t xml:space="preserve">245,49</t>
  </si>
  <si>
    <t xml:space="preserve">72343</t>
  </si>
  <si>
    <t xml:space="preserve">CONTATOR TRIPOLAR I NOMINAL 22A - FORNECIMENTO E INSTALACAO INCLUSIVE ELETROTÉCNICO</t>
  </si>
  <si>
    <t xml:space="preserve">290,23</t>
  </si>
  <si>
    <t xml:space="preserve">72344</t>
  </si>
  <si>
    <t xml:space="preserve">CONTATOR TRIPOLAR I NOMINAL 36A - FORNECIMENTO E INSTALACAO INCLUSIVE ELETROTÉCNICO</t>
  </si>
  <si>
    <t xml:space="preserve">448,19</t>
  </si>
  <si>
    <t xml:space="preserve">72345</t>
  </si>
  <si>
    <t xml:space="preserve">CONTATOR TRIPOLAR I NOMIMAL 94A - FORNECIMENTO E INSTALACAO INCLUSIVE ELETROTÉCNICO</t>
  </si>
  <si>
    <t xml:space="preserve">1.254,40</t>
  </si>
  <si>
    <t xml:space="preserve">74130/1</t>
  </si>
  <si>
    <t xml:space="preserve">DISJUNTOR TERMOMAGNETICO MONOPOLAR PADRAO NEMA (AMERICANO) 10 A 30A 240V, FORNECIMENTO E INSTALACAO</t>
  </si>
  <si>
    <t xml:space="preserve">11,41</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</si>
  <si>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</si>
  <si>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</si>
  <si>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</si>
  <si>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</si>
  <si>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</si>
  <si>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</si>
  <si>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</si>
  <si>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73,55</t>
  </si>
  <si>
    <t xml:space="preserve">74130/5</t>
  </si>
  <si>
    <t xml:space="preserve">DISJUNTOR TERMOMAGNETICO TRIPOLAR PADRAO NEMA (AMERICANO) 60 A 100A 240V, FORNECIMENTO E INSTALACAO</t>
  </si>
  <si>
    <t xml:space="preserve">96,94</t>
  </si>
  <si>
    <t xml:space="preserve">74130/6</t>
  </si>
  <si>
    <t xml:space="preserve">DISJUNTOR TERMOMAGNETICO TRIPOLAR PADRAO NEMA (AMERICANO) 125 A 150A 240V, FORNECIMENTO E INSTALACAO</t>
  </si>
  <si>
    <t xml:space="preserve">268,36</t>
  </si>
  <si>
    <t xml:space="preserve">74130/7</t>
  </si>
  <si>
    <t xml:space="preserve">DISJUNTOR TERMOMAGNETICO TRIPOLAR EM CAIXA MOLDADA 250A 600V, FORNECIMENTO E INSTALACAO</t>
  </si>
  <si>
    <t xml:space="preserve">688,24</t>
  </si>
  <si>
    <t xml:space="preserve">74130/8</t>
  </si>
  <si>
    <t xml:space="preserve">DISJUNTOR TERMOMAGNETICO TRIPOLAR EM CAIXA MOLDADA 300 A 400A 600V, FORNECIMENTO E INSTALACAO</t>
  </si>
  <si>
    <t xml:space="preserve">939,28</t>
  </si>
  <si>
    <t xml:space="preserve">74130/9</t>
  </si>
  <si>
    <t xml:space="preserve">DISJUNTOR TERMOMAGNETICO TRIPOLAR EM CAIXA MOLDADA 500 A 600A 600V, FORNECIMENTO E INSTALACAO</t>
  </si>
  <si>
    <t xml:space="preserve">1.536,41</t>
  </si>
  <si>
    <t xml:space="preserve">74130/10</t>
  </si>
  <si>
    <t xml:space="preserve">DISJUNTOR TERMOMAGNETICO TRIPOLAR EM CAIXA MOLDADA 175 A 225A 240V, FORNECIMENTO E INSTALACAO</t>
  </si>
  <si>
    <t xml:space="preserve">417,57</t>
  </si>
  <si>
    <t xml:space="preserve">74131/1</t>
  </si>
  <si>
    <t xml:space="preserve">QUADRO DE DISTRIBUICAO DE ENERGIA DE EMBUTIR, EM CHAPA METALICA, PARA 3 DISJUNTORES TERMOMAGNETICOS MONOPOLARES SEM BARRAMENTO FORNECIMENTO E INSTALACAO</t>
  </si>
  <si>
    <t xml:space="preserve">67,56</t>
  </si>
  <si>
    <t xml:space="preserve">74131/4</t>
  </si>
  <si>
    <t xml:space="preserve">QUADRO DE DISTRIBUICAO DE ENERGIA DE EMBUTIR, EM CHAPA METALICA, PARA 18 DISJUNTORES TERMOMAGNETICOS MONOPOLARES, COM BARRAMENTO TRIFASICO E NEUTRO, FORNECIMENTO E INSTALACAO</t>
  </si>
  <si>
    <t xml:space="preserve">440,95</t>
  </si>
  <si>
    <t xml:space="preserve">74131/5</t>
  </si>
  <si>
    <t xml:space="preserve">QUADRO DE DISTRIBUICAO DE ENERGIA DE EMBUTIR, EM CHAPA METALICA, PARA 24 DISJUNTORES TERMOMAGNETICOS MONOPOLARES, COM BARRAMENTO TRIFASICO E NEUTRO, FORNECIMENTO E INSTALACAO</t>
  </si>
  <si>
    <t xml:space="preserve">511,74</t>
  </si>
  <si>
    <t xml:space="preserve">74131/6</t>
  </si>
  <si>
    <t xml:space="preserve">QUADRO DE DISTRIBUICAO DE ENERGIA DE EMBUTIR, EM CHAPA METALICA, PARA 32 DISJUNTORES TERMOMAGNETICOS MONOPOLARES, COM BARRAMENTO TRIFASICO E NEUTRO, FORNECIMENTO E INSTALACAO</t>
  </si>
  <si>
    <t xml:space="preserve">994,22</t>
  </si>
  <si>
    <t xml:space="preserve">74131/7</t>
  </si>
  <si>
    <t xml:space="preserve">QUADRO DE DISTRIBUICAO DE ENERGIA DE EMBUTIR, EM CHAPA METALICA, PARA 40 DISJUNTORES TERMOMAGNETICOS MONOPOLARES, COM BARRAMENTO TRIFASICO E NEUTRO, FORNECIMENTO E INSTALACAO</t>
  </si>
  <si>
    <t xml:space="preserve">826,81</t>
  </si>
  <si>
    <t xml:space="preserve">74131/8</t>
  </si>
  <si>
    <t xml:space="preserve">QUADRO DE DISTRIBUICAO DE ENERGIA DE EMBUTIR, EM CHAPA METALICA, PARA 50 DISJUNTORES TERMOMAGNETICOS MONOPOLARES, COM BARRAMENTO TRIFASICO E NEUTRO, FORNECIMENTO E INSTALACAO</t>
  </si>
  <si>
    <t xml:space="preserve">1.226,80</t>
  </si>
  <si>
    <t xml:space="preserve">83463</t>
  </si>
  <si>
    <t xml:space="preserve">QUADRO DE DISTRIBUICAO DE ENERGIA EM CHAPA DE ACO GALVANIZADO, PARA 12 DISJUNTORES TERMOMAGNETICOS MONOPOLARES, COM BARRAMENTO TRIFASICO E NEUTRO - FORNECIMENTO E INSTALACAO</t>
  </si>
  <si>
    <t xml:space="preserve">324,27</t>
  </si>
  <si>
    <t xml:space="preserve">84402</t>
  </si>
  <si>
    <t xml:space="preserve">QUADRO DE DISTRIBUICAO DE ENERGIA P/ 6 DISJUNTORES TERMOMAGNETICOS MONOPOLARES SEM BARRAMENTO, DE EMBUTIR, EM CHAPA METALICA - FORNECIMENTO E INSTALACAO</t>
  </si>
  <si>
    <t xml:space="preserve">77,56</t>
  </si>
  <si>
    <t xml:space="preserve">93653</t>
  </si>
  <si>
    <t xml:space="preserve">DISJUNTOR MONOPOLAR TIPO DIN, CORRENTE NOMINAL DE 10A - FORNECIMENTO E INSTALAÇÃO. AF_04/2016</t>
  </si>
  <si>
    <t xml:space="preserve">8,62</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</si>
  <si>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</si>
  <si>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</si>
  <si>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</si>
  <si>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</si>
  <si>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</si>
  <si>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10,06</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</si>
  <si>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</si>
  <si>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</si>
  <si>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</si>
  <si>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</si>
  <si>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11,23</t>
  </si>
  <si>
    <t xml:space="preserve">93658</t>
  </si>
  <si>
    <t xml:space="preserve">DISJUNTOR MONOPOLAR TIPO DIN, CORRENTE NOMINAL DE 40A - FORNECIMENTO E INSTALAÇÃO. AF_04/2016</t>
  </si>
  <si>
    <t xml:space="preserve">93659</t>
  </si>
  <si>
    <t xml:space="preserve">DISJUNTOR MONOPOLAR TIPO DIN, CORRENTE NOMINAL DE 50A - FORNECIMENTO E INSTALAÇÃO. AF_04/2016</t>
  </si>
  <si>
    <t xml:space="preserve">18,68</t>
  </si>
  <si>
    <t xml:space="preserve">93660</t>
  </si>
  <si>
    <t xml:space="preserve">DISJUNTOR BIPOLAR TIPO DIN, CORRENTE NOMINAL DE 10A - FORNECIMENTO E INSTALAÇÃO. AF_04/2016</t>
  </si>
  <si>
    <t xml:space="preserve">41,79</t>
  </si>
  <si>
    <t xml:space="preserve">93661</t>
  </si>
  <si>
    <t xml:space="preserve">DISJUNTOR BIPOLAR TIPO DIN, CORRENTE NOMINAL DE 16A - FORNECIMENTO E INSTALAÇÃO. AF_04/2016</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</si>
  <si>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</si>
  <si>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</si>
  <si>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</si>
  <si>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</si>
  <si>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</si>
  <si>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</si>
  <si>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</si>
  <si>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47,03</t>
  </si>
  <si>
    <t xml:space="preserve">93665</t>
  </si>
  <si>
    <t xml:space="preserve">DISJUNTOR BIPOLAR TIPO DIN, CORRENTE NOMINAL DE 40A - FORNECIMENTO E INSTALAÇÃO. AF_04/2016</t>
  </si>
  <si>
    <t xml:space="preserve">50,21</t>
  </si>
  <si>
    <t xml:space="preserve">93666</t>
  </si>
  <si>
    <t xml:space="preserve">DISJUNTOR BIPOLAR TIPO DIN, CORRENTE NOMINAL DE 50A - FORNECIMENTO E INSTALAÇÃO. AF_04/2016</t>
  </si>
  <si>
    <t xml:space="preserve">55,01</t>
  </si>
  <si>
    <t xml:space="preserve">93667</t>
  </si>
  <si>
    <t xml:space="preserve">DISJUNTOR TRIPOLAR TIPO DIN, CORRENTE NOMINAL DE 10A - FORNECIMENTO E INSTALAÇÃO. AF_04/2016</t>
  </si>
  <si>
    <t xml:space="preserve">52,32</t>
  </si>
  <si>
    <t xml:space="preserve">93668</t>
  </si>
  <si>
    <t xml:space="preserve">DISJUNTOR TRIPOLAR TIPO DIN, CORRENTE NOMINAL DE 16A - FORNECIMENTO E INSTALAÇÃO. AF_04/2016</t>
  </si>
  <si>
    <t xml:space="preserve">53,88</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</si>
  <si>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</si>
  <si>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</si>
  <si>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</si>
  <si>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</si>
  <si>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</si>
  <si>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</si>
  <si>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</si>
  <si>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</si>
  <si>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</si>
  <si>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</si>
  <si>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65,86</t>
  </si>
  <si>
    <t xml:space="preserve">93673</t>
  </si>
  <si>
    <t xml:space="preserve">DISJUNTOR TRIPOLAR TIPO DIN, CORRENTE NOMINAL DE 50A - FORNECIMENTO E INSTALAÇÃO. AF_04/2016</t>
  </si>
  <si>
    <t xml:space="preserve">73,06</t>
  </si>
  <si>
    <t xml:space="preserve">72339</t>
  </si>
  <si>
    <t xml:space="preserve">TOMADA 3P+T 30A/440V SEM PLACA - FORNECIMENTO E INSTALACAO</t>
  </si>
  <si>
    <t xml:space="preserve">54,68</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</si>
  <si>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</si>
  <si>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</si>
  <si>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</si>
  <si>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</si>
  <si>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45,70</t>
  </si>
  <si>
    <t xml:space="preserve">91945</t>
  </si>
  <si>
    <t xml:space="preserve">SUPORTE PARAFUSADO COM PLACA DE ENCAIXE 4" X 2" ALTO (2,00 M DO PISO) PARA PONTO ELÉTRICO - FORNECIMENTO E INSTALAÇÃO. AF_12/2015</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</si>
  <si>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</si>
  <si>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</si>
  <si>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</si>
  <si>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</si>
  <si>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</si>
  <si>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</si>
  <si>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91950</t>
  </si>
  <si>
    <t xml:space="preserve">SUPORTE PARAFUSADO COM PLACA DE ENCAIXE 4" X 4" MÉDIO (1,30 M DO PISO) PARA PONTO ELÉTRICO - FORNECIMENTO E INSTALAÇÃO. AF_12/2015</t>
  </si>
  <si>
    <t xml:space="preserve">91951</t>
  </si>
  <si>
    <t xml:space="preserve">SUPORTE PARAFUSADO COM PLACA DE ENCAIXE 4" X 4" BAIXO (0,30 M DO PISO) PARA PONTO ELÉTRICO - FORNECIMENTO E INSTALAÇÃO. AF_12/2015</t>
  </si>
  <si>
    <t xml:space="preserve">9,53</t>
  </si>
  <si>
    <t xml:space="preserve">91952</t>
  </si>
  <si>
    <t xml:space="preserve">INTERRUPTOR SIMPLES (1 MÓDULO), 10A/250V, SEM SUPORTE E SEM PLACA - FORNECIMENTO E INSTALAÇÃO. AF_12/2015</t>
  </si>
  <si>
    <t xml:space="preserve">15,04</t>
  </si>
  <si>
    <t xml:space="preserve">91953</t>
  </si>
  <si>
    <t xml:space="preserve">INTERRUPTOR SIMPLES (1 MÓDULO), 10A/250V, INCLUINDO SUPORTE E PLACA - FORNECIMENTO E INSTALAÇÃO. AF_12/2015</t>
  </si>
  <si>
    <t xml:space="preserve">21,67</t>
  </si>
  <si>
    <t xml:space="preserve">91954</t>
  </si>
  <si>
    <t xml:space="preserve">INTERRUPTOR PARALELO (1 MÓDULO), 10A/250V, SEM SUPORTE E SEM PLACA - FORNECIMENTO E INSTALAÇÃO. AF_12/2015</t>
  </si>
  <si>
    <t xml:space="preserve">91955</t>
  </si>
  <si>
    <t xml:space="preserve">INTERRUPTOR PARALELO (1 MÓDULO), 10A/250V, INCLUINDO SUPORTE E PLACA - FORNECIMENTO E INSTALAÇÃO. AF_12/2015</t>
  </si>
  <si>
    <t xml:space="preserve">26,85</t>
  </si>
  <si>
    <t xml:space="preserve">91956</t>
  </si>
  <si>
    <t xml:space="preserve">INTERRUPTOR SIMPLES (1 MÓDULO) COM INTERRUPTOR PARALELO (1 MÓDULO), 10A/250V, SEM SUPORTE E SEM PLACA - FORNECIMENTO E INSTALAÇÃO. AF_12/2015</t>
  </si>
  <si>
    <t xml:space="preserve">32,77</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</si>
  <si>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</si>
  <si>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</si>
  <si>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</si>
  <si>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</si>
  <si>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27,65</t>
  </si>
  <si>
    <t xml:space="preserve">91959</t>
  </si>
  <si>
    <t xml:space="preserve">INTERRUPTOR SIMPLES (2 MÓDULOS), 10A/250V, INCLUINDO SUPORTE E PLACA - FORNECIMENTO E INSTALAÇÃO. AF_12/2015</t>
  </si>
  <si>
    <t xml:space="preserve">34,28</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</si>
  <si>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</si>
  <si>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</si>
  <si>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</si>
  <si>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</si>
  <si>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44,57</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</si>
  <si>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</si>
  <si>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</si>
  <si>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</si>
  <si>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</si>
  <si>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57,17</t>
  </si>
  <si>
    <t xml:space="preserve">91964</t>
  </si>
  <si>
    <t xml:space="preserve">INTERRUPTOR SIMPLES (2 MÓDULOS) COM INTERRUPTOR PARALELO (1 MÓDULO), 10A/250V, SEM SUPORTE E SEM PLACA - FORNECIMENTO E INSTALAÇÃO. AF_12/2015</t>
  </si>
  <si>
    <t xml:space="preserve">45,37</t>
  </si>
  <si>
    <t xml:space="preserve">91965</t>
  </si>
  <si>
    <t xml:space="preserve">INTERRUPTOR SIMPLES (2 MÓDULOS) COM INTERRUPTOR PARALELO (1 MÓDULO), 10A/250V, INCLUINDO SUPORTE E PLACA - FORNECIMENTO E INSTALAÇÃO. AF_12/2015</t>
  </si>
  <si>
    <t xml:space="preserve">52,00</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</si>
  <si>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</si>
  <si>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</si>
  <si>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</si>
  <si>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</si>
  <si>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46,88</t>
  </si>
  <si>
    <t xml:space="preserve">91968</t>
  </si>
  <si>
    <t xml:space="preserve">INTERRUPTOR PARALELO (3 MÓDULOS), 10A/250V, SEM SUPORTE E SEM PLACA - FORNECIMENTO E INSTALAÇÃO. AF_12/2015</t>
  </si>
  <si>
    <t xml:space="preserve">55,67</t>
  </si>
  <si>
    <t xml:space="preserve">91969</t>
  </si>
  <si>
    <t xml:space="preserve">INTERRUPTOR PARALELO (3 MÓDULOS), 10A/250V, INCLUINDO SUPORTE E PLACA - FORNECIMENTO E INSTALAÇÃO. AF_12/2015</t>
  </si>
  <si>
    <t xml:space="preserve">62,30</t>
  </si>
  <si>
    <t xml:space="preserve">91970</t>
  </si>
  <si>
    <t xml:space="preserve">INTERRUPTOR SIMPLES (3 MÓDULOS) COM INTERRUPTOR PARALELO (1 MÓDULO), 10A/250V, SEM SUPORTE E SEM PLACA - FORNECIMENTO E INSTALAÇÃO. AF_12/2015</t>
  </si>
  <si>
    <t xml:space="preserve">58,26</t>
  </si>
  <si>
    <t xml:space="preserve">91971</t>
  </si>
  <si>
    <t xml:space="preserve">INTERRUPTOR SIMPLES (3 MÓDULOS) COM INTERRUPTOR PARALELO (1 MÓDULO), 10A/250V, INCLUINDO SUPORTE E PLACA - FORNECIMENTO E INSTALAÇÃO. AF_12/2015</t>
  </si>
  <si>
    <t xml:space="preserve">68,76</t>
  </si>
  <si>
    <t xml:space="preserve">91972</t>
  </si>
  <si>
    <t xml:space="preserve">INTERRUPTOR SIMPLES (2 MÓDULOS) COM INTERRUPTOR PARALELO (2 MÓDULOS), 10A/250V, SEM SUPORTE E SEM PLACA - FORNECIMENTO E INSTALAÇÃO. AF_12/2015</t>
  </si>
  <si>
    <t xml:space="preserve">63,43</t>
  </si>
  <si>
    <t xml:space="preserve">91973</t>
  </si>
  <si>
    <t xml:space="preserve">INTERRUPTOR SIMPLES (2 MÓDULOS) COM INTERRUPTOR PARALELO (2 MÓDULOS), 10A/250V, INCLUINDO SUPORTE E PLACA - FORNECIMENTO E INSTALAÇÃO. AF_12/2015</t>
  </si>
  <si>
    <t xml:space="preserve">73,93</t>
  </si>
  <si>
    <t xml:space="preserve">91974</t>
  </si>
  <si>
    <t xml:space="preserve">INTERRUPTOR SIMPLES (4 MÓDULOS), 10A/250V, SEM SUPORTE E SEM PLACA - FORNECIMENTO E INSTALAÇÃO. AF_12/2015</t>
  </si>
  <si>
    <t xml:space="preserve">53,10</t>
  </si>
  <si>
    <t xml:space="preserve">91975</t>
  </si>
  <si>
    <t xml:space="preserve">INTERRUPTOR SIMPLES (4 MÓDULOS), 10A/250V, INCLUINDO SUPORTE E PLACA - FORNECIMENTO E INSTALAÇÃO. AF_12/2015</t>
  </si>
  <si>
    <t xml:space="preserve">63,60</t>
  </si>
  <si>
    <t xml:space="preserve">91976</t>
  </si>
  <si>
    <t xml:space="preserve">INTERRUPTOR SIMPLES (6 MÓDULOS), 10A/250V, SEM SUPORTE E SEM PLACA - FORNECIMENTO E INSTALAÇÃO. AF_12/2015</t>
  </si>
  <si>
    <t xml:space="preserve">78,39</t>
  </si>
  <si>
    <t xml:space="preserve">91977</t>
  </si>
  <si>
    <t xml:space="preserve">INTERRUPTOR SIMPLES (6 MÓDULOS), 10A/250V, INCLUINDO SUPORTE E PLACA - FORNECIMENTO E INSTALAÇÃO. AF_12/2015</t>
  </si>
  <si>
    <t xml:space="preserve">88,89</t>
  </si>
  <si>
    <t xml:space="preserve">91978</t>
  </si>
  <si>
    <t xml:space="preserve">INTERRUPTOR INTERMEDIÁRIO (1 MÓDULO), 10A/250V, SEM SUPORTE E SEM PLACA - FORNECIMENTO E INSTALAÇÃO. AF_09/2017</t>
  </si>
  <si>
    <t xml:space="preserve">32,13</t>
  </si>
  <si>
    <t xml:space="preserve">91979</t>
  </si>
  <si>
    <t xml:space="preserve">INTERRUPTOR INTERMEDIÁRIO (1 MÓDULO), 10A/250V, INCLUINDO SUPORTE E PLACA - FORNECIMENTO E INSTALAÇÃO. AF_09/2017</t>
  </si>
  <si>
    <t xml:space="preserve">38,76</t>
  </si>
  <si>
    <t xml:space="preserve">91980</t>
  </si>
  <si>
    <t xml:space="preserve">INTERRUPTOR BIPOLAR (1 MÓDULO), 10A/250V, SEM SUPORTE E SEM PLACA - FORNECIMENTO E INSTALAÇÃO. AF_09/2017</t>
  </si>
  <si>
    <t xml:space="preserve">31,10</t>
  </si>
  <si>
    <t xml:space="preserve">91981</t>
  </si>
  <si>
    <t xml:space="preserve">INTERRUPTOR BIPOLAR (1 MÓDULO), 10A/250V, INCLUINDO SUPORTE E PLACA - FORNECIMENTO E INSTALAÇÃO. AF_09/2017</t>
  </si>
  <si>
    <t xml:space="preserve">37,73</t>
  </si>
  <si>
    <t xml:space="preserve">91982</t>
  </si>
  <si>
    <t xml:space="preserve">DIMMER ROTATIVO (1 MÓDULO), 220V/600W, SEM SUPORTE E SEM PLACA - FORNECIMENTO E INSTALAÇÃO. AF_09/2017</t>
  </si>
  <si>
    <t xml:space="preserve">74,28</t>
  </si>
  <si>
    <t xml:space="preserve">91983</t>
  </si>
  <si>
    <t xml:space="preserve">DIMMER ROTATIVO (1 MÓDULO), 220V/600W, INCLUINDO SUPORTE E PLACA - FORNECIMENTO E INSTALAÇÃO. AF_09/2017</t>
  </si>
  <si>
    <t xml:space="preserve">80,91</t>
  </si>
  <si>
    <t xml:space="preserve">91984</t>
  </si>
  <si>
    <t xml:space="preserve">INTERRUPTOR PULSADOR CAMPAINHA (1 MÓDULO), 10A/250V, SEM SUPORTE E SEM PLACA - FORNECIMENTO E INSTALAÇÃO. AF_09/2017</t>
  </si>
  <si>
    <t xml:space="preserve">14,09</t>
  </si>
  <si>
    <t xml:space="preserve">91985</t>
  </si>
  <si>
    <t xml:space="preserve">INTERRUPTOR PULSADOR CAMPAINHA (1 MÓDULO), 10A/250V, INCLUINDO SUPORTE E PLACA - FORNECIMENTO E INSTALAÇÃO. AF_09/2017</t>
  </si>
  <si>
    <t xml:space="preserve">20,72</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</si>
  <si>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</si>
  <si>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</si>
  <si>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</si>
  <si>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</si>
  <si>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36,65</t>
  </si>
  <si>
    <t xml:space="preserve">91988</t>
  </si>
  <si>
    <t xml:space="preserve">INTERRUPTOR PULSADOR MINUTERIA (1 MÓDULO), 10A/250V, SEM SUPORTE E SEM PLACA - FORNECIMENTO E INSTALAÇÃO. AF_09/2017</t>
  </si>
  <si>
    <t xml:space="preserve">91989</t>
  </si>
  <si>
    <t xml:space="preserve">INTERRUPTOR PULSADOR MINUTERIA (1 MÓDULO), 10A/250V, INCLUINDO SUPORTE E PLACA - FORNECIMENTO E INSTALAÇÃO. AF_09/2017</t>
  </si>
  <si>
    <t xml:space="preserve">24,16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</si>
  <si>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</si>
  <si>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</si>
  <si>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</si>
  <si>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</si>
  <si>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28,80</t>
  </si>
  <si>
    <t xml:space="preserve">91992</t>
  </si>
  <si>
    <t xml:space="preserve">TOMADA ALTA DE EMBUTIR (1 MÓDULO), 2P+T 10 A, INCLUINDO SUPORTE E PLACA - FORNECIMENTO E INSTALAÇÃO. AF_12/2015</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</si>
  <si>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</si>
  <si>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</si>
  <si>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</si>
  <si>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</si>
  <si>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19,25</t>
  </si>
  <si>
    <t xml:space="preserve">91995</t>
  </si>
  <si>
    <t xml:space="preserve">TOMADA MÉDIA DE EMBUTIR (1 MÓDULO), 2P+T 20 A, SEM SUPORTE E SEM PLACA - FORNECIMENTO E INSTALAÇÃO. AF_12/2015</t>
  </si>
  <si>
    <t xml:space="preserve">21,11</t>
  </si>
  <si>
    <t xml:space="preserve">91996</t>
  </si>
  <si>
    <t xml:space="preserve">TOMADA MÉDIA DE EMBUTIR (1 MÓDULO), 2P+T 10 A, INCLUINDO SUPORTE E PLACA - FORNECIMENTO E INSTALAÇÃO. AF_12/2015</t>
  </si>
  <si>
    <t xml:space="preserve">25,88</t>
  </si>
  <si>
    <t xml:space="preserve">91997</t>
  </si>
  <si>
    <t xml:space="preserve">TOMADA MÉDIA DE EMBUTIR (1 MÓDULO), 2P+T 20 A, INCLUINDO SUPORTE E PLACA - FORNECIMENTO E INSTALAÇÃO. AF_12/2015</t>
  </si>
  <si>
    <t xml:space="preserve">27,74</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</si>
  <si>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</si>
  <si>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</si>
  <si>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</si>
  <si>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</si>
  <si>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92000</t>
  </si>
  <si>
    <t xml:space="preserve">TOMADA BAIXA DE EMBUTIR (1 MÓDULO), 2P+T 10 A, INCLUINDO SUPORTE E PLACA - FORNECIMENTO E INSTALAÇÃO. AF_12/2015</t>
  </si>
  <si>
    <t xml:space="preserve">22,89</t>
  </si>
  <si>
    <t xml:space="preserve">92001</t>
  </si>
  <si>
    <t xml:space="preserve">TOMADA BAIXA DE EMBUTIR (1 MÓDULO), 2P+T 20 A, INCLUINDO SUPORTE E PLACA - FORNECIMENTO E INSTALAÇÃO. AF_12/2015</t>
  </si>
  <si>
    <t xml:space="preserve">24,75</t>
  </si>
  <si>
    <t xml:space="preserve">92002</t>
  </si>
  <si>
    <t xml:space="preserve">TOMADA MÉDIA DE EMBUTIR (2 MÓDULOS), 2P+T 10 A, SEM SUPORTE E SEM PLACA - FORNECIMENTO E INSTALAÇÃO. AF_12/2015</t>
  </si>
  <si>
    <t xml:space="preserve">36,00</t>
  </si>
  <si>
    <t xml:space="preserve">92003</t>
  </si>
  <si>
    <t xml:space="preserve">TOMADA MÉDIA DE EMBUTIR (2 MÓDULOS), 2P+T 20 A, SEM SUPORTE E SEM PLACA - FORNECIMENTO E INSTALAÇÃO. AF_12/2015</t>
  </si>
  <si>
    <t xml:space="preserve">92004</t>
  </si>
  <si>
    <t xml:space="preserve">TOMADA MÉDIA DE EMBUTIR (2 MÓDULOS), 2P+T 10 A, INCLUINDO SUPORTE E PLACA - FORNECIMENTO E INSTALAÇÃO. AF_12/2015</t>
  </si>
  <si>
    <t xml:space="preserve">42,63</t>
  </si>
  <si>
    <t xml:space="preserve">92005</t>
  </si>
  <si>
    <t xml:space="preserve">TOMADA MÉDIA DE EMBUTIR (2 MÓDULOS), 2P+T 20 A, INCLUINDO SUPORTE E PLACA - FORNECIMENTO E INSTALAÇÃO. AF_12/2015</t>
  </si>
  <si>
    <t xml:space="preserve">46,35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</si>
  <si>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</si>
  <si>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</si>
  <si>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</si>
  <si>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</si>
  <si>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33,74</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</si>
  <si>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</si>
  <si>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</si>
  <si>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</si>
  <si>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</si>
  <si>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40,37</t>
  </si>
  <si>
    <t xml:space="preserve">92010</t>
  </si>
  <si>
    <t xml:space="preserve">TOMADA MÉDIA DE EMBUTIR (3 MÓDULOS), 2P+T 10 A, SEM SUPORTE E SEM PLACA - FORNECIMENTO E INSTALAÇÃO. AF_12/2015</t>
  </si>
  <si>
    <t xml:space="preserve">52,76</t>
  </si>
  <si>
    <t xml:space="preserve">92011</t>
  </si>
  <si>
    <t xml:space="preserve">TOMADA MÉDIA DE EMBUTIR (3 MÓDULOS), 2P+T 20 A, SEM SUPORTE E SEM PLACA - FORNECIMENTO E INSTALAÇÃO. AF_12/2015</t>
  </si>
  <si>
    <t xml:space="preserve">58,34</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</si>
  <si>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</si>
  <si>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</si>
  <si>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</si>
  <si>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</si>
  <si>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64,97</t>
  </si>
  <si>
    <t xml:space="preserve">92014</t>
  </si>
  <si>
    <t xml:space="preserve">TOMADA BAIXA DE EMBUTIR (3 MÓDULOS), 2P+T 10 A, SEM SUPORTE E SEM PLACA - FORNECIMENTO E INSTALAÇÃO. AF_12/2015</t>
  </si>
  <si>
    <t xml:space="preserve">43,79</t>
  </si>
  <si>
    <t xml:space="preserve">92015</t>
  </si>
  <si>
    <t xml:space="preserve">TOMADA BAIXA DE EMBUTIR (3 MÓDULOS), 2P+T 20 A, SEM SUPORTE E SEM PLACA - FORNECIMENTO E INSTALAÇÃO. AF_12/2015</t>
  </si>
  <si>
    <t xml:space="preserve">49,37</t>
  </si>
  <si>
    <t xml:space="preserve">92016</t>
  </si>
  <si>
    <t xml:space="preserve">TOMADA BAIXA DE EMBUTIR (3 MÓDULOS), 2P+T 10 A, INCLUINDO SUPORTE E PLACA - FORNECIMENTO E INSTALAÇÃO. AF_12/2015</t>
  </si>
  <si>
    <t xml:space="preserve">92017</t>
  </si>
  <si>
    <t xml:space="preserve">TOMADA BAIXA DE EMBUTIR (3 MÓDULOS), 2P+T 20 A, INCLUINDO SUPORTE E PLACA - FORNECIMENTO E INSTALAÇÃO. AF_12/2015</t>
  </si>
  <si>
    <t xml:space="preserve">56,00</t>
  </si>
  <si>
    <t xml:space="preserve">92018</t>
  </si>
  <si>
    <t xml:space="preserve">TOMADA BAIXA DE EMBUTIR (4 MÓDULOS), 2P+T 10 A, SEM SUPORTE E SEM PLACA - FORNECIMENTO E INSTALAÇÃO. AF_12/2015</t>
  </si>
  <si>
    <t xml:space="preserve">92019</t>
  </si>
  <si>
    <t xml:space="preserve">TOMADA BAIXA DE EMBUTIR (4 MÓDULOS), 2P+T 10 A, INCLUINDO SUPORTE E PLACA - FORNECIMENTO E INSTALAÇÃO. AF_12/2015</t>
  </si>
  <si>
    <t xml:space="preserve">92020</t>
  </si>
  <si>
    <t xml:space="preserve">TOMADA BAIXA DE EMBUTIR (6 MÓDULOS), 2P+T 10 A, SEM SUPORTE E SEM PLACA - FORNECIMENTO E INSTALAÇÃO. AF_12/2015</t>
  </si>
  <si>
    <t xml:space="preserve">85,72</t>
  </si>
  <si>
    <t xml:space="preserve">92021</t>
  </si>
  <si>
    <t xml:space="preserve">TOMADA BAIXA DE EMBUTIR (6 MÓDULOS), 2P+T 10 A, INCLUINDO SUPORTE E PLACA - FORNECIMENTO E INSTALAÇÃO. AF_12/2015</t>
  </si>
  <si>
    <t xml:space="preserve">96,22</t>
  </si>
  <si>
    <t xml:space="preserve">92022</t>
  </si>
  <si>
    <t xml:space="preserve">INTERRUPTOR SIMPLES (1 MÓDULO) COM 1 TOMADA DE EMBUTIR 2P+T 10 A,  SEM SUPORTE E SEM PLACA - FORNECIMENTO E INSTALAÇÃO. AF_12/2015</t>
  </si>
  <si>
    <t xml:space="preserve">31,80</t>
  </si>
  <si>
    <t xml:space="preserve">92023</t>
  </si>
  <si>
    <t xml:space="preserve">INTERRUPTOR SIMPLES (1 MÓDULO) COM 1 TOMADA DE EMBUTIR 2P+T 10 A,  INCLUINDO SUPORTE E PLACA - FORNECIMENTO E INSTALAÇÃO. AF_12/2015</t>
  </si>
  <si>
    <t xml:space="preserve">38,43</t>
  </si>
  <si>
    <t xml:space="preserve">92024</t>
  </si>
  <si>
    <t xml:space="preserve">INTERRUPTOR SIMPLES (1 MÓDULO) COM 2 TOMADAS DE EMBUTIR 2P+T 10 A,  SEM SUPORTE E SEM PLACA - FORNECIMENTO E INSTALAÇÃO. AF_12/2015</t>
  </si>
  <si>
    <t xml:space="preserve">48,60</t>
  </si>
  <si>
    <t xml:space="preserve">92025</t>
  </si>
  <si>
    <t xml:space="preserve">INTERRUPTOR SIMPLES (1 MÓDULO) COM 2 TOMADAS DE EMBUTIR 2P+T 10 A,  INCLUINDO SUPORTE E PLACA - FORNECIMENTO E INSTALAÇÃO. AF_12/2015</t>
  </si>
  <si>
    <t xml:space="preserve">55,23</t>
  </si>
  <si>
    <t xml:space="preserve">92026</t>
  </si>
  <si>
    <t xml:space="preserve">INTERRUPTOR SIMPLES (2 MÓDULOS) COM 1 TOMADA DE EMBUTIR 2P+T 10 A,  SEM SUPORTE E SEM PLACA - FORNECIMENTO E INSTALAÇÃO. AF_12/2015</t>
  </si>
  <si>
    <t xml:space="preserve">44,40</t>
  </si>
  <si>
    <t xml:space="preserve">92027</t>
  </si>
  <si>
    <t xml:space="preserve">INTERRUPTOR SIMPLES (2 MÓDULOS) COM 1 TOMADA DE EMBUTIR 2P+T 10 A,  INCLUINDO SUPORTE E PLACA - FORNECIMENTO E INSTALAÇÃO. AF_12/2015</t>
  </si>
  <si>
    <t xml:space="preserve">51,03</t>
  </si>
  <si>
    <t xml:space="preserve">92028</t>
  </si>
  <si>
    <t xml:space="preserve">INTERRUPTOR PARALELO (1 MÓDULO) COM 1 TOMADA DE EMBUTIR 2P+T 10 A,  SEM SUPORTE E SEM PLACA - FORNECIMENTO E INSTALAÇÃO. AF_12/2015</t>
  </si>
  <si>
    <t xml:space="preserve">36,97</t>
  </si>
  <si>
    <t xml:space="preserve">92029</t>
  </si>
  <si>
    <t xml:space="preserve">INTERRUPTOR PARALELO (1 MÓDULO) COM 1 TOMADA DE EMBUTIR 2P+T 10 A,  INCLUINDO SUPORTE E PLACA - FORNECIMENTO E INSTALAÇÃO. AF_12/2015</t>
  </si>
  <si>
    <t xml:space="preserve">43,60</t>
  </si>
  <si>
    <t xml:space="preserve">92030</t>
  </si>
  <si>
    <t xml:space="preserve">INTERRUPTOR PARALELO (1 MÓDULO) COM 2 TOMADAS DE EMBUTIR 2P+T 10 A,  SEM SUPORTE E SEM PLACA - FORNECIMENTO E INSTALAÇÃO. AF_12/2015</t>
  </si>
  <si>
    <t xml:space="preserve">53,73</t>
  </si>
  <si>
    <t xml:space="preserve">92031</t>
  </si>
  <si>
    <t xml:space="preserve">INTERRUPTOR PARALELO (1 MÓDULO) COM 2 TOMADAS DE EMBUTIR 2P+T 10 A,  INCLUINDO SUPORTE E PLACA - FORNECIMENTO E INSTALAÇÃO. AF_12/2015</t>
  </si>
  <si>
    <t xml:space="preserve">60,36</t>
  </si>
  <si>
    <t xml:space="preserve">92032</t>
  </si>
  <si>
    <t xml:space="preserve">INTERRUPTOR PARALELO (2 MÓDULOS) COM 1 TOMADA DE EMBUTIR 2P+T 10 A,  SEM SUPORTE E SEM PLACA - FORNECIMENTO E INSTALAÇÃO. AF_12/2015</t>
  </si>
  <si>
    <t xml:space="preserve">54,70</t>
  </si>
  <si>
    <t xml:space="preserve">92033</t>
  </si>
  <si>
    <t xml:space="preserve">INTERRUPTOR PARALELO (2 MÓDULOS) COM 1 TOMADA DE EMBUTIR 2P+T 10 A,  INCLUINDO SUPORTE E PLACA - FORNECIMENTO E INSTALAÇÃO. AF_12/2015</t>
  </si>
  <si>
    <t xml:space="preserve">61,33</t>
  </si>
  <si>
    <t xml:space="preserve">92034</t>
  </si>
  <si>
    <t xml:space="preserve">INTERRUPTOR SIMPLES (1 MÓDULO), INTERRUPTOR PARALELO (1 MÓDULO) E 1 TOMADA DE EMBUTIR 2P+T 10 A,  SEM SUPORTE E SEM PLACA - FORNECIMENTO E INSTALAÇÃO. AF_12/2015</t>
  </si>
  <si>
    <t xml:space="preserve">49,57</t>
  </si>
  <si>
    <t xml:space="preserve">92035</t>
  </si>
  <si>
    <t xml:space="preserve">INTERRUPTOR SIMPLES (1 MÓDULO), INTERRUPTOR PARALELO (1 MÓDULO) E 1 TOMADA DE EMBUTIR 2P+T 10 A,  INCLUINDO SUPORTE E PLACA - FORNECIMENTO E INSTALAÇÃO. AF_12/2015</t>
  </si>
  <si>
    <t xml:space="preserve">56,20</t>
  </si>
  <si>
    <t xml:space="preserve">72278</t>
  </si>
  <si>
    <t xml:space="preserve">LAMPADA VAPOR METALICO 400W - FORNECIMENTO E INSTALACAO</t>
  </si>
  <si>
    <t xml:space="preserve">76,43</t>
  </si>
  <si>
    <t xml:space="preserve">72280</t>
  </si>
  <si>
    <t xml:space="preserve">IGNITOR PARA PARTIDA LÂMPADA VAPOR SÓDIO ALTA PRESSÃO ATÉ 400W</t>
  </si>
  <si>
    <t xml:space="preserve">45,45</t>
  </si>
  <si>
    <t xml:space="preserve">73953/4</t>
  </si>
  <si>
    <t xml:space="preserve">LUMINÁRIAS TIPO CALHA, DE SOBREPOR, COM REATORES DE PARTIDA RÁPIDA E LÂMPADAS FLUORESCENTES 2X2X18W, COMPLETAS, FORNECIMENTO E INSTALAÇÃO</t>
  </si>
  <si>
    <t xml:space="preserve">143,29</t>
  </si>
  <si>
    <t xml:space="preserve">73953/8</t>
  </si>
  <si>
    <t xml:space="preserve">LUMINÁRIAS TIPO CALHA, DE SOBREPOR, COM REATORES DE PARTIDA RÁPIDA E LÂMPADAS FLUORESCENTES 2X2X36W, COMPLETAS, FORNECIMENTO E INSTALAÇÃO</t>
  </si>
  <si>
    <t xml:space="preserve">188,38</t>
  </si>
  <si>
    <t xml:space="preserve">73953/9</t>
  </si>
  <si>
    <t xml:space="preserve">LUMINARIA SOBREPOR TP CALHA C/REATOR PART CONVENC LAMP 1X20W E STARTERFIX EM LAJE OU FORRO - FORNECIMENTO E COLOCACAO</t>
  </si>
  <si>
    <t xml:space="preserve">54,45</t>
  </si>
  <si>
    <t xml:space="preserve">83391</t>
  </si>
  <si>
    <t xml:space="preserve">REATOR PARA LAMPADA FLUORESCENTE 2X40W PARTIDA RAPIDA FORNECIMENTO E INSTALACAO</t>
  </si>
  <si>
    <t xml:space="preserve">29,33</t>
  </si>
  <si>
    <t xml:space="preserve">83392</t>
  </si>
  <si>
    <t xml:space="preserve">REATOR PARA LAMPADA FLUORESCENTE 1X20W PARTIDA RAPIDA FORNECIMENTO E INSTALACAO</t>
  </si>
  <si>
    <t xml:space="preserve">21,57</t>
  </si>
  <si>
    <t xml:space="preserve">83393</t>
  </si>
  <si>
    <t xml:space="preserve">REATOR PARA LAMPADA FLUORESCENTE 1X40W PARTIDA RAPIDA FORNECIMENTO E INSTALACAO</t>
  </si>
  <si>
    <t xml:space="preserve">27,82</t>
  </si>
  <si>
    <t xml:space="preserve">83470</t>
  </si>
  <si>
    <t xml:space="preserve">LAMPADA FLUORESCENTE TP HO 85W - FORNECIMENTO E INSTALACAO</t>
  </si>
  <si>
    <t xml:space="preserve">71,57</t>
  </si>
  <si>
    <t xml:space="preserve">93040</t>
  </si>
  <si>
    <t xml:space="preserve">LÂMPADA FLUORESCENTE COMPACTA 15 W 2U, BASE E27 - FORNECIMENTO E INSTALAÇÃO</t>
  </si>
  <si>
    <t xml:space="preserve">11,70</t>
  </si>
  <si>
    <t xml:space="preserve">93041</t>
  </si>
  <si>
    <t xml:space="preserve">LÂMPADA FLUORESCENTE ESPIRAL BRANCA 65 W, BASE E27 - FORNECIMENTO E INSTALAÇÃO</t>
  </si>
  <si>
    <t xml:space="preserve">93042</t>
  </si>
  <si>
    <t xml:space="preserve">LÂMPADA LED 6 W BIVOLT BRANCA, FORMATO TRADICIONAL (BASE E27) - FORNECIMENTO E INSTALAÇÃO</t>
  </si>
  <si>
    <t xml:space="preserve">93043</t>
  </si>
  <si>
    <t xml:space="preserve">LÂMPADA LED 10 W BIVOLT BRANCA, FORMATO TRADICIONAL (BASE E27) - FORNECIMENTO E INSTALAÇÃO</t>
  </si>
  <si>
    <t xml:space="preserve">30,87</t>
  </si>
  <si>
    <t xml:space="preserve">93044</t>
  </si>
  <si>
    <t xml:space="preserve">LÂMPADA FLUORESCENTE COMPACTA 3U BRANCA 20 W, BASE E27 - FORNECIMENTO E INSTALAÇÃO</t>
  </si>
  <si>
    <t xml:space="preserve">13,11</t>
  </si>
  <si>
    <t xml:space="preserve">93045</t>
  </si>
  <si>
    <t xml:space="preserve">LÂMPADA FLUORESCENTE ESPIRAL BRANCA 45 W, BASE E27 - FORNECIMENTO E INSTALAÇÃO</t>
  </si>
  <si>
    <t xml:space="preserve">40,04</t>
  </si>
  <si>
    <t xml:space="preserve">97583</t>
  </si>
  <si>
    <t xml:space="preserve">LUMINÁRIA TIPO CALHA, DE SOBREPOR, COM 1 LÂMPADA TUBULAR DE 18 W - FORNECIMENTO E INSTALAÇÃO. AF_11/2017</t>
  </si>
  <si>
    <t xml:space="preserve">45,01</t>
  </si>
  <si>
    <t xml:space="preserve">97584</t>
  </si>
  <si>
    <t xml:space="preserve">LUMINÁRIA TIPO CALHA, DE SOBREPOR, COM 1 LÂMPADA TUBULAR DE 36 W - FORNECIMENTO E INSTALAÇÃO. AF_11/2017</t>
  </si>
  <si>
    <t xml:space="preserve">61,13</t>
  </si>
  <si>
    <t xml:space="preserve">97585</t>
  </si>
  <si>
    <t xml:space="preserve">LUMINÁRIA TIPO CALHA, DE SOBREPOR, COM 2 LÂMPADAS TUBULARES DE 18 W - FORNECIMENTO E INSTALAÇÃO. AF_11/2017</t>
  </si>
  <si>
    <t xml:space="preserve">61,35</t>
  </si>
  <si>
    <t xml:space="preserve">97586</t>
  </si>
  <si>
    <t xml:space="preserve">LUMINÁRIA TIPO CALHA, DE SOBREPOR, COM 2 LÂMPADAS TUBULARES DE 36 W - FORNECIMENTO E INSTALAÇÃO. AF_11/2017</t>
  </si>
  <si>
    <t xml:space="preserve">80,81</t>
  </si>
  <si>
    <t xml:space="preserve">97587</t>
  </si>
  <si>
    <t xml:space="preserve">LUMINÁRIA TIPO CALHA, DE EMBUTIR, COM 2 LÂMPADAS DE 14 W COM REFLETOR - FORNECIMENTO E INSTALAÇÃO. AF_11/2017</t>
  </si>
  <si>
    <t xml:space="preserve">137,82</t>
  </si>
  <si>
    <t xml:space="preserve">97589</t>
  </si>
  <si>
    <t xml:space="preserve">LUMINÁRIA TIPO PLAFON EM PLÁSTICO, DE SOBREPOR, COM 1 LÂMPADA DE 15 W, - FORNECIMENTO E INSTALAÇÃO. AF_11/2017</t>
  </si>
  <si>
    <t xml:space="preserve">29,47</t>
  </si>
  <si>
    <t xml:space="preserve">97590</t>
  </si>
  <si>
    <t xml:space="preserve">LUMINÁRIA TIPO PLAFON REDONDO COM VIDRO FOSCO, DE SOBREPOR, COM 1 LÂMPADA DE 15 W - FORNECIMENTO E INSTALAÇÃO. AF_11/2017</t>
  </si>
  <si>
    <t xml:space="preserve">56,35</t>
  </si>
  <si>
    <t xml:space="preserve">97591</t>
  </si>
  <si>
    <t xml:space="preserve">LUMINÁRIA TIPO PLAFON REDONDO COM VIDRO FOSCO, DE SOBREPOR, COM 2 LÂMPADAS DE 15 W - FORNECIMENTO E INSTALAÇÃO. AF_11/2017</t>
  </si>
  <si>
    <t xml:space="preserve">75,81</t>
  </si>
  <si>
    <t xml:space="preserve">97592</t>
  </si>
  <si>
    <t xml:space="preserve">LUMINÁRIA TIPO PLAFON, DE SOBREPOR, COM 1 LÂMPADA LED - FORNECIMENTO E INSTALAÇÃO. AF_11/2017</t>
  </si>
  <si>
    <t xml:space="preserve">99,59</t>
  </si>
  <si>
    <t xml:space="preserve">97593</t>
  </si>
  <si>
    <t xml:space="preserve">LUMINÁRIA TIPO SPOT, DE SOBREPOR, COM 1 LÂMPADA DE 15 W - FORNECIMENTO E INSTALAÇÃO. AF_11/2017</t>
  </si>
  <si>
    <t xml:space="preserve">75,86</t>
  </si>
  <si>
    <t xml:space="preserve">97594</t>
  </si>
  <si>
    <t xml:space="preserve">LUMINÁRIA TIPO SPOT, DE SOBREPOR, COM 2 LÂMPADAS DE 15 W - FORNECIMENTO E INSTALAÇÃO. AF_11/2017</t>
  </si>
  <si>
    <t xml:space="preserve">74,72</t>
  </si>
  <si>
    <t xml:space="preserve">97595</t>
  </si>
  <si>
    <t xml:space="preserve">SENSOR DE PRESENÇA COM FOTOCÉLULA, FIXAÇÃO EM PAREDE - FORNECIMENTO E INSTALAÇÃO. AF_11/2017</t>
  </si>
  <si>
    <t xml:space="preserve">49,54</t>
  </si>
  <si>
    <t xml:space="preserve">97596</t>
  </si>
  <si>
    <t xml:space="preserve">SENSOR DE PRESENÇA SEM FOTOCÉLULA, FIXAÇÃO EM PAREDE - FORNECIMENTO E INSTALAÇÃO. AF_11/2017</t>
  </si>
  <si>
    <t xml:space="preserve">35,01</t>
  </si>
  <si>
    <t xml:space="preserve">97597</t>
  </si>
  <si>
    <t xml:space="preserve">SENSOR DE PRESENÇA COM FOTOCÉLULA, FIXAÇÃO EM TETO - FORNECIMENTO E INSTALAÇÃO. AF_11/2017</t>
  </si>
  <si>
    <t xml:space="preserve">97598</t>
  </si>
  <si>
    <t xml:space="preserve">SENSOR DE PRESENÇA SEM FOTOCÉLULA, FIXAÇÃO EM TETO - FORNECIMENTO E INSTALAÇÃO. AF_11/2017</t>
  </si>
  <si>
    <t xml:space="preserve">41,87</t>
  </si>
  <si>
    <t xml:space="preserve">97599</t>
  </si>
  <si>
    <t xml:space="preserve">LUMINÁRIA DE EMERGÊNCIA - FORNECIMENTO E INSTALAÇÃO. AF_11/2017</t>
  </si>
  <si>
    <t xml:space="preserve">37,62</t>
  </si>
  <si>
    <t xml:space="preserve">97609</t>
  </si>
  <si>
    <t xml:space="preserve">LÂMPADA COMPACTA DE LED 6 W, BASE E27 - FORNECIMENTO E INSTALAÇÃO. AF_11/2017</t>
  </si>
  <si>
    <t xml:space="preserve">29,56</t>
  </si>
  <si>
    <t xml:space="preserve">97610</t>
  </si>
  <si>
    <t xml:space="preserve">LÂMPADA COMPACTA DE LED 10 W, BASE E27 - FORNECIMENTO E INSTALAÇÃO. AF_11/2017</t>
  </si>
  <si>
    <t xml:space="preserve">37,14</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</si>
  <si>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</si>
  <si>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</si>
  <si>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</si>
  <si>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</si>
  <si>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19,38</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</si>
  <si>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</si>
  <si>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</si>
  <si>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</si>
  <si>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</si>
  <si>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40,83</t>
  </si>
  <si>
    <t xml:space="preserve">97615</t>
  </si>
  <si>
    <t xml:space="preserve">LÂMPADA TUBULAR FLUORESCENTE T8 DE 16/18 W, BASE G13 - FORNECIMENTO E INSTALAÇÃO. AF_11/2017_P</t>
  </si>
  <si>
    <t xml:space="preserve">33,40</t>
  </si>
  <si>
    <t xml:space="preserve">97616</t>
  </si>
  <si>
    <t xml:space="preserve">LÂMPADA TUBULAR FLUORESCENTE T8 DE 32/36 W, BASE G13 - FORNECIMENTO E INSTALAÇÃO. AF_11/2017_P</t>
  </si>
  <si>
    <t xml:space="preserve">37,23</t>
  </si>
  <si>
    <t xml:space="preserve">97617</t>
  </si>
  <si>
    <t xml:space="preserve">LÂMPADA TUBULAR FLUORESCENTE T10 DE 20/40 W, BASE G13 - FORNECIMENTO E INSTALAÇÃO. AF_11/2017_P</t>
  </si>
  <si>
    <t xml:space="preserve">37,01</t>
  </si>
  <si>
    <t xml:space="preserve">97618</t>
  </si>
  <si>
    <t xml:space="preserve">LÂMPADA TUBULAR FLUORESCENTE T5 DE 14 W, BASE G13 - FORNECIMENTO E INSTALAÇÃO. AF_11/2017_P</t>
  </si>
  <si>
    <t xml:space="preserve">41598</t>
  </si>
  <si>
    <t xml:space="preserve">ENTRADA PROVISORIA DE ENERGIA ELETRICA AEREA TRIFASICA 40A EM POSTE MADEIRA</t>
  </si>
  <si>
    <t xml:space="preserve">1.444,78</t>
  </si>
  <si>
    <t xml:space="preserve">72941</t>
  </si>
  <si>
    <t xml:space="preserve">APARELHO SINALIZADOR DE SAIDA DE GARAGEM, COM CELULA FOTOELETRICA - FORNECIMENTO E INSTALACAO</t>
  </si>
  <si>
    <t xml:space="preserve">183,04</t>
  </si>
  <si>
    <t xml:space="preserve">73624</t>
  </si>
  <si>
    <t xml:space="preserve">SUPORTE PARA TRANSFORMADOR EM POSTE DE CONCRETO CIRCULAR</t>
  </si>
  <si>
    <t xml:space="preserve">85,56</t>
  </si>
  <si>
    <t xml:space="preserve">73767/1</t>
  </si>
  <si>
    <t xml:space="preserve">GRAMPO PARALELO EM ALUMINIO FUNDIDO OU ESTRUDADO DE 2 PARAFUSOS, PARA CABO DE 6 A 50 MM2, PASTA ANTIOXIDANTE. FORNEC E INSTALAÇÃO.</t>
  </si>
  <si>
    <t xml:space="preserve">11,53</t>
  </si>
  <si>
    <t xml:space="preserve">73767/2</t>
  </si>
  <si>
    <t xml:space="preserve">ALCA PRE-FORMADA DISTRIBUIÇÃO EM  ACO RECOBERTO COM ALUMINIO PARA CABO 25MM2, ENCAPADO. FORNECIMENTO E INSTALAÇÃO.</t>
  </si>
  <si>
    <t xml:space="preserve">10,39</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</si>
  <si>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</si>
  <si>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</si>
  <si>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</si>
  <si>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</si>
  <si>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4,97</t>
  </si>
  <si>
    <t xml:space="preserve">73767/5</t>
  </si>
  <si>
    <t xml:space="preserve">ALCA PRE-FORMADA SERV DE ACO RECOB C/ALUM NU ENCAPADO 25MM2 (BITOLA)  CONF PROJ A4-148-CP RIOLUZ FORNECIMENTO E COLOCACAO</t>
  </si>
  <si>
    <t xml:space="preserve">4,56</t>
  </si>
  <si>
    <t xml:space="preserve">73781/1</t>
  </si>
  <si>
    <t xml:space="preserve">MUFLA TERMINAL PRIMARIA UNIPOLAR USO INTERNO PARA CABO 35/120MM2, ISOLACAO 15/25KV EM EPR - BORRACHA DE SILICONE. FORNECIMENTO E INSTALACAO.</t>
  </si>
  <si>
    <t xml:space="preserve">354,28</t>
  </si>
  <si>
    <t xml:space="preserve">73781/2</t>
  </si>
  <si>
    <t xml:space="preserve">ISOLADOR DE PINO TP HI-POT CILINDRICO CLASSE 15KV. FORNECIMENTO E INSTALACAO.</t>
  </si>
  <si>
    <t xml:space="preserve">27,52</t>
  </si>
  <si>
    <t xml:space="preserve">73781/3</t>
  </si>
  <si>
    <t xml:space="preserve">ISOLADOR DE SUSPENSAO (DISCO) TP CAVILHA CLASSE 15KV - 6''. FORNECIMENTO E INSTALACAO.</t>
  </si>
  <si>
    <t xml:space="preserve">83,61</t>
  </si>
  <si>
    <t xml:space="preserve">88543</t>
  </si>
  <si>
    <t xml:space="preserve">ARMACAO SECUNDARIA OU REX COMPLETA PARA TRESLINHAS-FORNECIMENTO E INSTALACAO.</t>
  </si>
  <si>
    <t xml:space="preserve">142,12</t>
  </si>
  <si>
    <t xml:space="preserve">88544</t>
  </si>
  <si>
    <t xml:space="preserve">ARMACAO SECUNDARIA OU REX COMPLETA PARA DUAS LINHAS-FORNECIMENTO E INSTALACAO.</t>
  </si>
  <si>
    <t xml:space="preserve">91,98</t>
  </si>
  <si>
    <t xml:space="preserve">88545</t>
  </si>
  <si>
    <t xml:space="preserve">ARMACAO SECUNDARIA OU REX COMPLETA PARA QUATRO LINHAS-FORNECIMENTO E INSTALACAO.</t>
  </si>
  <si>
    <t xml:space="preserve">165,44</t>
  </si>
  <si>
    <t xml:space="preserve">83397</t>
  </si>
  <si>
    <t xml:space="preserve">POSTE DE CONCRETO DUPLO T H=9M CARGA NOMINAL 500KG INCLUSIVE ESCAVACAO, EXCLUSIVE TRANSPORTE - FORNECIMENTO E INSTALACAO</t>
  </si>
  <si>
    <t xml:space="preserve">1.133,27</t>
  </si>
  <si>
    <t xml:space="preserve">73769/1</t>
  </si>
  <si>
    <t xml:space="preserve">POSTE ACO CONICO CONTINUO CURVO SIMPLES SEM BASE C/JANELA 9M (INSPECAO) - FORNECIMENTO E INSTALACAO</t>
  </si>
  <si>
    <t xml:space="preserve">1.201,89</t>
  </si>
  <si>
    <t xml:space="preserve">73769/2</t>
  </si>
  <si>
    <t xml:space="preserve">POSTE DE AÇO CONICO CONTÍNUO CURVO SIMPLES, FLANGEADO, COM JANELA DE INSPEÇÃO H=9M - FORNECIMENTO E INSTALACAO</t>
  </si>
  <si>
    <t xml:space="preserve">1.203,40</t>
  </si>
  <si>
    <t xml:space="preserve">73769/3</t>
  </si>
  <si>
    <t xml:space="preserve">POSTE DE ACO CONICO CONTINUO CURVO DUPLO, FLANGEADO, COM JANELA DE INSPECAO H=9M - FORNECIMENTO E INSTALACAO</t>
  </si>
  <si>
    <t xml:space="preserve">1.239,35</t>
  </si>
  <si>
    <t xml:space="preserve">73769/4</t>
  </si>
  <si>
    <t xml:space="preserve">POSTE DE ACO CONICO CONTINUO RETO, ENGASTADO, H=9M - FORNECIMENTO E INSTALACAO</t>
  </si>
  <si>
    <t xml:space="preserve">1.250,55</t>
  </si>
  <si>
    <t xml:space="preserve">73855/1</t>
  </si>
  <si>
    <t xml:space="preserve">CHUMBADOR DE AÇO PARA FIXAÇÃO DE POSTE DE ACO RETO OU CURVO 7 A 9M COM FLANGE - FORNECIMENTO E INSTALACAO</t>
  </si>
  <si>
    <t xml:space="preserve">886,08</t>
  </si>
  <si>
    <t xml:space="preserve">72281</t>
  </si>
  <si>
    <t xml:space="preserve">REATOR PARA LAMPADA VAPOR DE MERCURIO USO EXTERNO 220V/400W</t>
  </si>
  <si>
    <t xml:space="preserve">107,64</t>
  </si>
  <si>
    <t xml:space="preserve">72282</t>
  </si>
  <si>
    <t xml:space="preserve">REATOR PARA LAMPADA VAPOR DE SODIO ALTA PRESSAO - 220V/250W - USO EXTERNO</t>
  </si>
  <si>
    <t xml:space="preserve">143,52</t>
  </si>
  <si>
    <t xml:space="preserve">73831/2</t>
  </si>
  <si>
    <t xml:space="preserve">LAMPADA DE VAPOR DE MERCURIO DE 250W - FORNECIMENTO E INSTALACAO</t>
  </si>
  <si>
    <t xml:space="preserve">73831/3</t>
  </si>
  <si>
    <t xml:space="preserve">LAMPADA DE VAPOR DE MERCURIO DE 400W/250V - FORNECIMENTO E INSTALACAO</t>
  </si>
  <si>
    <t xml:space="preserve">43,52</t>
  </si>
  <si>
    <t xml:space="preserve">73831/4</t>
  </si>
  <si>
    <t xml:space="preserve">LAMPADA MISTA DE 160W - FORNECIMENTO E INSTALACAO</t>
  </si>
  <si>
    <t xml:space="preserve">73831/5</t>
  </si>
  <si>
    <t xml:space="preserve">LAMPADA MISTA DE 250W - FORNECIMENTO E INSTALACAO</t>
  </si>
  <si>
    <t xml:space="preserve">27,58</t>
  </si>
  <si>
    <t xml:space="preserve">73831/6</t>
  </si>
  <si>
    <t xml:space="preserve">LAMPADA MISTA DE 500W - FORNECIMENTO E INSTALACAO</t>
  </si>
  <si>
    <t xml:space="preserve">73831/7</t>
  </si>
  <si>
    <t xml:space="preserve">LAMPADA DE VAPOR DE SODIO DE 150WX220V - FORNECIMENTO E INSTALACAO</t>
  </si>
  <si>
    <t xml:space="preserve">39,26</t>
  </si>
  <si>
    <t xml:space="preserve">73831/8</t>
  </si>
  <si>
    <t xml:space="preserve">LAMPADA DE VAPOR DE SODIO DE 250WX220V - FORNECIMENTO E INSTALACAO</t>
  </si>
  <si>
    <t xml:space="preserve">44,68</t>
  </si>
  <si>
    <t xml:space="preserve">73831/9</t>
  </si>
  <si>
    <t xml:space="preserve">LAMPADA DE VAPOR DE SODIO DE 400WX220V - FORNECIMENTO E INSTALACAO</t>
  </si>
  <si>
    <t xml:space="preserve">51,33</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</si>
  <si>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</si>
  <si>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</si>
  <si>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141,83</t>
  </si>
  <si>
    <t xml:space="preserve">74246/1</t>
  </si>
  <si>
    <t xml:space="preserve">REFLETOR RETANGULAR FECHADO COM LAMPADA VAPOR METALICO 400 W</t>
  </si>
  <si>
    <t xml:space="preserve">273,39</t>
  </si>
  <si>
    <t xml:space="preserve">83399</t>
  </si>
  <si>
    <t xml:space="preserve">RELE FOTOELETRICO P/ COMANDO DE ILUMINACAO EXTERNA 220V/1000W - FORNECIMENTO E INSTALACAO</t>
  </si>
  <si>
    <t xml:space="preserve">31,62</t>
  </si>
  <si>
    <t xml:space="preserve">83400</t>
  </si>
  <si>
    <t xml:space="preserve">BRACO P/ ILUMINACAO DE RUAS EM TUBO ACO GALV 1" COMP = 1,20M E INCLINACAO 25GRAUS EM RELACAO AO PLANO VERTICAL P/ FIXACAO EM POSTE OU PAREDE - FORNECIMENTO E INSTALACAO</t>
  </si>
  <si>
    <t xml:space="preserve">100,50</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</si>
  <si>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</si>
  <si>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</si>
  <si>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</si>
  <si>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</si>
  <si>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53,31</t>
  </si>
  <si>
    <t xml:space="preserve">83475</t>
  </si>
  <si>
    <t xml:space="preserve">LUMINARIA FECHADA PARA ILUMINACAO PUBLICA COM REATOR DE PARTIDA RAPIDA COM LAMPADA A VAPOR DE MERCURIO 250W - FORNECIMENTO E INSTALACAO</t>
  </si>
  <si>
    <t xml:space="preserve">364,73</t>
  </si>
  <si>
    <t xml:space="preserve">83478</t>
  </si>
  <si>
    <t xml:space="preserve">LUMINARIA FECHADA PARA ILUMINACAO PUBLICA - LAMPADAS DE 250/500W - FORNECIMENTO E INSTALACAO (EXCLUINDO LAMPADAS)</t>
  </si>
  <si>
    <t xml:space="preserve">270,54</t>
  </si>
  <si>
    <t xml:space="preserve">83479</t>
  </si>
  <si>
    <t xml:space="preserve">LUMINARIA ESTANQUE - PROTECAO CONTRA AGUA, POEIRA OU IMPACTOS - TIPO AQUATIC PIAL OU EQUIVALENTE</t>
  </si>
  <si>
    <t xml:space="preserve">109,88</t>
  </si>
  <si>
    <t xml:space="preserve">83480</t>
  </si>
  <si>
    <t xml:space="preserve">REATOR PARA LAMPADA VAPOR DE MERCURIO 125W  USO EXTERNO</t>
  </si>
  <si>
    <t xml:space="preserve">83481</t>
  </si>
  <si>
    <t xml:space="preserve">REATOR PARA LAMPADA VAPOR DE MERCURIO 250W USO EXTERNO</t>
  </si>
  <si>
    <t xml:space="preserve">97,75</t>
  </si>
  <si>
    <t xml:space="preserve">97600</t>
  </si>
  <si>
    <t xml:space="preserve">REFLETOR EM ALUMÍNIO COM SUPORTE E ALÇA, LÂMPADA 125 W - FORNECIMENTO E INSTALAÇÃO. AF_11/2017</t>
  </si>
  <si>
    <t xml:space="preserve">184,70</t>
  </si>
  <si>
    <t xml:space="preserve">97601</t>
  </si>
  <si>
    <t xml:space="preserve">REFLETOR EM ALUMÍNIO COM SUPORTE E ALÇA, LÂMPADA 250 W - FORNECIMENTO E INSTALAÇÃO. AF_11/2017</t>
  </si>
  <si>
    <t xml:space="preserve">197,21</t>
  </si>
  <si>
    <t xml:space="preserve">97605</t>
  </si>
  <si>
    <t xml:space="preserve">LUMINÁRIA ARANDELA TIPO MEIA-LUA, PARA 1 LÂMPADA LED - FORNECIMENTO E INSTALAÇÃO. AF_11/2017</t>
  </si>
  <si>
    <t xml:space="preserve">67,69</t>
  </si>
  <si>
    <t xml:space="preserve">97606</t>
  </si>
  <si>
    <t xml:space="preserve">LUMINÁRIA ARANDELA TIPO MEIA-LUA, PARA 1 LÂMPADA DE 15 W - FORNECIMENTO E INSTALAÇÃO. AF_11/2017</t>
  </si>
  <si>
    <t xml:space="preserve">97607</t>
  </si>
  <si>
    <t xml:space="preserve">LUMINÁRIA ARANDELA TIPO TARTARUGA PARA 1 LÂMPADA LED - FORNECIMENTO E INSTALAÇÃO. AF_11/2017</t>
  </si>
  <si>
    <t xml:space="preserve">77,63</t>
  </si>
  <si>
    <t xml:space="preserve">97608</t>
  </si>
  <si>
    <t xml:space="preserve">LUMINÁRIA ARANDELA TIPO TARTARUGA, COM GRADE, PARA 1 LÂMPADA DE 15 W - FORNECIMENTO E INSTALAÇÃO. AF_11/2017</t>
  </si>
  <si>
    <t xml:space="preserve">66,04</t>
  </si>
  <si>
    <t xml:space="preserve">73857/1</t>
  </si>
  <si>
    <t xml:space="preserve">TRANSFORMADOR DISTRIBUICAO  75KVA TRIFASICO 60HZ CLASSE 15KV IMERSO EM ÓLEO MINERAL FORNECIMENTO E INSTALACAO</t>
  </si>
  <si>
    <t xml:space="preserve">6.588,26</t>
  </si>
  <si>
    <t xml:space="preserve">73857/2</t>
  </si>
  <si>
    <t xml:space="preserve">TRANSFORMADOR DISTRIBUICAO  112,5KVA TRIFASICO 60HZ CLASSE 15KV IMERSO EM ÓLEO MINERAL FORNECIMENTO E INSTALACAO</t>
  </si>
  <si>
    <t xml:space="preserve">8.141,81</t>
  </si>
  <si>
    <t xml:space="preserve">73857/3</t>
  </si>
  <si>
    <t xml:space="preserve">TRANSFORMADOR DISTRIBUICAO  150KVA TRIFASICO 60HZ CLASSE 15KV IMERSO EM ÓLEO MINERAL FORNECIMENTO E INSTALACAO</t>
  </si>
  <si>
    <t xml:space="preserve">10.262,47</t>
  </si>
  <si>
    <t xml:space="preserve">73857/4</t>
  </si>
  <si>
    <t xml:space="preserve">TRANSFORMADOR DISTRIBUICAO  225KVA TRIFASICO 60HZ CLASSE 15KV IMERSO EM ÓLEO MINERAL FORNECIMENTO E INSTALACAO</t>
  </si>
  <si>
    <t xml:space="preserve">14.367,59</t>
  </si>
  <si>
    <t xml:space="preserve">73857/5</t>
  </si>
  <si>
    <t xml:space="preserve">TRANSFORMADOR DISTRIBUICAO  300KVA TRIFASICO 60HZ CLASSE 15KV IMERSO EM ÓLEO MINERAL FORNECIMENTO E INSTALACAO</t>
  </si>
  <si>
    <t xml:space="preserve">16.758,77</t>
  </si>
  <si>
    <t xml:space="preserve">73857/6</t>
  </si>
  <si>
    <t xml:space="preserve">TRANSFORMADOR DISTRIBUICAO  500KVA TRIFASICO 60HZ CLASSE 15KV IMERSO EM ÓLEO MINERAL FORNECIMENTO E INSTALACAO</t>
  </si>
  <si>
    <t xml:space="preserve">27.264,26</t>
  </si>
  <si>
    <t xml:space="preserve">73857/7</t>
  </si>
  <si>
    <t xml:space="preserve">TRANSFORMADOR DISTRIBUICAO  30KVA TRIFASICO 60HZ CLASSE 15KV IMERSO EM ÓLEO MINERAL FORNECIMENTO E INSTALACAO</t>
  </si>
  <si>
    <t xml:space="preserve">4.545,28</t>
  </si>
  <si>
    <t xml:space="preserve">73857/8</t>
  </si>
  <si>
    <t xml:space="preserve">TRANSFORMADOR DISTRIBUICAO  45KVA TRIFASICO 60HZ CLASSE 15KV IMERSO EM ÓLEO MINERAL FORNECIMENTO E INSTALACAO</t>
  </si>
  <si>
    <t xml:space="preserve">5.092,64</t>
  </si>
  <si>
    <t xml:space="preserve">73857/9</t>
  </si>
  <si>
    <t xml:space="preserve">TRANSFORMADOR DISTRIBUICAO  750KVA TRIFASICO 60HZ CLASSE 15KV IMERSO EM ÓLEO MINERAL FORNECIMENTO E INSTALACAO</t>
  </si>
  <si>
    <t xml:space="preserve">37.349,37</t>
  </si>
  <si>
    <t xml:space="preserve">73857/10</t>
  </si>
  <si>
    <t xml:space="preserve">TRANSFORMADOR DISTRIBUICAO  1000KVA TRIFASICO 60HZ CLASSE 15KV IMERSO EM ÓLEO MINERAL FORNECIMENTO E INSTALACAO</t>
  </si>
  <si>
    <t xml:space="preserve">52.232,06</t>
  </si>
  <si>
    <t xml:space="preserve">93128</t>
  </si>
  <si>
    <t xml:space="preserve">PONTO DE ILUMINAÇÃO RESIDENCIAL INCLUINDO INTERRUPTOR SIMPLES, CAIXA ELÉTRICA, ELETRODUTO, CABO, RASGO, QUEBRA E CHUMBAMENTO (EXCLUINDO LUMINÁRIA E LÂMPADA). AF_01/2016</t>
  </si>
  <si>
    <t xml:space="preserve">113,70</t>
  </si>
  <si>
    <t xml:space="preserve">93137</t>
  </si>
  <si>
    <t xml:space="preserve">PONTO DE ILUMINAÇÃO RESIDENCIAL INCLUINDO INTERRUPTOR SIMPLES (2 MÓDULOS), CAIXA ELÉTRICA, ELETRODUTO, CABO, RASGO, QUEBRA E CHUMBAMENTO (EXCLUINDO LUMINÁRIA E LÂMPADA). AF_01/2016</t>
  </si>
  <si>
    <t xml:space="preserve">133,91</t>
  </si>
  <si>
    <t xml:space="preserve">93138</t>
  </si>
  <si>
    <t xml:space="preserve">PONTO DE ILUMINAÇÃO RESIDENCIAL INCLUINDO INTERRUPTOR PARALELO, CAIXA ELÉTRICA, ELETRODUTO, CABO, RASGO, QUEBRA E CHUMBAMENTO (EXCLUINDO LUMINÁRIA E LÂMPADA). AF_01/2016</t>
  </si>
  <si>
    <t xml:space="preserve">126,48</t>
  </si>
  <si>
    <t xml:space="preserve">93139</t>
  </si>
  <si>
    <t xml:space="preserve">PONTO DE ILUMINAÇÃO RESIDENCIAL INCLUINDO INTERRUPTOR PARALELO (2 MÓDULOS), CAIXA ELÉTRICA, ELETRODUTO, CABO, RASGO, QUEBRA E CHUMBAMENTO (EXCLUINDO LUMINÁRIA E LÂMPADA). AF_01/2016</t>
  </si>
  <si>
    <t xml:space="preserve">159,41</t>
  </si>
  <si>
    <t xml:space="preserve">93140</t>
  </si>
  <si>
    <t xml:space="preserve">PONTO DE ILUMINAÇÃO RESIDENCIAL INCLUINDO INTERRUPTOR SIMPLES CONJUGADO COM PARALELO, CAIXA ELÉTRICA, ELETRODUTO, CABO, RASGO, QUEBRA E CHUMBAMENTO (EXCLUINDO LUMINÁRIA E LÂMPADA). AF_01/2016</t>
  </si>
  <si>
    <t xml:space="preserve">150,43</t>
  </si>
  <si>
    <t xml:space="preserve">93141</t>
  </si>
  <si>
    <t xml:space="preserve">PONTO DE TOMADA RESIDENCIAL INCLUINDO TOMADA 10A/250V, CAIXA ELÉTRICA, ELETRODUTO, CABO, RASGO, QUEBRA E CHUMBAMENTO. AF_01/2016</t>
  </si>
  <si>
    <t xml:space="preserve">134,71</t>
  </si>
  <si>
    <t xml:space="preserve">93142</t>
  </si>
  <si>
    <t xml:space="preserve">PONTO DE TOMADA RESIDENCIAL INCLUINDO TOMADA (2 MÓDULOS) 10A/250V, CAIXA ELÉTRICA, ELETRODUTO, CABO, RASGO, QUEBRA E CHUMBAMENTO. AF_01/2016</t>
  </si>
  <si>
    <t xml:space="preserve">151,46</t>
  </si>
  <si>
    <t xml:space="preserve">93143</t>
  </si>
  <si>
    <t xml:space="preserve">PONTO DE TOMADA RESIDENCIAL INCLUINDO TOMADA 20A/250V, CAIXA ELÉTRICA, ELETRODUTO, CABO, RASGO, QUEBRA E CHUMBAMENTO. AF_01/2016</t>
  </si>
  <si>
    <t xml:space="preserve">136,57</t>
  </si>
  <si>
    <t xml:space="preserve">93144</t>
  </si>
  <si>
    <t xml:space="preserve">PONTO DE UTILIZAÇÃO DE EQUIPAMENTOS ELÉTRICOS, RESIDENCIAL, INCLUINDO SUPORTE E PLACA, CAIXA ELÉTRICA, ELETRODUTO, CABO, RASGO, QUEBRA E CHUMBAMENTO. AF_01/2016</t>
  </si>
  <si>
    <t xml:space="preserve">164,86</t>
  </si>
  <si>
    <t xml:space="preserve">93145</t>
  </si>
  <si>
    <t xml:space="preserve">PONTO DE ILUMINAÇÃO E TOMADA, RESIDENCIAL, INCLUINDO INTERRUPTOR SIMPLES E TOMADA 10A/250V, CAIXA ELÉTRICA, ELETRODUTO, CABO, RASGO, QUEBRA E CHUMBAMENTO (EXCLUINDO LUMINÁRIA E LÂMPADA). AF_01/2016</t>
  </si>
  <si>
    <t xml:space="preserve">162,46</t>
  </si>
  <si>
    <t xml:space="preserve">93146</t>
  </si>
  <si>
    <t xml:space="preserve">PONTO DE ILUMINAÇÃO E TOMADA, RESIDENCIAL, INCLUINDO INTERRUPTOR PARALELO E TOMADA 10A/250V, CAIXA ELÉTRICA, ELETRODUTO, CABO, RASGO, QUEBRA E CHUMBAMENTO (EXCLUINDO LUMINÁRIA E LÂMPADA). AF_01/2016</t>
  </si>
  <si>
    <t xml:space="preserve">175,23</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</si>
  <si>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</si>
  <si>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</si>
  <si>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199,23</t>
  </si>
  <si>
    <t xml:space="preserve">8260</t>
  </si>
  <si>
    <t xml:space="preserve">INSTALACAO PARA-RAIOS P/RESERVATORIO</t>
  </si>
  <si>
    <t xml:space="preserve">2.836,05</t>
  </si>
  <si>
    <t xml:space="preserve">72315</t>
  </si>
  <si>
    <t xml:space="preserve">TERMINAL AEREO EM ACO GALVANIZADO COM BASE DE FIXACAO H = 30CM</t>
  </si>
  <si>
    <t xml:space="preserve">28,86</t>
  </si>
  <si>
    <t xml:space="preserve">96971</t>
  </si>
  <si>
    <t xml:space="preserve">CORDOALHA DE COBRE NU 16 MM², NÃO ENTERRADA, COM ISOLADOR - FORNECIMENTO E INSTALAÇÃO. AF_12/2017</t>
  </si>
  <si>
    <t xml:space="preserve">21,69</t>
  </si>
  <si>
    <t xml:space="preserve">96972</t>
  </si>
  <si>
    <t xml:space="preserve">CORDOALHA DE COBRE NU 25 MM², NÃO ENTERRADA, COM ISOLADOR - FORNECIMENTO E INSTALAÇÃO. AF_12/2017</t>
  </si>
  <si>
    <t xml:space="preserve">29,55</t>
  </si>
  <si>
    <t xml:space="preserve">96973</t>
  </si>
  <si>
    <t xml:space="preserve">CORDOALHA DE COBRE NU 35 MM², NÃO ENTERRADA, COM ISOLADOR - FORNECIMENTO E INSTALAÇÃO. AF_12/2017</t>
  </si>
  <si>
    <t xml:space="preserve">36,87</t>
  </si>
  <si>
    <t xml:space="preserve">96974</t>
  </si>
  <si>
    <t xml:space="preserve">CORDOALHA DE COBRE NU 50 MM², NÃO ENTERRADA, COM ISOLADOR - FORNECIMENTO E INSTALAÇÃO. AF_12/2017</t>
  </si>
  <si>
    <t xml:space="preserve">46,24</t>
  </si>
  <si>
    <t xml:space="preserve">96975</t>
  </si>
  <si>
    <t xml:space="preserve">CORDOALHA DE COBRE NU 70 MM², NÃO ENTERRADA, COM ISOLADOR - FORNECIMENTO E INSTALAÇÃO. AF_12/2017</t>
  </si>
  <si>
    <t xml:space="preserve">58,37</t>
  </si>
  <si>
    <t xml:space="preserve">96976</t>
  </si>
  <si>
    <t xml:space="preserve">CORDOALHA DE COBRE NU 95 MM², NÃO ENTERRADA, COM ISOLADOR - FORNECIMENTO E INSTALAÇÃO. AF_12/2017</t>
  </si>
  <si>
    <t xml:space="preserve">74,05</t>
  </si>
  <si>
    <t xml:space="preserve">96977</t>
  </si>
  <si>
    <t xml:space="preserve">CORDOALHA DE COBRE NU 50 MM², ENTERRADA, SEM ISOLADOR - FORNECIMENTO E INSTALAÇÃO. AF_12/2017</t>
  </si>
  <si>
    <t xml:space="preserve">25,32</t>
  </si>
  <si>
    <t xml:space="preserve">96978</t>
  </si>
  <si>
    <t xml:space="preserve">CORDOALHA DE COBRE NU 70 MM², ENTERRADA, SEM ISOLADOR - FORNECIMENTO E INSTALAÇÃO. AF_12/2017</t>
  </si>
  <si>
    <t xml:space="preserve">96979</t>
  </si>
  <si>
    <t xml:space="preserve">CORDOALHA DE COBRE NU 95 MM², ENTERRADA, SEM ISOLADOR - FORNECIMENTO E INSTALAÇÃO. AF_12/2017</t>
  </si>
  <si>
    <t xml:space="preserve">49,46</t>
  </si>
  <si>
    <t xml:space="preserve">96984</t>
  </si>
  <si>
    <t xml:space="preserve">ELETRODUTO PVC 40MM (1 ¼ ) PARA SPDA - FORNECIMENTO E INSTALAÇÃO. AF_12/2017</t>
  </si>
  <si>
    <t xml:space="preserve">96985</t>
  </si>
  <si>
    <t xml:space="preserve">HASTE DE ATERRAMENTO 5/8  PARA SPDA - FORNECIMENTO E INSTALAÇÃO. AF_12/2017</t>
  </si>
  <si>
    <t xml:space="preserve">52,92</t>
  </si>
  <si>
    <t xml:space="preserve">96986</t>
  </si>
  <si>
    <t xml:space="preserve">HASTE DE ATERRAMENTO 3/4  PARA SPDA - FORNECIMENTO E INSTALAÇÃO. AF_12/2017</t>
  </si>
  <si>
    <t xml:space="preserve">79,18</t>
  </si>
  <si>
    <t xml:space="preserve">96987</t>
  </si>
  <si>
    <t xml:space="preserve">BASE METÁLICA PARA MASTRO 1 ½  PARA SPDA - FORNECIMENTO E INSTALAÇÃO. AF_12/2017</t>
  </si>
  <si>
    <t xml:space="preserve">99,72</t>
  </si>
  <si>
    <t xml:space="preserve">96988</t>
  </si>
  <si>
    <t xml:space="preserve">MASTRO 1 ½  PARA SPDA - FORNECIMENTO E INSTALAÇÃO. AF_12/2017</t>
  </si>
  <si>
    <t xml:space="preserve">128,81</t>
  </si>
  <si>
    <t xml:space="preserve">96989</t>
  </si>
  <si>
    <t xml:space="preserve">CAPTOR TIPO FRANKLIN PARA SPDA - FORNECIMENTO E INSTALAÇÃO. AF_12/2017</t>
  </si>
  <si>
    <t xml:space="preserve">85,02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</si>
  <si>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</si>
  <si>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</si>
  <si>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</si>
  <si>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</si>
  <si>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71,38</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</si>
  <si>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</si>
  <si>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</si>
  <si>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</si>
  <si>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</si>
  <si>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72330</t>
  </si>
  <si>
    <t xml:space="preserve">FUSÍVEL TIPO NH 200A - TAMANHO 01 - FORNECIMENTO E INSTALACAO</t>
  </si>
  <si>
    <t xml:space="preserve">37,44</t>
  </si>
  <si>
    <t xml:space="preserve">73780/2</t>
  </si>
  <si>
    <t xml:space="preserve">CHAVE BLINDADA TRIPOLAR 250V, 30A - FORNECIMENTO E INSTALACAO</t>
  </si>
  <si>
    <t xml:space="preserve">231,36</t>
  </si>
  <si>
    <t xml:space="preserve">73780/3</t>
  </si>
  <si>
    <t xml:space="preserve">CHAVE BLINDADA TRIPOLAR 250V, 60A - FORNECIMENTO E INSTALACAO</t>
  </si>
  <si>
    <t xml:space="preserve">354,21</t>
  </si>
  <si>
    <t xml:space="preserve">73780/4</t>
  </si>
  <si>
    <t xml:space="preserve">CHAVE BLINDADA TRIPOLAR 250V, 100A - FORNECIMENTO E INSTALACAO</t>
  </si>
  <si>
    <t xml:space="preserve">651,96</t>
  </si>
  <si>
    <t xml:space="preserve">83482</t>
  </si>
  <si>
    <t xml:space="preserve">FUSIVEL TIPO NH 250 A, TAMANHO 1 - FORNECIMENTO E INSTALACAO</t>
  </si>
  <si>
    <t xml:space="preserve">83487</t>
  </si>
  <si>
    <t xml:space="preserve">BASE PARA FUSIVEL (PORTA-FUSIVEL) NH 01 250A</t>
  </si>
  <si>
    <t xml:space="preserve">110,36</t>
  </si>
  <si>
    <t xml:space="preserve">83490</t>
  </si>
  <si>
    <t xml:space="preserve">CHAVE FACA TRIPOLAR BLINDADA 250V/30A - FORNECIMENTO E INSTALACAO</t>
  </si>
  <si>
    <t xml:space="preserve">227,18</t>
  </si>
  <si>
    <t xml:space="preserve">83491</t>
  </si>
  <si>
    <t xml:space="preserve">CHAVE GUARDA MOTOR TRIFASICO 5CV/220V C/ CHAVE MAGNETICA - FORNECIMENTO E INSTALACAO</t>
  </si>
  <si>
    <t xml:space="preserve">322,56</t>
  </si>
  <si>
    <t xml:space="preserve">83492</t>
  </si>
  <si>
    <t xml:space="preserve">CHAVE GUARDA MOTOR TRIFISICA 10CV/220V C/ CHAVE MAGNETICA - FORNECIMENTO E INSTALACAO</t>
  </si>
  <si>
    <t xml:space="preserve">485,20</t>
  </si>
  <si>
    <t xml:space="preserve">83493</t>
  </si>
  <si>
    <t xml:space="preserve">FUSIVEL TIPO NH 250A - TAMANHO 01 - FORNECIMENTO E INSTALACAO</t>
  </si>
  <si>
    <t xml:space="preserve">85195</t>
  </si>
  <si>
    <t xml:space="preserve">CHAVE DE BOIA AUTOMÁTICA</t>
  </si>
  <si>
    <t xml:space="preserve">63,07</t>
  </si>
  <si>
    <t xml:space="preserve">88547</t>
  </si>
  <si>
    <t xml:space="preserve">CHAVE DE BOIA AUTOMÁTICA SUPERIOR 10A/250V - FORNECIMENTO E INSTALACAO</t>
  </si>
  <si>
    <t xml:space="preserve">70,92</t>
  </si>
  <si>
    <t xml:space="preserve">72283</t>
  </si>
  <si>
    <t xml:space="preserve">ABRIGO PARA HIDRANTE, 75X45X17CM, COM REGISTRO GLOBO ANGULAR 45º 2.1/2", ADAPTADOR STORZ 2.1/2", MANGUEIRA DE INCÊNDIO 15M, REDUÇÃO 2.1/2X1.1/2" E ESGUICHO EM LATÃO 1.1/2" - FORNECIMENTO E INSTALAÇÃO</t>
  </si>
  <si>
    <t xml:space="preserve">816,58</t>
  </si>
  <si>
    <t xml:space="preserve">72287</t>
  </si>
  <si>
    <t xml:space="preserve">CAIXA DE INCÊNDIO 45X75X17CM - FORNECIMENTO E INSTALAÇÃO</t>
  </si>
  <si>
    <t xml:space="preserve">181,51</t>
  </si>
  <si>
    <t xml:space="preserve">72288</t>
  </si>
  <si>
    <t xml:space="preserve">CAIXA DE INCÊNDIO 60X75X17CM - FORNECIMENTO E INSTALAÇÃO</t>
  </si>
  <si>
    <t xml:space="preserve">223,80</t>
  </si>
  <si>
    <t xml:space="preserve">72553</t>
  </si>
  <si>
    <t xml:space="preserve">EXTINTOR DE PQS 4KG - FORNECIMENTO E INSTALACAO</t>
  </si>
  <si>
    <t xml:space="preserve">118,98</t>
  </si>
  <si>
    <t xml:space="preserve">72554</t>
  </si>
  <si>
    <t xml:space="preserve">EXTINTOR DE CO2 6KG - FORNECIMENTO E INSTALACAO</t>
  </si>
  <si>
    <t xml:space="preserve">390,56</t>
  </si>
  <si>
    <t xml:space="preserve">73775/1</t>
  </si>
  <si>
    <t xml:space="preserve">EXTINTOR INCENDIO TP PO QUIMICO 4KG FORNECIMENTO E COLOCACAO</t>
  </si>
  <si>
    <t xml:space="preserve">126,49</t>
  </si>
  <si>
    <t xml:space="preserve">73775/2</t>
  </si>
  <si>
    <t xml:space="preserve">EXTINTOR INCENDIO AGUA-PRESSURIZADA 10L INCL SUPORTE PAREDE CARGA     COMPLETA FORNECIMENTO E COLOCACAO</t>
  </si>
  <si>
    <t xml:space="preserve">130,12</t>
  </si>
  <si>
    <t xml:space="preserve">83633</t>
  </si>
  <si>
    <t xml:space="preserve">HIDRANTE SUBTERRANEO FERRO FUNDIDO C/ CURVA LONGA E CAIXA DN=75MM</t>
  </si>
  <si>
    <t xml:space="preserve">1.899,26</t>
  </si>
  <si>
    <t xml:space="preserve">83634</t>
  </si>
  <si>
    <t xml:space="preserve">EXTINTOR INCENDIO TP GAS CARBONICO 4KG COMPLETO - FORNECIMENTO E INSTALACAO</t>
  </si>
  <si>
    <t xml:space="preserve">368,97</t>
  </si>
  <si>
    <t xml:space="preserve">83635</t>
  </si>
  <si>
    <t xml:space="preserve">EXTINTOR INCENDIO TP PO QUIMICO 6KG - FORNECIMENTO E INSTALACAO</t>
  </si>
  <si>
    <t xml:space="preserve">145,89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</si>
  <si>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</si>
  <si>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</si>
  <si>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944,39</t>
  </si>
  <si>
    <t xml:space="preserve">72337</t>
  </si>
  <si>
    <t xml:space="preserve">TOMADA PARA TELEFONE DE 4 POLOS PADRAO TELEBRAS - FORNECIMENTO E INSTALACAO</t>
  </si>
  <si>
    <t xml:space="preserve">24,21</t>
  </si>
  <si>
    <t xml:space="preserve">73749/1</t>
  </si>
  <si>
    <t xml:space="preserve">CAIXA ENTERRADA PARA INSTALACOES TELEFONICAS TIPO R1 0,60X0,35X0,50M EM BLOCOS DE CONCRETO ESTRUTURAL</t>
  </si>
  <si>
    <t xml:space="preserve">179,54</t>
  </si>
  <si>
    <t xml:space="preserve">73749/2</t>
  </si>
  <si>
    <t xml:space="preserve">CAIXA ENTERRADA PARA INSTALACOES TELEFONICAS TIPO R2 1,07X0,52X0,50M EM BLOCOS DE CONCRETO ESTRUTURAL</t>
  </si>
  <si>
    <t xml:space="preserve">324,60</t>
  </si>
  <si>
    <t xml:space="preserve">73749/3</t>
  </si>
  <si>
    <t xml:space="preserve">CAIXA ENTERRADA PARA INSTALACOES TELEFONICAS TIPO R3 1,30X1,20X1,20M EM BLOCOS DE CONCRETO ESTRUTURAL</t>
  </si>
  <si>
    <t xml:space="preserve">1.061,43</t>
  </si>
  <si>
    <t xml:space="preserve">83366</t>
  </si>
  <si>
    <t xml:space="preserve">CAIXA DE PASSAGEM PARA TELEFONE 15X15X10CM (SOBREPOR), FORNECIMENTO E INSTALACAO.</t>
  </si>
  <si>
    <t xml:space="preserve">67,23</t>
  </si>
  <si>
    <t xml:space="preserve">83367</t>
  </si>
  <si>
    <t xml:space="preserve">CAIXA DE PASSAGEM PARA TELEFONE 80X80X15CM (SOBREPOR) FORNECIMENTO E INSTALACAO</t>
  </si>
  <si>
    <t xml:space="preserve">459,65</t>
  </si>
  <si>
    <t xml:space="preserve">83368</t>
  </si>
  <si>
    <t xml:space="preserve">CAIXA DE PASSAGEM PARA TELEFONE 150X150X15CM (SOBREPOR) FORNECIMENTO E INSTALACAO</t>
  </si>
  <si>
    <t xml:space="preserve">1.261,58</t>
  </si>
  <si>
    <t xml:space="preserve">83369</t>
  </si>
  <si>
    <t xml:space="preserve">QUADRO DE DISTRIBUICAO PARA TELEFONE N.4, 60X60X12CM EM CHAPA METALICA, DE EMBUTIR, SEM ACESSORIOS, PADRAO TELEBRAS, FORNECIMENTO E INSTALACAO</t>
  </si>
  <si>
    <t xml:space="preserve">300,78</t>
  </si>
  <si>
    <t xml:space="preserve">83370</t>
  </si>
  <si>
    <t xml:space="preserve">QUADRO DE DISTRIBUICAO PARA TELEFONE N.3, 40X40X12CM EM CHAPA METALICA, DE EMBUTIR, SEM ACESSORIOS, PADRAO TELEBRAS, FORNECIMENTO E INSTALACAO</t>
  </si>
  <si>
    <t xml:space="preserve">189,31</t>
  </si>
  <si>
    <t xml:space="preserve">83371</t>
  </si>
  <si>
    <t xml:space="preserve">QUADRO DE DISTRIBUICAO PARA TELEFONE N.2, 20X20X12CM EM CHAPA METALICA, DE EMBUTIR, SEM ACESSORIOS, PADRAO TELEBRAS, FORNECIMENTO E INSTALACAO</t>
  </si>
  <si>
    <t xml:space="preserve">115,21</t>
  </si>
  <si>
    <t xml:space="preserve">84676</t>
  </si>
  <si>
    <t xml:space="preserve">QUADRO DE DISTRIBUICAO PARA TELEFONE N.5, 80X80X12CM EM CHAPA METALICA, SEM ACESSORIOS, PADRAO TELEBRAS, FORNECIMENTO E INSTALACAO</t>
  </si>
  <si>
    <t xml:space="preserve">424,59</t>
  </si>
  <si>
    <t xml:space="preserve">84796</t>
  </si>
  <si>
    <t xml:space="preserve">TAMPAO FOFO P/ CAIXA R2 PADRAO TELEBRAS COMPLETO - FORNECIMENTO E INSTALACAO</t>
  </si>
  <si>
    <t xml:space="preserve">483,58</t>
  </si>
  <si>
    <t xml:space="preserve">84798</t>
  </si>
  <si>
    <t xml:space="preserve">TAMPAO FOFO P/ CAIXA R1 PADRAO TELEBRAS COMPLETO - FORNECIMENTO E INSTALACAO</t>
  </si>
  <si>
    <t xml:space="preserve">224,00</t>
  </si>
  <si>
    <t xml:space="preserve">98261</t>
  </si>
  <si>
    <t xml:space="preserve">CABO TELEFÔNICO CCI-50 1 PAR, INSTALADO EM ENTRADA DE EDIFICAÇÃO - FORNECIMENTO E INSTALAÇÃO. AF_03/2018</t>
  </si>
  <si>
    <t xml:space="preserve">2,97</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</si>
  <si>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</si>
  <si>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</si>
  <si>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</si>
  <si>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</si>
  <si>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4,02</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</si>
  <si>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</si>
  <si>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</si>
  <si>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</si>
  <si>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</si>
  <si>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</si>
  <si>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</si>
  <si>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</si>
  <si>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</si>
  <si>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</si>
  <si>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</si>
  <si>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13,98</t>
  </si>
  <si>
    <t xml:space="preserve">98269</t>
  </si>
  <si>
    <t xml:space="preserve">CABO TELEFÔNICO CI-50 30 PARES INSTALADO EM ENTRADA DE EDIFICAÇÃO - FORNECIMENTO E INSTALAÇÃO. AF_03/2018</t>
  </si>
  <si>
    <t xml:space="preserve">17,93</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</si>
  <si>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</si>
  <si>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</si>
  <si>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</si>
  <si>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</si>
  <si>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44,14</t>
  </si>
  <si>
    <t xml:space="preserve">98272</t>
  </si>
  <si>
    <t xml:space="preserve">CABO TELEFÔNICO CI-50 200 PARES INSTALADO EM ENTRADA DE EDIFICAÇÃO - FORNECIMENTO E INSTALAÇÃO. AF_03/2018</t>
  </si>
  <si>
    <t xml:space="preserve">102,54</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</si>
  <si>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</si>
  <si>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</si>
  <si>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</si>
  <si>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</si>
  <si>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</si>
  <si>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</si>
  <si>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</si>
  <si>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</si>
  <si>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6,31</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</si>
  <si>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</si>
  <si>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</si>
  <si>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</si>
  <si>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</si>
  <si>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15,47</t>
  </si>
  <si>
    <t xml:space="preserve">98279</t>
  </si>
  <si>
    <t xml:space="preserve">CABO TELEFÔNICO CI-50 50 PARES INSTALADO EM PRUMADA - FORNECIMENTO E INSTALAÇÃO. AF_03/2018</t>
  </si>
  <si>
    <t xml:space="preserve">26,25</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</si>
  <si>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</si>
  <si>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</si>
  <si>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</si>
  <si>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</si>
  <si>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</si>
  <si>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</si>
  <si>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7,19</t>
  </si>
  <si>
    <t xml:space="preserve">98283</t>
  </si>
  <si>
    <t xml:space="preserve">CABO TELEFÔNICO CCI-50 4 PARES, SEM BLINDAGEM, INSTALADO EM DISTRIBUIÇÃO DE EDIFICAÇÃO RESIDENCIAL - FORNECIMENTO E INSTALAÇÃO. AF_03/2018</t>
  </si>
  <si>
    <t xml:space="preserve">7,61</t>
  </si>
  <si>
    <t xml:space="preserve">98284</t>
  </si>
  <si>
    <t xml:space="preserve">CABO TELEFÔNICO CCI-50 5 PARES, SEM BLINDAGEM, INSTALADO EM DISTRIBUIÇÃO DE EDIFICAÇÃO RESIDENCIAL - FORNECIMENTO E INSTALAÇÃO. AF_03/2018</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</si>
  <si>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</si>
  <si>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</si>
  <si>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</si>
  <si>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</si>
  <si>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11,95</t>
  </si>
  <si>
    <t xml:space="preserve">98287</t>
  </si>
  <si>
    <t xml:space="preserve">CABO TELEFÔNICO CCI-50 1 PAR, SEM BLINDAGEM, INSTALADO EM DISTRIBUIÇÃO DE EDIFICAÇÃO INSTITUCIONAL - FORNECIMENTO E INSTALAÇÃO. AF_03/2018</t>
  </si>
  <si>
    <t xml:space="preserve">1,08</t>
  </si>
  <si>
    <t xml:space="preserve">98288</t>
  </si>
  <si>
    <t xml:space="preserve">CABO TELEFÔNICO CCI-50 2 PARES, SEM BLINDAGEM, INSTALADO EM DISTRIBUIÇÃO DE EDIFICAÇÃO INSTITUCIONAL - FORNECIMENTO E INSTALAÇÃO. AF_03/2018</t>
  </si>
  <si>
    <t xml:space="preserve">1,55</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</si>
  <si>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</si>
  <si>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</si>
  <si>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</si>
  <si>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</si>
  <si>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</si>
  <si>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</si>
  <si>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</si>
  <si>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</si>
  <si>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</si>
  <si>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</si>
  <si>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</si>
  <si>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6,87</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</si>
  <si>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</si>
  <si>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</si>
  <si>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</si>
  <si>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</si>
  <si>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15,60</t>
  </si>
  <si>
    <t xml:space="preserve">98402</t>
  </si>
  <si>
    <t xml:space="preserve">CABO TELEFÔNICO CTP-APL-50 30 PARES INSTALADO EM ENTRADA DE EDIFICAÇÃO - FORNECIMENTO E INSTALAÇÃO. AF_04/2018</t>
  </si>
  <si>
    <t xml:space="preserve">20,08</t>
  </si>
  <si>
    <t xml:space="preserve">98397</t>
  </si>
  <si>
    <t xml:space="preserve">PINTURA ANTICORROSIVA DE DUTO METÁLICO. AF_04/2018</t>
  </si>
  <si>
    <t xml:space="preserve">8,87</t>
  </si>
  <si>
    <t xml:space="preserve">74003/1</t>
  </si>
  <si>
    <t xml:space="preserve">INSTALACOES GAS CENTRAL P/ EDIFICIO RESIDENCIAL C/ 4 PAVTOS 16 UNID.  UMA CENTRAL POR BLOCO COM 16 PONTOS</t>
  </si>
  <si>
    <t xml:space="preserve">5.515,35</t>
  </si>
  <si>
    <t xml:space="preserve">85120</t>
  </si>
  <si>
    <t xml:space="preserve">MANOMETRO 0 A 200 PSI (0 A 14 KGF/CM2), D = 50MM - FORNECIMENTO E COLOCACAO</t>
  </si>
  <si>
    <t xml:space="preserve">125,27</t>
  </si>
  <si>
    <t xml:space="preserve">83486</t>
  </si>
  <si>
    <t xml:space="preserve">BOMBA CENTRIFUGA C/ MOTOR ELETRICO TRIFASICO 1CV</t>
  </si>
  <si>
    <t xml:space="preserve">1.290,74</t>
  </si>
  <si>
    <t xml:space="preserve">83643</t>
  </si>
  <si>
    <t xml:space="preserve">BOMBA SUBMERSIVEL ELETRICA, TRIFASICA, POTÊNCIA 3,75 HP, DIAMETRO DO ROTOR 90 MM SEMIABERTO, BOCAL DE SAIDA DIAMETRO DE 2 POLEGADAS, HM/Q = 5 M / 61,2 M3/H A 25,5 M / 3,6 M3/H</t>
  </si>
  <si>
    <t xml:space="preserve">3.581,39</t>
  </si>
  <si>
    <t xml:space="preserve">83644</t>
  </si>
  <si>
    <t xml:space="preserve">BOMBA RECALQUE D'AGUA TRIFASICA 10,0 HP</t>
  </si>
  <si>
    <t xml:space="preserve">5.465,07</t>
  </si>
  <si>
    <t xml:space="preserve">83645</t>
  </si>
  <si>
    <t xml:space="preserve">BOMBA RECALQUE D'AGUA TRIFASICA 3,0 HP</t>
  </si>
  <si>
    <t xml:space="preserve">1.744,65</t>
  </si>
  <si>
    <t xml:space="preserve">83646</t>
  </si>
  <si>
    <t xml:space="preserve">BOMBA RECALQUE D'AGUA DE ESTAGIOS TRIFASICA 2,0 HP</t>
  </si>
  <si>
    <t xml:space="preserve">2.023,39</t>
  </si>
  <si>
    <t xml:space="preserve">83647</t>
  </si>
  <si>
    <t xml:space="preserve">BOMBA RECALQUE D'AGUA TRIFASICA 1,5HP</t>
  </si>
  <si>
    <t xml:space="preserve">1.327,51</t>
  </si>
  <si>
    <t xml:space="preserve">83648</t>
  </si>
  <si>
    <t xml:space="preserve">BOMBA RECALQUE D'AGUA TRIFASICA 0,5 HP</t>
  </si>
  <si>
    <t xml:space="preserve">856,25</t>
  </si>
  <si>
    <t xml:space="preserve">83649</t>
  </si>
  <si>
    <t xml:space="preserve">BOMBA RECALQUE D'AGUA PREDIO 6 A 10 PAVTOS - 2UD</t>
  </si>
  <si>
    <t xml:space="preserve">5.083,18</t>
  </si>
  <si>
    <t xml:space="preserve">83650</t>
  </si>
  <si>
    <t xml:space="preserve">BOMBA RECALQUE D'AGUA PREDIO 3 A 5 PAVTOS - 2UD</t>
  </si>
  <si>
    <t xml:space="preserve">4.248,90</t>
  </si>
  <si>
    <t xml:space="preserve">98294</t>
  </si>
  <si>
    <t xml:space="preserve">CABO ELETRÔNICO CATEGORIA 5E, INSTALADO EM EDIFICAÇÃO RESIDENCIAL - FORNECIMENTO E INSTALAÇÃO. AF_03/2018</t>
  </si>
  <si>
    <t xml:space="preserve">1,77</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</si>
  <si>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</si>
  <si>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</si>
  <si>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</si>
  <si>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</si>
  <si>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</si>
  <si>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</si>
  <si>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</si>
  <si>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</si>
  <si>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419,72</t>
  </si>
  <si>
    <t xml:space="preserve">98302</t>
  </si>
  <si>
    <t xml:space="preserve">PATCH PANEL 24 PORTAS, CATEGORIA 6 - FORNECIMENTO E INSTALAÇÃO. AF_03/2018</t>
  </si>
  <si>
    <t xml:space="preserve">543,05</t>
  </si>
  <si>
    <t xml:space="preserve">98304</t>
  </si>
  <si>
    <t xml:space="preserve">PATCH PANEL 48 PORTAS, CATEGORIA 6 - FORNECIMENTO E INSTALAÇÃO. AF_03/2018</t>
  </si>
  <si>
    <t xml:space="preserve">894,45</t>
  </si>
  <si>
    <t xml:space="preserve">98307</t>
  </si>
  <si>
    <t xml:space="preserve">TOMADA DE REDE RJ45 - FORNECIMENTO E INSTALAÇÃO. AF_03/2018</t>
  </si>
  <si>
    <t xml:space="preserve">38,85</t>
  </si>
  <si>
    <t xml:space="preserve">98308</t>
  </si>
  <si>
    <t xml:space="preserve">TOMADA PARA TELEFONE RJ11 - FORNECIMENTO E INSTALAÇÃO. AF_03/2018</t>
  </si>
  <si>
    <t xml:space="preserve">98593</t>
  </si>
  <si>
    <t xml:space="preserve">PATCH PANEL 48 PORTAS, CATEGORIA 5E - FORNECIMENTO E INSTALAÇÃO. AF_04/2018</t>
  </si>
  <si>
    <t xml:space="preserve">747,15</t>
  </si>
  <si>
    <t xml:space="preserve">89355</t>
  </si>
  <si>
    <t xml:space="preserve">TUBO, PVC, SOLDÁVEL, DN 20MM, INSTALADO EM RAMAL OU SUB-RAMAL DE ÁGUA - FORNECIMENTO E INSTALAÇÃO. AF_12/2014</t>
  </si>
  <si>
    <t xml:space="preserve">14,76</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</si>
  <si>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</si>
  <si>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</si>
  <si>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</si>
  <si>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</si>
  <si>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</si>
  <si>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</si>
  <si>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6,11</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</si>
  <si>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</si>
  <si>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</si>
  <si>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</si>
  <si>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</si>
  <si>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12,00</t>
  </si>
  <si>
    <t xml:space="preserve">89446</t>
  </si>
  <si>
    <t xml:space="preserve">TUBO, PVC, SOLDÁVEL, DN 25MM, INSTALADO EM PRUMADA DE ÁGUA - FORNECIMENTO E INSTALAÇÃO. AF_12/2014</t>
  </si>
  <si>
    <t xml:space="preserve">3,62</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</si>
  <si>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</si>
  <si>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</si>
  <si>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</si>
  <si>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</si>
  <si>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10,79</t>
  </si>
  <si>
    <t xml:space="preserve">89449</t>
  </si>
  <si>
    <t xml:space="preserve">TUBO, PVC, SOLDÁVEL, DN 50MM, INSTALADO EM PRUMADA DE ÁGUA - FORNECIMENTO E INSTALAÇÃO. AF_12/2014</t>
  </si>
  <si>
    <t xml:space="preserve">12,44</t>
  </si>
  <si>
    <t xml:space="preserve">89450</t>
  </si>
  <si>
    <t xml:space="preserve">TUBO, PVC, SOLDÁVEL, DN 60MM, INSTALADO EM PRUMADA DE ÁGUA - FORNECIMENTO E INSTALAÇÃO. AF_12/2014</t>
  </si>
  <si>
    <t xml:space="preserve">89451</t>
  </si>
  <si>
    <t xml:space="preserve">TUBO, PVC, SOLDÁVEL, DN 75MM, INSTALADO EM PRUMADA DE ÁGUA - FORNECIMENTO E INSTALAÇÃO. AF_12/2014</t>
  </si>
  <si>
    <t xml:space="preserve">33,61</t>
  </si>
  <si>
    <t xml:space="preserve">89452</t>
  </si>
  <si>
    <t xml:space="preserve">TUBO, PVC, SOLDÁVEL, DN 85MM, INSTALADO EM PRUMADA DE ÁGUA - FORNECIMENTO E INSTALAÇÃO. AF_12/2014</t>
  </si>
  <si>
    <t xml:space="preserve">41,80</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</si>
  <si>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</si>
  <si>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</si>
  <si>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</si>
  <si>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</si>
  <si>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21,44</t>
  </si>
  <si>
    <t xml:space="preserve">89511</t>
  </si>
  <si>
    <t xml:space="preserve">TUBO PVC, SÉRIE R, ÁGUA PLUVIAL, DN 75 MM, FORNECIDO E INSTALADO EM RAMAL DE ENCAMINHAMENTO. AF_12/2014</t>
  </si>
  <si>
    <t xml:space="preserve">31,63</t>
  </si>
  <si>
    <t xml:space="preserve">89512</t>
  </si>
  <si>
    <t xml:space="preserve">TUBO PVC, SÉRIE R, ÁGUA PLUVIAL, DN 100 MM, FORNECIDO E INSTALADO EM RAMAL DE ENCAMINHAMENTO. AF_12/2014</t>
  </si>
  <si>
    <t xml:space="preserve">49,75</t>
  </si>
  <si>
    <t xml:space="preserve">89576</t>
  </si>
  <si>
    <t xml:space="preserve">TUBO PVC, SÉRIE R, ÁGUA PLUVIAL, DN 75 MM, FORNECIDO E INSTALADO EM CONDUTORES VERTICAIS DE ÁGUAS PLUVIAIS. AF_12/2014</t>
  </si>
  <si>
    <t xml:space="preserve">18,62</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</si>
  <si>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</si>
  <si>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</si>
  <si>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</si>
  <si>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</si>
  <si>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63,05</t>
  </si>
  <si>
    <t xml:space="preserve">89633</t>
  </si>
  <si>
    <t xml:space="preserve">TUBO, CPVC, SOLDÁVEL, DN 15MM, INSTALADO EM RAMAL OU SUB-RAMAL DE ÁGUA - FORNECIMENTO E INSTALAÇÃO. AF_12/2014</t>
  </si>
  <si>
    <t xml:space="preserve">17,76</t>
  </si>
  <si>
    <t xml:space="preserve">89634</t>
  </si>
  <si>
    <t xml:space="preserve">TUBO, CPVC, SOLDÁVEL, DN 22MM, INSTALADO EM RAMAL OU SUB-RAMAL DE ÁGUA - FORNECIMENTO E INSTALAÇÃO. AF_12/2014</t>
  </si>
  <si>
    <t xml:space="preserve">26,29</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</si>
  <si>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</si>
  <si>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</si>
  <si>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</si>
  <si>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</si>
  <si>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44,50</t>
  </si>
  <si>
    <t xml:space="preserve">89711</t>
  </si>
  <si>
    <t xml:space="preserve">TUBO PVC, SERIE NORMAL, ESGOTO PREDIAL, DN 40 MM, FORNECIDO E INSTALADO EM RAMAL DE DESCARGA OU RAMAL DE ESGOTO SANITÁRIO. AF_12/2014</t>
  </si>
  <si>
    <t xml:space="preserve">15,69</t>
  </si>
  <si>
    <t xml:space="preserve">89712</t>
  </si>
  <si>
    <t xml:space="preserve">TUBO PVC, SERIE NORMAL, ESGOTO PREDIAL, DN 50 MM, FORNECIDO E INSTALADO EM RAMAL DE DESCARGA OU RAMAL DE ESGOTO SANITÁRIO. AF_12/2014</t>
  </si>
  <si>
    <t xml:space="preserve">22,88</t>
  </si>
  <si>
    <t xml:space="preserve">89713</t>
  </si>
  <si>
    <t xml:space="preserve">TUBO PVC, SERIE NORMAL, ESGOTO PREDIAL, DN 75 MM, FORNECIDO E INSTALADO EM RAMAL DE DESCARGA OU RAMAL DE ESGOTO SANITÁRIO. AF_12/2014</t>
  </si>
  <si>
    <t xml:space="preserve">34,60</t>
  </si>
  <si>
    <t xml:space="preserve">89714</t>
  </si>
  <si>
    <t xml:space="preserve">TUBO PVC, SERIE NORMAL, ESGOTO PREDIAL, DN 100 MM, FORNECIDO E INSTALADO EM RAMAL DE DESCARGA OU RAMAL DE ESGOTO SANITÁRIO. AF_12/2014</t>
  </si>
  <si>
    <t xml:space="preserve">44,37</t>
  </si>
  <si>
    <t xml:space="preserve">89716</t>
  </si>
  <si>
    <t xml:space="preserve">TUBO, CPVC, SOLDÁVEL, DN 22MM, INSTALADO EM RAMAL DE DISTRIBUIÇÃO DE ÁGUA - FORNECIMENTO E INSTALAÇÃO. AF_12/2014</t>
  </si>
  <si>
    <t xml:space="preserve">17,24</t>
  </si>
  <si>
    <t xml:space="preserve">89717</t>
  </si>
  <si>
    <t xml:space="preserve">TUBO, CPVC, SOLDÁVEL, DN 28MM, INSTALADO EM RAMAL DE DISTRIBUIÇÃO DE ÁGUA - FORNECIMENTO E INSTALAÇÃO. AF_12/2014</t>
  </si>
  <si>
    <t xml:space="preserve">26,03</t>
  </si>
  <si>
    <t xml:space="preserve">89770</t>
  </si>
  <si>
    <t xml:space="preserve">TUBO, CPVC, SOLDÁVEL, DN 35MM, INSTALADO EM PRUMADA DE ÁGUA  FORNECIMENTO E INSTALAÇÃO. AF_12/2014</t>
  </si>
  <si>
    <t xml:space="preserve">27,27</t>
  </si>
  <si>
    <t xml:space="preserve">89771</t>
  </si>
  <si>
    <t xml:space="preserve">TUBO, CPVC, SOLDÁVEL, DN 42MM, INSTALADO EM PRUMADA DE ÁGUA  FORNECIMENTO E INSTALAÇÃO. AF_12/2014</t>
  </si>
  <si>
    <t xml:space="preserve">37,22</t>
  </si>
  <si>
    <t xml:space="preserve">89773</t>
  </si>
  <si>
    <t xml:space="preserve">TUBO, CPVC, SOLDÁVEL, DN 73MM, INSTALADO EM PRUMADA DE ÁGUA  FORNECIMENTO E INSTALAÇÃO. AF_12/2014</t>
  </si>
  <si>
    <t xml:space="preserve">86,49</t>
  </si>
  <si>
    <t xml:space="preserve">89775</t>
  </si>
  <si>
    <t xml:space="preserve">TUBO, CPVC, SOLDÁVEL, DN 89MM, INSTALADO EM PRUMADA DE ÁGUA  FORNECIMENTO E INSTALAÇÃO. AF_12/2014</t>
  </si>
  <si>
    <t xml:space="preserve">136,45</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</si>
  <si>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</si>
  <si>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</si>
  <si>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</si>
  <si>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</si>
  <si>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15,08</t>
  </si>
  <si>
    <t xml:space="preserve">89800</t>
  </si>
  <si>
    <t xml:space="preserve">TUBO PVC, SERIE NORMAL, ESGOTO PREDIAL, DN 100 MM, FORNECIDO E INSTALADO EM PRUMADA DE ESGOTO SANITÁRIO OU VENTILAÇÃO. AF_12/2014</t>
  </si>
  <si>
    <t xml:space="preserve">89848</t>
  </si>
  <si>
    <t xml:space="preserve">TUBO PVC, SERIE NORMAL, ESGOTO PREDIAL, DN 100 MM, FORNECIDO E INSTALADO EM SUBCOLETOR AÉREO DE ESGOTO SANITÁRIO. AF_12/2014</t>
  </si>
  <si>
    <t xml:space="preserve">23,33</t>
  </si>
  <si>
    <t xml:space="preserve">89849</t>
  </si>
  <si>
    <t xml:space="preserve">TUBO PVC, SERIE NORMAL, ESGOTO PREDIAL, DN 150 MM, FORNECIDO E INSTALADO EM SUBCOLETOR AÉREO DE ESGOTO SANITÁRIO. AF_12/2014</t>
  </si>
  <si>
    <t xml:space="preserve">44,98</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</si>
  <si>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</si>
  <si>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</si>
  <si>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</si>
  <si>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</si>
  <si>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34,67</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</si>
  <si>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</si>
  <si>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</si>
  <si>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34,24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</si>
  <si>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</si>
  <si>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</si>
  <si>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22,04</t>
  </si>
  <si>
    <t xml:space="preserve">91787</t>
  </si>
  <si>
    <t xml:space="preserve">(COMPOSIÇÃO REPRESENTATIVA) DO SERVIÇO DE INSTALAÇÃO DE TUBOS DE PVC, SOLDÁVEL, ÁGUA FRIA, DN 40 MM (INSTALADO EM PRUMADA), INCLUSIVE CONEXÕES, CORTES E FIXAÇÕES, PARA PRÉDIOS. AF_10/2015</t>
  </si>
  <si>
    <t xml:space="preserve">23,46</t>
  </si>
  <si>
    <t xml:space="preserve">91788</t>
  </si>
  <si>
    <t xml:space="preserve">(COMPOSIÇÃO REPRESENTATIVA) DO SERVIÇO DE INSTALAÇÃO DE TUBOS DE PVC, SOLDÁVEL, ÁGUA FRIA, DN 50 MM (INSTALADO EM PRUMADA), INCLUSIVE CONEXÕES, CORTES E FIXAÇÕES, PARA PRÉDIOS. AF_10/2015</t>
  </si>
  <si>
    <t xml:space="preserve">30,37</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</si>
  <si>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</si>
  <si>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</si>
  <si>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33,18</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</si>
  <si>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</si>
  <si>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</si>
  <si>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51,10</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</si>
  <si>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</si>
  <si>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</si>
  <si>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66,90</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</si>
  <si>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</si>
  <si>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</si>
  <si>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45,86</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</si>
  <si>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</si>
  <si>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</si>
  <si>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66,22</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</si>
  <si>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</si>
  <si>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</si>
  <si>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30,50</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</si>
  <si>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</si>
  <si>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</si>
  <si>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51,59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</si>
  <si>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</si>
  <si>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</si>
  <si>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55,62</t>
  </si>
  <si>
    <t xml:space="preserve">92275</t>
  </si>
  <si>
    <t xml:space="preserve">TUBO EM COBRE RÍGIDO, DN 22 MM, CLASSE E, SEM ISOLAMENTO, INSTALADO EM PRUMADA  FORNECIMENTO E INSTALAÇÃO. AF_12/2015</t>
  </si>
  <si>
    <t xml:space="preserve">32,96</t>
  </si>
  <si>
    <t xml:space="preserve">92276</t>
  </si>
  <si>
    <t xml:space="preserve">TUBO EM COBRE RÍGIDO, DN 28 MM, CLASSE E, SEM ISOLAMENTO, INSTALADO EM PRUMADA  FORNECIMENTO E INSTALAÇÃO. AF_12/2015</t>
  </si>
  <si>
    <t xml:space="preserve">41,70</t>
  </si>
  <si>
    <t xml:space="preserve">92277</t>
  </si>
  <si>
    <t xml:space="preserve">TUBO EM COBRE RÍGIDO, DN 35 MM, CLASSE E, SEM ISOLAMENTO, INSTALADO EM PRUMADA  FORNECIMENTO E INSTALAÇÃO. AF_12/2015</t>
  </si>
  <si>
    <t xml:space="preserve">59,97</t>
  </si>
  <si>
    <t xml:space="preserve">92278</t>
  </si>
  <si>
    <t xml:space="preserve">TUBO EM COBRE RÍGIDO, DN 42 MM, CLASSE E, SEM ISOLAMENTO, INSTALADO EM PRUMADA  FORNECIMENTO E INSTALAÇÃO. AF_12/2015</t>
  </si>
  <si>
    <t xml:space="preserve">80,49</t>
  </si>
  <si>
    <t xml:space="preserve">92279</t>
  </si>
  <si>
    <t xml:space="preserve">TUBO EM COBRE RÍGIDO, DN 54 MM, CLASSE E, SEM ISOLAMENTO, INSTALADO EM PRUMADA  FORNECIMENTO E INSTALAÇÃO. AF_12/2015</t>
  </si>
  <si>
    <t xml:space="preserve">116,11</t>
  </si>
  <si>
    <t xml:space="preserve">92280</t>
  </si>
  <si>
    <t xml:space="preserve">TUBO EM COBRE RÍGIDO, DN 66 MM, CLASSE E, SEM ISOLAMENTO, INSTALADO EM PRUMADA  FORNECIMENTO E INSTALAÇÃO. AF_12/2015</t>
  </si>
  <si>
    <t xml:space="preserve">162,78</t>
  </si>
  <si>
    <t xml:space="preserve">92281</t>
  </si>
  <si>
    <t xml:space="preserve">TUBO EM COBRE RÍGIDO, DN 22 MM, CLASSE E, COM ISOLAMENTO, INSTALADO EM PRUMADA  FORNECIMENTO E INSTALAÇÃO. AF_12/2015</t>
  </si>
  <si>
    <t xml:space="preserve">97,96</t>
  </si>
  <si>
    <t xml:space="preserve">92282</t>
  </si>
  <si>
    <t xml:space="preserve">TUBO EM COBRE RÍGIDO, DN 28 MM, CLASSE E, COM ISOLAMENTO, INSTALADO EM PRUMADA  FORNECIMENTO E INSTALAÇÃO. AF_12/2015</t>
  </si>
  <si>
    <t xml:space="preserve">109,31</t>
  </si>
  <si>
    <t xml:space="preserve">92283</t>
  </si>
  <si>
    <t xml:space="preserve">TUBO EM COBRE RÍGIDO, DN 35 MM, CLASSE E, COM ISOLAMENTO, INSTALADO EM PRUMADA  FORNECIMENTO E INSTALAÇÃO. AF_12/2015</t>
  </si>
  <si>
    <t xml:space="preserve">145,42</t>
  </si>
  <si>
    <t xml:space="preserve">92284</t>
  </si>
  <si>
    <t xml:space="preserve">TUBO EM COBRE RÍGIDO, DN 42 MM, CLASSE E, COM ISOLAMENTO, INSTALADO EM PRUMADA  FORNECIMENTO E INSTALAÇÃO. AF_12/2015</t>
  </si>
  <si>
    <t xml:space="preserve">177,93</t>
  </si>
  <si>
    <t xml:space="preserve">92285</t>
  </si>
  <si>
    <t xml:space="preserve">TUBO EM COBRE RÍGIDO, DN 54 MM, CLASSE E, COM ISOLAMENTO, INSTALADO EM PRUMADA  FORNECIMENTO E INSTALAÇÃO. AF_12/2015</t>
  </si>
  <si>
    <t xml:space="preserve">232,52</t>
  </si>
  <si>
    <t xml:space="preserve">92286</t>
  </si>
  <si>
    <t xml:space="preserve">TUBO EM COBRE RÍGIDO, DN 66 MM, CLASSE E, COM ISOLAMENTO, INSTALADO EM PRUMADA  FORNECIMENTO E INSTALAÇÃO. AF_12/2015</t>
  </si>
  <si>
    <t xml:space="preserve">280,83</t>
  </si>
  <si>
    <t xml:space="preserve">92305</t>
  </si>
  <si>
    <t xml:space="preserve">TUBO EM COBRE RÍGIDO, DN 15 MM, CLASSE E, SEM ISOLAMENTO, INSTALADO EM RAMAL DE DISTRIBUIÇÃO  FORNECIMENTO E INSTALAÇÃO. AF_12/2015</t>
  </si>
  <si>
    <t xml:space="preserve">22,90</t>
  </si>
  <si>
    <t xml:space="preserve">92306</t>
  </si>
  <si>
    <t xml:space="preserve">TUBO EM COBRE RÍGIDO, DN 22 MM, CLASSE E, SEM ISOLAMENTO, INSTALADO EM RAMAL DE DISTRIBUIÇÃO  FORNECIMENTO E INSTALAÇÃO. AF_12/2015</t>
  </si>
  <si>
    <t xml:space="preserve">92307</t>
  </si>
  <si>
    <t xml:space="preserve">TUBO EM COBRE RÍGIDO, DN 28 MM, CLASSE E, SEM ISOLAMENTO, INSTALADO EM RAMAL DE DISTRIBUIÇÃO  FORNECIMENTO E INSTALAÇÃO. AF_12/2015</t>
  </si>
  <si>
    <t xml:space="preserve">92308</t>
  </si>
  <si>
    <t xml:space="preserve">TUBO EM COBRE RÍGIDO, DN 15 MM, CLASSE E, COM ISOLAMENTO, INSTALADO EM RAMAL DE DISTRIBUIÇÃO  FORNECIMENTO E INSTALAÇÃO. AF_12/2015</t>
  </si>
  <si>
    <t xml:space="preserve">38,56</t>
  </si>
  <si>
    <t xml:space="preserve">92309</t>
  </si>
  <si>
    <t xml:space="preserve">TUBO EM COBRE RÍGIDO, DN 22 MM, CLASSE E, COM ISOLAMENTO, INSTALADO EM RAMAL DE DISTRIBUIÇÃO  FORNECIMENTO E INSTALAÇÃO. AF_12/2015</t>
  </si>
  <si>
    <t xml:space="preserve">103,55</t>
  </si>
  <si>
    <t xml:space="preserve">92310</t>
  </si>
  <si>
    <t xml:space="preserve">TUBO EM COBRE RÍGIDO, DN 28 MM, CLASSE E, COM ISOLAMENTO, INSTALADO EM RAMAL DE DISTRIBUIÇÃO  FORNECIMENTO E INSTALAÇÃO. AF_12/2015</t>
  </si>
  <si>
    <t xml:space="preserve">92320</t>
  </si>
  <si>
    <t xml:space="preserve">TUBO EM COBRE RÍGIDO, DN 15 MM, CLASSE E, SEM ISOLAMENTO, INSTALADO EM RAMAL E SUB-RAMAL  FORNECIMENTO E INSTALAÇÃO. AF_12/2015</t>
  </si>
  <si>
    <t xml:space="preserve">31,06</t>
  </si>
  <si>
    <t xml:space="preserve">92321</t>
  </si>
  <si>
    <t xml:space="preserve">TUBO EM COBRE RÍGIDO, DN 22 MM, CLASSE E, SEM ISOLAMENTO, INSTALADO EM RAMAL E SUB-RAMAL  FORNECIMENTO E INSTALAÇÃO. AF_12/2015</t>
  </si>
  <si>
    <t xml:space="preserve">50,70</t>
  </si>
  <si>
    <t xml:space="preserve">92322</t>
  </si>
  <si>
    <t xml:space="preserve">TUBO EM COBRE RÍGIDO, DN 28 MM, CLASSE E, SEM ISOLAMENTO, INSTALADO EM RAMAL E SUB-RAMAL  FORNECIMENTO E INSTALAÇÃO. AF_12/2015</t>
  </si>
  <si>
    <t xml:space="preserve">92323</t>
  </si>
  <si>
    <t xml:space="preserve">TUBO EM COBRE RÍGIDO, DN 15 MM, CLASSE E, COM ISOLAMENTO, INSTALADO EM RAMAL E SUB-RAMAL  FORNECIMENTO E INSTALAÇÃO. AF_12/2015</t>
  </si>
  <si>
    <t xml:space="preserve">44,77</t>
  </si>
  <si>
    <t xml:space="preserve">92324</t>
  </si>
  <si>
    <t xml:space="preserve">TUBO EM COBRE RÍGIDO, DN 22 MM, CLASSE E, COM ISOLAMENTO, INSTALADO EM RAMAL E SUB-RAMAL  FORNECIMENTO E INSTALAÇÃO. AF_12/2015</t>
  </si>
  <si>
    <t xml:space="preserve">115,61</t>
  </si>
  <si>
    <t xml:space="preserve">92325</t>
  </si>
  <si>
    <t xml:space="preserve">TUBO EM COBRE RÍGIDO, DN 28 MM, CLASSE E, COM ISOLAMENTO, INSTALADO EM RAMAL E SUB-RAMAL  FORNECIMENTO E INSTALAÇÃO. AF_12/2015</t>
  </si>
  <si>
    <t xml:space="preserve">132,33</t>
  </si>
  <si>
    <t xml:space="preserve">92335</t>
  </si>
  <si>
    <t xml:space="preserve">TUBO DE AÇO GALVANIZADO COM COSTURA, CLASSE MÉDIA, CONEXÃO RANHURADA, DN 50 (2"), INSTALADO EM PRUMADAS - FORNECIMENTO E INSTALAÇÃO. AF_12/2015</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</si>
  <si>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</si>
  <si>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</si>
  <si>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</si>
  <si>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</si>
  <si>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84,92</t>
  </si>
  <si>
    <t xml:space="preserve">92338</t>
  </si>
  <si>
    <t xml:space="preserve">TUBO DE AÇO PRETO SEM COSTURA, CONEXÃO SOLDADA, DN 50 (2"), INSTALADO EM PRUMADAS - FORNECIMENTO E INSTALAÇÃO. AF_12/2015</t>
  </si>
  <si>
    <t xml:space="preserve">79,79</t>
  </si>
  <si>
    <t xml:space="preserve">92339</t>
  </si>
  <si>
    <t xml:space="preserve">TUBO DE AÇO PRETO SEM COSTURA, CONEXÃO SOLDADA, DN 65 (2 1/2"), INSTALADO EM PRUMADAS - FORNECIMENTO E INSTALAÇÃO. AF_12/2015</t>
  </si>
  <si>
    <t xml:space="preserve">116,32</t>
  </si>
  <si>
    <t xml:space="preserve">92341</t>
  </si>
  <si>
    <t xml:space="preserve">TUBO DE AÇO GALVANIZADO COM COSTURA, CLASSE MÉDIA, DN 50 (2"), CONEXÃO ROSQUEADA, INSTALADO EM PRUMADAS - FORNECIMENTO E INSTALAÇÃO. AF_12/2015</t>
  </si>
  <si>
    <t xml:space="preserve">61,21</t>
  </si>
  <si>
    <t xml:space="preserve">92342</t>
  </si>
  <si>
    <t xml:space="preserve">TUBO DE AÇO GALVANIZADO COM COSTURA, CLASSE MÉDIA, DN 65 (2 1/2"), CONEXÃO ROSQUEADA, INSTALADO EM PRUMADAS - FORNECIMENTO E INSTALAÇÃO. AF_12/2015</t>
  </si>
  <si>
    <t xml:space="preserve">73,16</t>
  </si>
  <si>
    <t xml:space="preserve">92343</t>
  </si>
  <si>
    <t xml:space="preserve">TUBO DE AÇO GALVANIZADO COM COSTURA, CLASSE MÉDIA, DN 80 (3"), CONEXÃO ROSQUEADA, INSTALADO EM PRUMADAS - FORNECIMENTO E INSTALAÇÃO. AF_12/2015</t>
  </si>
  <si>
    <t xml:space="preserve">93,19</t>
  </si>
  <si>
    <t xml:space="preserve">92361</t>
  </si>
  <si>
    <t xml:space="preserve">TUBO DE AÇO PRETO SEM COSTURA, CONEXÃO SOLDADA, DN 50 (2"), INSTALADO EM REDE DE ALIMENTAÇÃO PARA HIDRANTE - FORNECIMENTO E INSTALAÇÃO. AF_12/2015</t>
  </si>
  <si>
    <t xml:space="preserve">61,16</t>
  </si>
  <si>
    <t xml:space="preserve">92362</t>
  </si>
  <si>
    <t xml:space="preserve">TUBO DE AÇO PRETO SEM COSTURA, CONEXÃO SOLDADA, DN 65 (2 1/2"), INSTALADO EM REDE DE ALIMENTAÇÃO PARA HIDRANTE - FORNECIMENTO E INSTALAÇÃO. AF_12/2015</t>
  </si>
  <si>
    <t xml:space="preserve">96,95</t>
  </si>
  <si>
    <t xml:space="preserve">92364</t>
  </si>
  <si>
    <t xml:space="preserve">TUBO DE AÇO GALVANIZADO COM COSTURA, CLASSE MÉDIA, DN 32 (1 1/4"), CONEXÃO ROSQUEADA, INSTALADO EM REDE DE ALIMENTAÇÃO PARA HIDRANTE - FORNECIMENTO E INSTALAÇÃO. AF_12/2015</t>
  </si>
  <si>
    <t xml:space="preserve">32,43</t>
  </si>
  <si>
    <t xml:space="preserve">92365</t>
  </si>
  <si>
    <t xml:space="preserve">TUBO DE AÇO GALVANIZADO COM COSTURA, CLASSE MÉDIA, DN 40 (1 1/2"), CONEXÃO ROSQUEADA, INSTALADO EM REDE DE ALIMENTAÇÃO PARA HIDRANTE - FORNECIMENTO E INSTALAÇÃO. AF_12/2015</t>
  </si>
  <si>
    <t xml:space="preserve">37,18</t>
  </si>
  <si>
    <t xml:space="preserve">92366</t>
  </si>
  <si>
    <t xml:space="preserve">TUBO DE AÇO GALVANIZADO COM COSTURA, CLASSE MÉDIA, DN 50 (2"), CONEXÃO ROSQUEADA, INSTALADO EM REDE DE ALIMENTAÇÃO PARA HIDRANTE - FORNECIMENTO E INSTALAÇÃO. AF_12/2015</t>
  </si>
  <si>
    <t xml:space="preserve">51,15</t>
  </si>
  <si>
    <t xml:space="preserve">92367</t>
  </si>
  <si>
    <t xml:space="preserve">TUBO DE AÇO GALVANIZADO COM COSTURA, CLASSE MÉDIA, DN 65 (2 1/2"), CONEXÃO ROSQUEADA, INSTALADO EM REDE DE ALIMENTAÇÃO PARA HIDRANTE - FORNECIMENTO E INSTALAÇÃO. AF_12/2015</t>
  </si>
  <si>
    <t xml:space="preserve">62,63</t>
  </si>
  <si>
    <t xml:space="preserve">92368</t>
  </si>
  <si>
    <t xml:space="preserve">TUBO DE AÇO GALVANIZADO COM COSTURA, CLASSE MÉDIA, DN 80 (3"), CONEXÃO ROSQUEADA, INSTALADO EM REDE DE ALIMENTAÇÃO PARA HIDRANTE - FORNECIMENTO E INSTALAÇÃO. AF_12/2015</t>
  </si>
  <si>
    <t xml:space="preserve">82,24</t>
  </si>
  <si>
    <t xml:space="preserve">92648</t>
  </si>
  <si>
    <t xml:space="preserve">TUBO DE AÇO PRETO SEM COSTURA, CONEXÃO SOLDADA, DN 40 (1 1/2"), INSTALADO EM REDE DE ALIMENTAÇÃO PARA SPRINKLER - FORNECIMENTO E INSTALAÇÃO. AF_12/2015</t>
  </si>
  <si>
    <t xml:space="preserve">92649</t>
  </si>
  <si>
    <t xml:space="preserve">TUBO DE AÇO PRETO SEM COSTURA, CONEXÃO SOLDADA, DN 50 (2"), INSTALADO EM REDE DE ALIMENTAÇÃO PARA SPRINKLER - FORNECIMENTO E INSTALAÇÃO. AF_12/2015</t>
  </si>
  <si>
    <t xml:space="preserve">64,51</t>
  </si>
  <si>
    <t xml:space="preserve">92650</t>
  </si>
  <si>
    <t xml:space="preserve">TUBO DE AÇO PRETO SEM COSTURA, CONEXÃO SOLDADA, DN 65 (2 1/2"), INSTALADO EM REDE DE ALIMENTAÇÃO PARA SPRINKLER - FORNECIMENTO E INSTALAÇÃO. AF_12/2015</t>
  </si>
  <si>
    <t xml:space="preserve">100,30</t>
  </si>
  <si>
    <t xml:space="preserve">92652</t>
  </si>
  <si>
    <t xml:space="preserve">TUBO DE AÇO GALVANIZADO COM COSTURA, CLASSE MÉDIA, CONEXÃO ROSQUEADA, DN 32 (1 1/4"), INSTALADO EM REDE DE ALIMENTAÇÃO PARA SPRINKLER - FORNECIMENTO E INSTALAÇÃO. AF_12/2015</t>
  </si>
  <si>
    <t xml:space="preserve">36,14</t>
  </si>
  <si>
    <t xml:space="preserve">92653</t>
  </si>
  <si>
    <t xml:space="preserve">TUBO DE AÇO GALVANIZADO COM COSTURA, CLASSE MÉDIA, CONEXÃO ROSQUEADA, DN 40 (1 1/2"), INSTALADO EM REDE DE ALIMENTAÇÃO PARA SPRINKLER - FORNECIMENTO E INSTALAÇÃO. AF_12/2015</t>
  </si>
  <si>
    <t xml:space="preserve">40,93</t>
  </si>
  <si>
    <t xml:space="preserve">92654</t>
  </si>
  <si>
    <t xml:space="preserve">TUBO DE AÇO GALVANIZADO COM COSTURA, CLASSE MÉDIA, CONEXÃO ROSQUEADA, DN 50 (2"), INSTALADO EM REDE DE ALIMENTAÇÃO PARA SPRINKLER - FORNECIMENTO E INSTALAÇÃO. AF_12/2015</t>
  </si>
  <si>
    <t xml:space="preserve">54,90</t>
  </si>
  <si>
    <t xml:space="preserve">92655</t>
  </si>
  <si>
    <t xml:space="preserve">TUBO DE AÇO GALVANIZADO COM COSTURA, CLASSE MÉDIA, CONEXÃO ROSQUEADA, DN 65 (2 1/2"), INSTALADO EM REDE DE ALIMENTAÇÃO PARA SPRINKLER - FORNECIMENTO E INSTALAÇÃO. AF_12/2015</t>
  </si>
  <si>
    <t xml:space="preserve">66,47</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</si>
  <si>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</si>
  <si>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</si>
  <si>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</si>
  <si>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</si>
  <si>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17,44</t>
  </si>
  <si>
    <t xml:space="preserve">92688</t>
  </si>
  <si>
    <t xml:space="preserve">TUBO DE AÇO GALVANIZADO COM COSTURA, CLASSE MÉDIA, CONEXÃO ROSQUEADA, DN 20 (3/4"), INSTALADO EM RAMAIS E SUB-RAMAIS DE GÁS - FORNECIMENTO E INSTALAÇÃO. AF_12/2015</t>
  </si>
  <si>
    <t xml:space="preserve">25,06</t>
  </si>
  <si>
    <t xml:space="preserve">92689</t>
  </si>
  <si>
    <t xml:space="preserve">TUBO DE AÇO PRETO SEM COSTURA, CLASSE MÉDIA, CONEXÃO SOLDADA, DN 15 (1/2"), INSTALADO EM RAMAIS E SUB-RAMAIS DE GÁS - FORNECIMENTO E INSTALAÇÃO. AF_12/2015</t>
  </si>
  <si>
    <t xml:space="preserve">27,42</t>
  </si>
  <si>
    <t xml:space="preserve">92690</t>
  </si>
  <si>
    <t xml:space="preserve">TUBO DE AÇO PRETO SEM COSTURA, CLASSE MÉDIA, CONEXÃO SOLDADA, DN 20 (3/4"), INSTALADO EM RAMAIS E SUB-RAMAIS DE GÁS - FORNECIMENTO E INSTALAÇÃO. AF_12/2015</t>
  </si>
  <si>
    <t xml:space="preserve">40,11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</si>
  <si>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</si>
  <si>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</si>
  <si>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61,77</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</si>
  <si>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</si>
  <si>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</si>
  <si>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71,31</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</si>
  <si>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</si>
  <si>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</si>
  <si>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99,44</t>
  </si>
  <si>
    <t xml:space="preserve">94602</t>
  </si>
  <si>
    <t xml:space="preserve">TUBO EM COBRE RÍGIDO, DN 54 MM, CLASSE E, SEM ISOLAMENTO, INSTALADO EM RESERVAÇÃO DE ÁGUA DE EDIFICAÇÃO QUE POSSUA RESERVATÓRIO DE FIBRA/FIBROCIMENTO  FORNECIMENTO E INSTALAÇÃO. AF_06/2016</t>
  </si>
  <si>
    <t xml:space="preserve">131,02</t>
  </si>
  <si>
    <t xml:space="preserve">94603</t>
  </si>
  <si>
    <t xml:space="preserve">TUBO EM COBRE RÍGIDO, DN 66 MM, CLASSE E, SEM ISOLAMENTO, INSTALADO EM RESERVAÇÃO DE ÁGUA DE EDIFICAÇÃO QUE POSSUA RESERVATÓRIO DE FIBRA/FIBROCIMENTO  FORNECIMENTO E INSTALAÇÃO. AF_06/2016</t>
  </si>
  <si>
    <t xml:space="preserve">173,91</t>
  </si>
  <si>
    <t xml:space="preserve">94604</t>
  </si>
  <si>
    <t xml:space="preserve">TUBO EM COBRE RÍGIDO, DN 79 MM, CLASSE E, SEM ISOLAMENTO, INSTALADO EM RESERVAÇÃO DE ÁGUA DE EDIFICAÇÃO QUE POSSUA RESERVATÓRIO DE FIBRA/FIBROCIMENTO  FORNECIMENTO E INSTALAÇÃO. AF_06/2016</t>
  </si>
  <si>
    <t xml:space="preserve">235,90</t>
  </si>
  <si>
    <t xml:space="preserve">94605</t>
  </si>
  <si>
    <t xml:space="preserve">TUBO EM COBRE RÍGIDO, DN 104 MM, CLASSE E, SEM ISOLAMENTO, INSTALADO EM RESERVAÇÃO DE ÁGUA DE EDIFICAÇÃO QUE POSSUA RESERVATÓRIO DE FIBRA/FIBROCIMENTO  FORNECIMENTO E INSTALAÇÃO. AF_06/2016</t>
  </si>
  <si>
    <t xml:space="preserve">334,33</t>
  </si>
  <si>
    <t xml:space="preserve">94648</t>
  </si>
  <si>
    <t xml:space="preserve">TUBO, PVC, SOLDÁVEL, DN  25 MM, INSTALADO EM RESERVAÇÃO DE ÁGUA DE EDIFICAÇÃO QUE POSSUA RESERVATÓRIO DE FIBRA/FIBROCIMENTO   FORNECIMENTO E INSTALAÇÃO. AF_06/2016</t>
  </si>
  <si>
    <t xml:space="preserve">8,05</t>
  </si>
  <si>
    <t xml:space="preserve">94649</t>
  </si>
  <si>
    <t xml:space="preserve">TUBO, PVC, SOLDÁVEL, DN 32 MM, INSTALADO EM RESERVAÇÃO DE ÁGUA DE EDIFICAÇÃO QUE POSSUA RESERVATÓRIO DE FIBRA/FIBROCIMENTO   FORNECIMENTO E INSTALAÇÃO. AF_06/2016</t>
  </si>
  <si>
    <t xml:space="preserve">94650</t>
  </si>
  <si>
    <t xml:space="preserve">TUBO, PVC, SOLDÁVEL, DN 40 MM, INSTALADO EM RESERVAÇÃO DE ÁGUA DE EDIFICAÇÃO QUE POSSUA RESERVATÓRIO DE FIBRA/FIBROCIMENTO   FORNECIMENTO E INSTALAÇÃO. AF_06/2016</t>
  </si>
  <si>
    <t xml:space="preserve">16,81</t>
  </si>
  <si>
    <t xml:space="preserve">94651</t>
  </si>
  <si>
    <t xml:space="preserve">TUBO, PVC, SOLDÁVEL, DN 50 MM, INSTALADO EM RESERVAÇÃO DE ÁGUA DE EDIFICAÇÃO QUE POSSUA RESERVATÓRIO DE FIBRA/FIBROCIMENTO   FORNECIMENTO E INSTALAÇÃO. AF_06/2016</t>
  </si>
  <si>
    <t xml:space="preserve">18,20</t>
  </si>
  <si>
    <t xml:space="preserve">94652</t>
  </si>
  <si>
    <t xml:space="preserve">TUBO, PVC, SOLDÁVEL, DN 60 MM, INSTALADO EM RESERVAÇÃO DE ÁGUA DE EDIFICAÇÃO QUE POSSUA RESERVATÓRIO DE FIBRA/FIBROCIMENTO   FORNECIMENTO E INSTALAÇÃO. AF_06/2016</t>
  </si>
  <si>
    <t xml:space="preserve">29,61</t>
  </si>
  <si>
    <t xml:space="preserve">94653</t>
  </si>
  <si>
    <t xml:space="preserve">TUBO, PVC, SOLDÁVEL, DN 75 MM, INSTALADO EM RESERVAÇÃO DE ÁGUA DE EDIFICAÇÃO QUE POSSUA RESERVATÓRIO DE FIBRA/FIBROCIMENTO   FORNECIMENTO E INSTALAÇÃO. AF_06/2016</t>
  </si>
  <si>
    <t xml:space="preserve">41,66</t>
  </si>
  <si>
    <t xml:space="preserve">94654</t>
  </si>
  <si>
    <t xml:space="preserve">TUBO, PVC, SOLDÁVEL, DN 85 MM, INSTALADO EM RESERVAÇÃO DE ÁGUA DE EDIFICAÇÃO QUE POSSUA RESERVATÓRIO DE FIBRA/FIBROCIMENTO   FORNECIMENTO E INSTALAÇÃO. AF_06/2016</t>
  </si>
  <si>
    <t xml:space="preserve">56,15</t>
  </si>
  <si>
    <t xml:space="preserve">94655</t>
  </si>
  <si>
    <t xml:space="preserve">TUBO, PVC, SOLDÁVEL, DN 110 MM, INSTALADO EM RESERVAÇÃO DE ÁGUA DE EDIFICAÇÃO QUE POSSUA RESERVATÓRIO DE FIBRA/FIBROCIMENTO   FORNECIMENTO E INSTALAÇÃO. AF_06/2016</t>
  </si>
  <si>
    <t xml:space="preserve">77,60</t>
  </si>
  <si>
    <t xml:space="preserve">94716</t>
  </si>
  <si>
    <t xml:space="preserve">TUBO, CPVC, SOLDÁVEL, DN 22 MM, INSTALADO EM RESERVAÇÃO DE ÁGUA DE EDIFICAÇÃO QUE POSSUA RESERVATÓRIO DE FIBRA/FIBROCIMENTO  FORNECIMENTO E INSTALAÇÃO. AF_06/2016</t>
  </si>
  <si>
    <t xml:space="preserve">17,62</t>
  </si>
  <si>
    <t xml:space="preserve">94717</t>
  </si>
  <si>
    <t xml:space="preserve">TUBO, CPVC, SOLDÁVEL, DN 28 MM, INSTALADO EM RESERVAÇÃO DE ÁGUA DE EDIFICAÇÃO QUE POSSUA RESERVATÓRIO DE FIBRA/FIBROCIMENTO  FORNECIMENTO E INSTALAÇÃO. AF_06/2016</t>
  </si>
  <si>
    <t xml:space="preserve">25,43</t>
  </si>
  <si>
    <t xml:space="preserve">94718</t>
  </si>
  <si>
    <t xml:space="preserve">TUBO, CPVC, SOLDÁVEL, DN 35 MM, INSTALADO EM RESERVAÇÃO DE ÁGUA DE EDIFICAÇÃO QUE POSSUA RESERVATÓRIO DE FIBRA/FIBROCIMENTO  FORNECIMENTO E INSTALAÇÃO. AF_06/2016</t>
  </si>
  <si>
    <t xml:space="preserve">31,54</t>
  </si>
  <si>
    <t xml:space="preserve">94719</t>
  </si>
  <si>
    <t xml:space="preserve">TUBO, CPVC, SOLDÁVEL, DN 42 MM, INSTALADO EM RESERVAÇÃO DE ÁGUA DE EDIFICAÇÃO QUE POSSUA RESERVATÓRIO DE FIBRA/FIBROCIMENTO  FORNECIMENTO E INSTALAÇÃO. AF_06/2016</t>
  </si>
  <si>
    <t xml:space="preserve">40,90</t>
  </si>
  <si>
    <t xml:space="preserve">94720</t>
  </si>
  <si>
    <t xml:space="preserve">TUBO, CPVC, SOLDÁVEL, DN 54 MM, INSTALADO EM RESERVAÇÃO DE ÁGUA DE EDIFICAÇÃO QUE POSSUA RESERVATÓRIO DE FIBRA/FIBROCIMENTO  FORNECIMENTO E INSTALAÇÃO. AF_06/2016</t>
  </si>
  <si>
    <t xml:space="preserve">62,05</t>
  </si>
  <si>
    <t xml:space="preserve">94721</t>
  </si>
  <si>
    <t xml:space="preserve">TUBO, CPVC, SOLDÁVEL, DN 73 MM, INSTALADO EM RESERVAÇÃO DE ÁGUA DE EDIFICAÇÃO QUE POSSUA RESERVATÓRIO DE FIBRA/FIBROCIMENTO  FORNECIMENTO E INSTALAÇÃO. AF_06/2016</t>
  </si>
  <si>
    <t xml:space="preserve">89,47</t>
  </si>
  <si>
    <t xml:space="preserve">94722</t>
  </si>
  <si>
    <t xml:space="preserve">TUBO, CPVC, SOLDÁVEL, DN 89 MM, INSTALADO EM RESERVAÇÃO DE ÁGUA DE EDIFICAÇÃO QUE POSSUA RESERVATÓRIO DE FIBRA/FIBROCIMENTO  FORNECIMENTO E INSTALAÇÃO. AF_06/2016</t>
  </si>
  <si>
    <t xml:space="preserve">156,60</t>
  </si>
  <si>
    <t xml:space="preserve">95697</t>
  </si>
  <si>
    <t xml:space="preserve">TUBO DE AÇO PRETO SEM COSTURA, CONEXÃO SOLDADA, DN 40 (1 1/2"), INSTALADO EM REDE DE ALIMENTAÇÃO PARA HIDRANTE - FORNECIMENTO E INSTALAÇÃO. AF_12/2015</t>
  </si>
  <si>
    <t xml:space="preserve">49,73</t>
  </si>
  <si>
    <t xml:space="preserve">96635</t>
  </si>
  <si>
    <t xml:space="preserve">TUBO, PPR, DN 25, CLASSE PN 20,  INSTALADO EM RAMAL OU SUB-RAMAL DE ÁGUA  FORNECIMENTO E INSTALAÇÃO. AF_06/2015</t>
  </si>
  <si>
    <t xml:space="preserve">22,79</t>
  </si>
  <si>
    <t xml:space="preserve">96636</t>
  </si>
  <si>
    <t xml:space="preserve">TUBO, PPR, DN 25, CLASSE PN 25 INSTALADO EM RAMAL OU SUB-RAMAL DE ÁGUA  FORNECIMENTO E INSTALAÇÃO. AF_06/2015</t>
  </si>
  <si>
    <t xml:space="preserve">24,17</t>
  </si>
  <si>
    <t xml:space="preserve">96644</t>
  </si>
  <si>
    <t xml:space="preserve">TUBO, PPR, DN 25, CLASSE PN 20,  INSTALADO EM RAMAL DE DISTRIBUIÇÃO DE ÁGUA  FORNECIMENTO E INSTALAÇÃO. AF_06/2015</t>
  </si>
  <si>
    <t xml:space="preserve">14,33</t>
  </si>
  <si>
    <t xml:space="preserve">96645</t>
  </si>
  <si>
    <t xml:space="preserve">TUBO, PPR, DN 32, CLASSE PN 12,  INSTALADO EM RAMAL DE DISTRIBUIÇÃO DE ÁGUA  FORNECIMENTO E INSTALAÇÃO. AF_06/2015</t>
  </si>
  <si>
    <t xml:space="preserve">18,61</t>
  </si>
  <si>
    <t xml:space="preserve">96646</t>
  </si>
  <si>
    <t xml:space="preserve">TUBO, PPR, DN 40, CLASSE PN 12,  INSTALADO EM RAMAL DE DISTRIBUIÇÃO DE ÁGUA  FORNECIMENTO E INSTALAÇÃO. AF_06/2015</t>
  </si>
  <si>
    <t xml:space="preserve">28,92</t>
  </si>
  <si>
    <t xml:space="preserve">96647</t>
  </si>
  <si>
    <t xml:space="preserve">TUBO, PPR, DN 25, CLASSE PN 25,  INSTALADO EM RAMAL DE DISTRIBUIÇÃO DE ÁGUA  FORNECIMENTO E INSTALAÇÃO. AF_06/2015</t>
  </si>
  <si>
    <t xml:space="preserve">12,79</t>
  </si>
  <si>
    <t xml:space="preserve">96648</t>
  </si>
  <si>
    <t xml:space="preserve">TUBO, PPR, DN 32, CLASSE PN 25,  INSTALADO EM RAMAL DE DISTRIBUIÇÃO DE ÁGUA  FORNECIMENTO E INSTALAÇÃO. AF_06/2015</t>
  </si>
  <si>
    <t xml:space="preserve">23,51</t>
  </si>
  <si>
    <t xml:space="preserve">96649</t>
  </si>
  <si>
    <t xml:space="preserve">TUBO, PPR, DN 40, CLASSE PN 25,  INSTALADO EM RAMAL DE DISTRIBUIÇÃO DE ÁGUA  FORNECIMENTO E INSTALAÇÃO. AF_06/2015</t>
  </si>
  <si>
    <t xml:space="preserve">34,89</t>
  </si>
  <si>
    <t xml:space="preserve">96668</t>
  </si>
  <si>
    <t xml:space="preserve">TUBO, PPR, DN 25, CLASSE PN 20,  INSTALADO EM PRUMADA DE ÁGUA  FORNECIMENTO E INSTALAÇÃO. AF_06/2015</t>
  </si>
  <si>
    <t xml:space="preserve">8,43</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</si>
  <si>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</si>
  <si>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</si>
  <si>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</si>
  <si>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</si>
  <si>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</si>
  <si>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</si>
  <si>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21,29</t>
  </si>
  <si>
    <t xml:space="preserve">96672</t>
  </si>
  <si>
    <t xml:space="preserve">TUBO, PPR, DN 63, CLASSE PN 12,  INSTALADO EM PRUMADA DE ÁGUA  FORNECIMENTO E INSTALAÇÃO. AF_06/2015</t>
  </si>
  <si>
    <t xml:space="preserve">31,30</t>
  </si>
  <si>
    <t xml:space="preserve">96673</t>
  </si>
  <si>
    <t xml:space="preserve">TUBO, PPR, DN 75, CLASSE PN 12,  INSTALADO EM PRUMADA DE ÁGUA  FORNECIMENTO E INSTALAÇÃO. AF_06/2015</t>
  </si>
  <si>
    <t xml:space="preserve">50,90</t>
  </si>
  <si>
    <t xml:space="preserve">96674</t>
  </si>
  <si>
    <t xml:space="preserve">TUBO, PPR, DN 90, CLASSE PN 12,  INSTALADO EM PRUMADA DE ÁGUA  FORNECIMENTO E INSTALAÇÃO. AF_06/2015</t>
  </si>
  <si>
    <t xml:space="preserve">71,53</t>
  </si>
  <si>
    <t xml:space="preserve">96675</t>
  </si>
  <si>
    <t xml:space="preserve">TUBO, PPR, DN 110, CLASSE PN 12,  INSTALADO EM PRUMADA DE ÁGUA  FORNECIMENTO E INSTALAÇÃO. AF_06/2015</t>
  </si>
  <si>
    <t xml:space="preserve">123,83</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</si>
  <si>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</si>
  <si>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</si>
  <si>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</si>
  <si>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</si>
  <si>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13,79</t>
  </si>
  <si>
    <t xml:space="preserve">96678</t>
  </si>
  <si>
    <t xml:space="preserve">TUBO, PPR, DN 40, CLASSE PN 25,  INSTALADO EM PRUMADA DE ÁGUA  FORNECIMENTO E INSTALAÇÃO. AF_06/2015</t>
  </si>
  <si>
    <t xml:space="preserve">19,19</t>
  </si>
  <si>
    <t xml:space="preserve">96679</t>
  </si>
  <si>
    <t xml:space="preserve">TUBO, PPR, DN 50, CLASSE PN 25,  INSTALADO EM PRUMADA DE ÁGUA  FORNECIMENTO E INSTALAÇÃO. AF_06/2015</t>
  </si>
  <si>
    <t xml:space="preserve">28,02</t>
  </si>
  <si>
    <t xml:space="preserve">96680</t>
  </si>
  <si>
    <t xml:space="preserve">TUBO, PPR, DN 63, CLASSE PN 25,  INSTALADO EM PRUMADA DE ÁGUA  FORNECIMENTO E INSTALAÇÃO. AF_06/2015</t>
  </si>
  <si>
    <t xml:space="preserve">96681</t>
  </si>
  <si>
    <t xml:space="preserve">TUBO, PPR, DN 75, CLASSE PN 25,  INSTALADO EM PRUMADA DE ÁGUA  FORNECIMENTO E INSTALAÇÃO. AF_06/2015</t>
  </si>
  <si>
    <t xml:space="preserve">96682</t>
  </si>
  <si>
    <t xml:space="preserve">TUBO, PPR, DN 90, CLASSE PN 25,  INSTALADO EM PRUMADA DE ÁGUA  FORNECIMENTO E INSTALAÇÃO. AF_06/2015</t>
  </si>
  <si>
    <t xml:space="preserve">103,39</t>
  </si>
  <si>
    <t xml:space="preserve">96683</t>
  </si>
  <si>
    <t xml:space="preserve">TUBO, PPR, DN 110, CLASSE PN 25,  INSTALADO EM PRUMADA DE ÁGUA  FORNECIMENTO E INSTALAÇÃO. AF_06/2015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</si>
  <si>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</si>
  <si>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</si>
  <si>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</si>
  <si>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</si>
  <si>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12,01</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</si>
  <si>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</si>
  <si>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</si>
  <si>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</si>
  <si>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</si>
  <si>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</si>
  <si>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</si>
  <si>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96723</t>
  </si>
  <si>
    <t xml:space="preserve">TUBO, PPR, DN 63, CLASSE PN 12,  INSTALADO EM RESERVAÇÃO DE ÁGUA DE EDIFICAÇÃO QUE POSSUA RESERVATÓRIO DE FIBRA/FIBROCIMENTO  FORNECIMENTO E INSTALAÇÃO. AF_06/2016</t>
  </si>
  <si>
    <t xml:space="preserve">34,21</t>
  </si>
  <si>
    <t xml:space="preserve">96724</t>
  </si>
  <si>
    <t xml:space="preserve">TUBO, PPR, DN 75, CLASSE PN 12,  INSTALADO EM RESERVAÇÃO DE ÁGUA DE EDIFICAÇÃO QUE POSSUA RESERVATÓRIO DE FIBRA/FIBROCIMENTO  FORNECIMENTO E INSTALAÇÃO. AF_06/2016</t>
  </si>
  <si>
    <t xml:space="preserve">55,91</t>
  </si>
  <si>
    <t xml:space="preserve">96725</t>
  </si>
  <si>
    <t xml:space="preserve">TUBO, PPR, DN 90, CLASSE PN 12,  INSTALADO EM RESERVAÇÃO DE ÁGUA DE EDIFICAÇÃO QUE POSSUA RESERVATÓRIO DE FIBRA/FIBROCIMENTO  FORNECIMENTO E INSTALAÇÃO. AF_06/2016</t>
  </si>
  <si>
    <t xml:space="preserve">72,49</t>
  </si>
  <si>
    <t xml:space="preserve">96726</t>
  </si>
  <si>
    <t xml:space="preserve">TUBO, PPR, DN 110, CLASSE PN 12,  INSTALADO EM RESERVAÇÃO DE ÁGUA DE EDIFICAÇÃO QUE POSSUA RESERVATÓRIO DE FIBRA/FIBROCIMENTO  FORNECIMENTO E INSTALAÇÃO. AF_06/2016</t>
  </si>
  <si>
    <t xml:space="preserve">118,01</t>
  </si>
  <si>
    <t xml:space="preserve">96727</t>
  </si>
  <si>
    <t xml:space="preserve">TUBO, PPR, DN 20, CLASSE PN 25,  INSTALADO EM RESERVAÇÃO DE ÁGUA DE EDIFICAÇÃO QUE POSSUA RESERVATÓRIO DE FIBRA/FIBROCIMENTO  FORNECIMENTO E INSTALAÇÃO. AF_06/2016</t>
  </si>
  <si>
    <t xml:space="preserve">10,63</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</si>
  <si>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</si>
  <si>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</si>
  <si>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</si>
  <si>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</si>
  <si>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18,58</t>
  </si>
  <si>
    <t xml:space="preserve">96730</t>
  </si>
  <si>
    <t xml:space="preserve">TUBO, PPR, DN 40, CLASSE PN 25,  INSTALADO EM RESERVAÇÃO DE ÁGUA DE EDIFICAÇÃO QUE POSSUA RESERVATÓRIO DE FIBRA/FIBROCIMENTO  FORNECIMENTO E INSTALAÇÃO. AF_06/2016</t>
  </si>
  <si>
    <t xml:space="preserve">23,04</t>
  </si>
  <si>
    <t xml:space="preserve">96731</t>
  </si>
  <si>
    <t xml:space="preserve">TUBO, PPR, DN 50, CLASSE PN 25,  INSTALADO EM RESERVAÇÃO DE ÁGUA DE EDIFICAÇÃO QUE POSSUA RESERVATÓRIO DE FIBRA/FIBROCIMENTO  FORNECIMENTO E INSTALAÇÃO. AF_06/2016</t>
  </si>
  <si>
    <t xml:space="preserve">33,82</t>
  </si>
  <si>
    <t xml:space="preserve">96732</t>
  </si>
  <si>
    <t xml:space="preserve">TUBO, PPR, DN 63, CLASSE PN 25,  INSTALADO EM RESERVAÇÃO DE ÁGUA DE EDIFICAÇÃO QUE POSSUA RESERVATÓRIO DE FIBRA/FIBROCIMENTO  FORNECIMENTO E INSTALAÇÃO. AF_06/2016</t>
  </si>
  <si>
    <t xml:space="preserve">41,36</t>
  </si>
  <si>
    <t xml:space="preserve">96733</t>
  </si>
  <si>
    <t xml:space="preserve">TUBO, PPR, DN 75, CLASSE PN 25,  INSTALADO EM RESERVAÇÃO DE ÁGUA DE EDIFICAÇÃO QUE POSSUA RESERVATÓRIO DE FIBRA/FIBROCIMENTO  FORNECIMENTO E INSTALAÇÃO. AF_06/2016</t>
  </si>
  <si>
    <t xml:space="preserve">75,48</t>
  </si>
  <si>
    <t xml:space="preserve">96734</t>
  </si>
  <si>
    <t xml:space="preserve">TUBO, PPR, DN 90, CLASSE PN 25,  INSTALADO EM RESERVAÇÃO DE ÁGUA DE EDIFICAÇÃO QUE POSSUA RESERVATÓRIO DE FIBRA/FIBROCIMENTO  FORNECIMENTO E INSTALAÇÃO. AF_06/2016</t>
  </si>
  <si>
    <t xml:space="preserve">103,27</t>
  </si>
  <si>
    <t xml:space="preserve">96735</t>
  </si>
  <si>
    <t xml:space="preserve">TUBO, PPR, DN 110, CLASSE PN 25,  INSTALADO EM RESERVAÇÃO DE ÁGUA DE EDIFICAÇÃO QUE POSSUA RESERVATÓRIO DE FIBRA/FIBROCIMENTO  FORNECIMENTO E INSTALAÇÃO. AF_06/2016</t>
  </si>
  <si>
    <t xml:space="preserve">135,74</t>
  </si>
  <si>
    <t xml:space="preserve">96794</t>
  </si>
  <si>
    <t xml:space="preserve">TUBO, PEX, MONOCAMADA, DN 16, INSTALADO EM RAMAL OU SUB-RAMAL DE ÁGUA  FORNECIMENTO E INSTALAÇÃO. AF_06/2015</t>
  </si>
  <si>
    <t xml:space="preserve">6,80</t>
  </si>
  <si>
    <t xml:space="preserve">96795</t>
  </si>
  <si>
    <t xml:space="preserve">TUBO, PEX, MONOCAMADA, DN 20, INSTALADO EM RAMAL OU SUB-RAMAL DE ÁGUA  FORNECIMENTO E INSTALAÇÃO. AF_06/2015</t>
  </si>
  <si>
    <t xml:space="preserve">8,60</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</si>
  <si>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</si>
  <si>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</si>
  <si>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</si>
  <si>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</si>
  <si>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</si>
  <si>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</si>
  <si>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</si>
  <si>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</si>
  <si>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</si>
  <si>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</si>
  <si>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13,35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</si>
  <si>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</si>
  <si>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</si>
  <si>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</si>
  <si>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</si>
  <si>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18,11</t>
  </si>
  <si>
    <t xml:space="preserve">97328</t>
  </si>
  <si>
    <t xml:space="preserve">TUBO EM COBRE FLEXÍVEL, DN 3/8", COM ISOLAMENTO, INSTALADO EM RAMAL DE ALIMENTAÇÃO DE AR CONDICIONADO COM CONDENSADORA INDIVIDUAL  FORNECIMENTO E INSTALAÇÃO. AF_12/2015</t>
  </si>
  <si>
    <t xml:space="preserve">31,60</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</si>
  <si>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</si>
  <si>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</si>
  <si>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</si>
  <si>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</si>
  <si>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47,67</t>
  </si>
  <si>
    <t xml:space="preserve">97331</t>
  </si>
  <si>
    <t xml:space="preserve">TUBO EM COBRE FLEXÍVEL, DN 1/4", COM ISOLAMENTO, INSTALADO EM RAMAL DE ALIMENTAÇÃO DE AR CONDICIONADO COM CONDENSADORA CENTRAL  FORNECIMENTO E INSTALAÇÃO. AF_12/2015</t>
  </si>
  <si>
    <t xml:space="preserve">18,38</t>
  </si>
  <si>
    <t xml:space="preserve">97332</t>
  </si>
  <si>
    <t xml:space="preserve">TUBO EM COBRE FLEXÍVEL, DN 3/8", COM ISOLAMENTO, INSTALADO EM RAMAL DE ALIMENTAÇÃO DE AR CONDICIONADO COM CONDENSADORA CENTRAL  FORNECIMENTO E INSTALAÇÃO. AF_12/2015</t>
  </si>
  <si>
    <t xml:space="preserve">31,90</t>
  </si>
  <si>
    <t xml:space="preserve">97333</t>
  </si>
  <si>
    <t xml:space="preserve">TUBO EM COBRE FLEXÍVEL, DN 1/2", COM ISOLAMENTO, INSTALADO EM RAMAL DE ALIMENTAÇÃO DE AR CONDICIONADO COM CONDENSADORA CENTRAL  FORNECIMENTO E INSTALAÇÃO. AF_12/2015</t>
  </si>
  <si>
    <t xml:space="preserve">39,56</t>
  </si>
  <si>
    <t xml:space="preserve">97334</t>
  </si>
  <si>
    <t xml:space="preserve">TUBO EM COBRE FLEXÍVEL, DN 5/8, COM ISOLAMENTO, INSTALADO EM RAMAL DE ALIMENTAÇÃO DE AR CONDICIONADO COM CONDENSADORA CENTRAL   FORNECIMENTO E INSTALAÇÃO. AF_12/2015</t>
  </si>
  <si>
    <t xml:space="preserve">48,10</t>
  </si>
  <si>
    <t xml:space="preserve">97335</t>
  </si>
  <si>
    <t xml:space="preserve">TUBO EM COBRE RÍGIDO, DN 22 MM, CLASSE A, SEM ISOLAMENTO, INSTALADO EM PRUMADA  FORNECIMENTO E INSTALAÇÃO. AF_12/2015</t>
  </si>
  <si>
    <t xml:space="preserve">47,18</t>
  </si>
  <si>
    <t xml:space="preserve">97336</t>
  </si>
  <si>
    <t xml:space="preserve">TUBO EM COBRE RÍGIDO, DN 28 MM, CLASSE A, SEM ISOLAMENTO, INSTALADO EM PRUMADA  FORNECIMENTO E INSTALAÇÃO. AF_12/2015</t>
  </si>
  <si>
    <t xml:space="preserve">59,89</t>
  </si>
  <si>
    <t xml:space="preserve">97337</t>
  </si>
  <si>
    <t xml:space="preserve">TUBO EM COBRE RÍGIDO, DN 35 MM, CLASSE A, SEM ISOLAMENTO, INSTALADO EM PRUMADA  FORNECIMENTO E INSTALAÇÃO. AF_12/2015</t>
  </si>
  <si>
    <t xml:space="preserve">89,75</t>
  </si>
  <si>
    <t xml:space="preserve">97338</t>
  </si>
  <si>
    <t xml:space="preserve">TUBO EM COBRE RÍGIDO, DN 42 MM, CLASSE A, SEM ISOLAMENTO, INSTALADO EM PRUMADA  FORNECIMENTO E INSTALAÇÃO. AF_12/2015</t>
  </si>
  <si>
    <t xml:space="preserve">107,85</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</si>
  <si>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</si>
  <si>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</si>
  <si>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</si>
  <si>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</si>
  <si>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116,77</t>
  </si>
  <si>
    <t xml:space="preserve">97341</t>
  </si>
  <si>
    <t xml:space="preserve">TUBO EM COBRE RÍGIDO, DN 15 MM, CLASSE A, SEM ISOLAMENTO, INSTALADO EM RAMAL DE DISTRIBUIÇÃO  FORNECIMENTO E INSTALAÇÃO. AF_12/2015</t>
  </si>
  <si>
    <t xml:space="preserve">32,83</t>
  </si>
  <si>
    <t xml:space="preserve">97342</t>
  </si>
  <si>
    <t xml:space="preserve">TUBO EM COBRE RÍGIDO, DN 22 MM, CLASSE A, SEM ISOLAMENTO, INSTALADO EM RAMAL DE DISTRIBUIÇÃO FORNECIMENTO E INSTALAÇÃO. AF_12/2015</t>
  </si>
  <si>
    <t xml:space="preserve">97343</t>
  </si>
  <si>
    <t xml:space="preserve">TUBO EM COBRE RÍGIDO, DN 28 MM, CLASSE A, SEM ISOLAMENTO, INSTALADO EM RAMAL DE DISTRIBUIÇÃO FORNECIMENTO E INSTALAÇÃO. AF_12/2015</t>
  </si>
  <si>
    <t xml:space="preserve">63,87</t>
  </si>
  <si>
    <t xml:space="preserve">97344</t>
  </si>
  <si>
    <t xml:space="preserve">TUBO EM COBRE RÍGIDO, DN 15 MM, CLASSE A, SEM ISOLAMENTO, INSTALADO EM RAMAL E SUB-RAMAL  FORNECIMENTO E INSTALAÇÃO. AF_12/2015</t>
  </si>
  <si>
    <t xml:space="preserve">40,99</t>
  </si>
  <si>
    <t xml:space="preserve">97345</t>
  </si>
  <si>
    <t xml:space="preserve">TUBO EM COBRE RÍGIDO, DN 22 MM, CLASSE A, SEM ISOLAMENTO, INSTALADO EM RAMAL E SUB-RAMAL  FORNECIMENTO E INSTALAÇÃO. AF_12/2015</t>
  </si>
  <si>
    <t xml:space="preserve">64,92</t>
  </si>
  <si>
    <t xml:space="preserve">97346</t>
  </si>
  <si>
    <t xml:space="preserve">TUBO EM COBRE RÍGIDO, DN 28 MM, CLASSE A, SEM ISOLAMENTO, INSTALADO EM RAMAL E SUB-RAMAL  FORNECIMENTO E INSTALAÇÃO. AF_12/2015</t>
  </si>
  <si>
    <t xml:space="preserve">82,98</t>
  </si>
  <si>
    <t xml:space="preserve">97347</t>
  </si>
  <si>
    <t xml:space="preserve">TUBO EM COBRE RÍGIDO, DN 22 MM, CLASSE I, SEM ISOLAMENTO, INSTALADO EM PRUMADA  FORNECIMENTO E INSTALAÇÃO. AF_12/2015</t>
  </si>
  <si>
    <t xml:space="preserve">97348</t>
  </si>
  <si>
    <t xml:space="preserve">TUBO EM COBRE RÍGIDO, DN 28 MM, CLASSE I, SEM ISOLAMENTO, INSTALADO EM PRUMADA  FORNECIMENTO E INSTALAÇÃO. AF_12/2015</t>
  </si>
  <si>
    <t xml:space="preserve">78,26</t>
  </si>
  <si>
    <t xml:space="preserve">97349</t>
  </si>
  <si>
    <t xml:space="preserve">TUBO EM COBRE RÍGIDO, DN 35 MM, CLASSE I, SEM ISOLAMENTO, INSTALADO EM PRUMADA  FORNECIMENTO E INSTALAÇÃO. AF_12/2015</t>
  </si>
  <si>
    <t xml:space="preserve">112,61</t>
  </si>
  <si>
    <t xml:space="preserve">97350</t>
  </si>
  <si>
    <t xml:space="preserve">TUBO EM COBRE RÍGIDO, DN 42 MM, CLASSE I, SEM ISOLAMENTO, INSTALADO EM PRUMADA  FORNECIMENTO E INSTALAÇÃO. AF_12/2015</t>
  </si>
  <si>
    <t xml:space="preserve">136,68</t>
  </si>
  <si>
    <t xml:space="preserve">97351</t>
  </si>
  <si>
    <t xml:space="preserve">TUBO EM COBRE RÍGIDO, DN 54 MM, CLASSE I, SEM ISOLAMENTO, INSTALADO EM PRUMADA  FORNECIMENTO E INSTALAÇÃO. AF_12/2015</t>
  </si>
  <si>
    <t xml:space="preserve">188,85</t>
  </si>
  <si>
    <t xml:space="preserve">97352</t>
  </si>
  <si>
    <t xml:space="preserve">TUBO EM COBRE RÍGIDO, DN 66 MM, CLASSE I, SEM ISOLAMENTO, INSTALADO EM PRUMADA  FORNECIMENTO E INSTALAÇÃO. AF_12/2015</t>
  </si>
  <si>
    <t xml:space="preserve">244,62</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</si>
  <si>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</si>
  <si>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</si>
  <si>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</si>
  <si>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</si>
  <si>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60,44</t>
  </si>
  <si>
    <t xml:space="preserve">97355</t>
  </si>
  <si>
    <t xml:space="preserve">TUBO EM COBRE RÍGIDO, DN 28 MM, CLASSE I, SEM ISOLAMENTO, INSTALADO EM RAMAL DE DISTRIBUIÇÃO FORNECIMENTO E INSTALAÇÃO. AF_12/2015</t>
  </si>
  <si>
    <t xml:space="preserve">97356</t>
  </si>
  <si>
    <t xml:space="preserve">TUBO EM COBRE RÍGIDO, DN 15 MM, CLASSE I, SEM ISOLAMENTO, INSTALADO EM RAMAL E SUB-RAMAL  FORNECIMENTO E INSTALAÇÃO. AF_12/2015</t>
  </si>
  <si>
    <t xml:space="preserve">46,64</t>
  </si>
  <si>
    <t xml:space="preserve">97357</t>
  </si>
  <si>
    <t xml:space="preserve">TUBO EM COBRE RÍGIDO, DN 22 MM, CLASSE I, SEM ISOLAMENTO, INSTALADO EM RAMAL E SUB-RAMAL  FORNECIMENTO E INSTALAÇÃO. AF_12/2015</t>
  </si>
  <si>
    <t xml:space="preserve">74,46</t>
  </si>
  <si>
    <t xml:space="preserve">97358</t>
  </si>
  <si>
    <t xml:space="preserve">TUBO EM COBRE RÍGIDO, DN 28 MM, CLASSE I, SEM ISOLAMENTO, INSTALADO EM RAMAL E SUB-RAMAL  FORNECIMENTO E INSTALAÇÃO. AF_12/2015</t>
  </si>
  <si>
    <t xml:space="preserve">101,35</t>
  </si>
  <si>
    <t xml:space="preserve">97498</t>
  </si>
  <si>
    <t xml:space="preserve">TUBO DE AÇO GALVANIZADO COM COSTURA, CLASSE MÉDIA, DN 25 (1"), CONEXÃO ROSQUEADA, INSTALADO EM REDE DE ALIMENTAÇÃO PARA HIDRANTE - FORNECIMENTO E INSTALAÇÃO. AF_12/2015</t>
  </si>
  <si>
    <t xml:space="preserve">26,54</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</si>
  <si>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</si>
  <si>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</si>
  <si>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</si>
  <si>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</si>
  <si>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38,80</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</si>
  <si>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</si>
  <si>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</si>
  <si>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</si>
  <si>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</si>
  <si>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</si>
  <si>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</si>
  <si>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12,55</t>
  </si>
  <si>
    <t xml:space="preserve">72306</t>
  </si>
  <si>
    <t xml:space="preserve">COTOVELO DE AÇO GALVANIZADO 4" - FORNECIMENTO E INSTALAÇÃO</t>
  </si>
  <si>
    <t xml:space="preserve">176,86</t>
  </si>
  <si>
    <t xml:space="preserve">72307</t>
  </si>
  <si>
    <t xml:space="preserve">COTOVELO DE AÇO GALVANIZADO 5" - FORNECIMENTO E INSTALAÇÃO</t>
  </si>
  <si>
    <t xml:space="preserve">246,74</t>
  </si>
  <si>
    <t xml:space="preserve">72313</t>
  </si>
  <si>
    <t xml:space="preserve">COTOVELO DE AÇO GALVANIZADO 6" - FORNECIMENTO E INSTALAÇÃO</t>
  </si>
  <si>
    <t xml:space="preserve">568,81</t>
  </si>
  <si>
    <t xml:space="preserve">72482</t>
  </si>
  <si>
    <t xml:space="preserve">UNIAO DE ACO GALVANIZADO 4" - FORNECIMENTO E INSTALACAO</t>
  </si>
  <si>
    <t xml:space="preserve">245,75</t>
  </si>
  <si>
    <t xml:space="preserve">72619</t>
  </si>
  <si>
    <t xml:space="preserve">LUVA DE ACO GALVANIZADO 4" - FORNECIMENTO E INSTALACAO</t>
  </si>
  <si>
    <t xml:space="preserve">102,98</t>
  </si>
  <si>
    <t xml:space="preserve">72620</t>
  </si>
  <si>
    <t xml:space="preserve">LUVA DE ACO GALVANIZADO 5" - FORNECIMENTO E INSTALACAO</t>
  </si>
  <si>
    <t xml:space="preserve">178,55</t>
  </si>
  <si>
    <t xml:space="preserve">72621</t>
  </si>
  <si>
    <t xml:space="preserve">LUVA DE ACO GALVANIZADO 6" - FORNECIMENTO E INSTALACAO</t>
  </si>
  <si>
    <t xml:space="preserve">285,59</t>
  </si>
  <si>
    <t xml:space="preserve">72667</t>
  </si>
  <si>
    <t xml:space="preserve">LUVA REDUCAO ACO GALVANIZADO 4X2.1/2" - FORNECIMENTO E INSTALACAO</t>
  </si>
  <si>
    <t xml:space="preserve">143,33</t>
  </si>
  <si>
    <t xml:space="preserve">72668</t>
  </si>
  <si>
    <t xml:space="preserve">LUVA REDUCAO ACO GALVANIZADO 4X2" - FORNECIMENTO E INSTALACAO</t>
  </si>
  <si>
    <t xml:space="preserve">142,51</t>
  </si>
  <si>
    <t xml:space="preserve">72669</t>
  </si>
  <si>
    <t xml:space="preserve">LUVA REDUCAO ACO GALVANIZADO 4X3" - FORNECIMENTO E INSTALACAO</t>
  </si>
  <si>
    <t xml:space="preserve">72681</t>
  </si>
  <si>
    <t xml:space="preserve">NIPLE DE ACO GALVANIZADO 4" - FORNECIMENTO E INSTALACAO</t>
  </si>
  <si>
    <t xml:space="preserve">100,34</t>
  </si>
  <si>
    <t xml:space="preserve">72682</t>
  </si>
  <si>
    <t xml:space="preserve">NIPLE DE ACO GALVANIZADO 5" - FORNECIMENTO E INSTALACAO</t>
  </si>
  <si>
    <t xml:space="preserve">199,57</t>
  </si>
  <si>
    <t xml:space="preserve">72683</t>
  </si>
  <si>
    <t xml:space="preserve">NIPLE DE ACO GALVANIZADO 6" - FORNECIMENTO E INSTALACAO</t>
  </si>
  <si>
    <t xml:space="preserve">319,17</t>
  </si>
  <si>
    <t xml:space="preserve">72719</t>
  </si>
  <si>
    <t xml:space="preserve">TE DE ACO GALVANIZADO 4" - FORNECIMENTO E INSTALACAO</t>
  </si>
  <si>
    <t xml:space="preserve">221,37</t>
  </si>
  <si>
    <t xml:space="preserve">72720</t>
  </si>
  <si>
    <t xml:space="preserve">TE DE ACO GALVANIZADO 5" - FORNECIMENTO E INSTALACAO</t>
  </si>
  <si>
    <t xml:space="preserve">303,49</t>
  </si>
  <si>
    <t xml:space="preserve">72721</t>
  </si>
  <si>
    <t xml:space="preserve">TE DE ACO GALVANIZADO 6" - FORNECIMENTO E INSTALACAO</t>
  </si>
  <si>
    <t xml:space="preserve">650,77</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</si>
  <si>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</si>
  <si>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</si>
  <si>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</si>
  <si>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</si>
  <si>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</si>
  <si>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</si>
  <si>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</si>
  <si>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</si>
  <si>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</si>
  <si>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</si>
  <si>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7,09</t>
  </si>
  <si>
    <t xml:space="preserve">89363</t>
  </si>
  <si>
    <t xml:space="preserve">JOELHO 45 GRAUS, PVC, SOLDÁVEL, DN 25MM, INSTALADO EM RAMAL OU SUB-RAMAL DE ÁGUA - FORNECIMENTO E INSTALAÇÃO. AF_12/2014</t>
  </si>
  <si>
    <t xml:space="preserve">7,68</t>
  </si>
  <si>
    <t xml:space="preserve">89364</t>
  </si>
  <si>
    <t xml:space="preserve">CURVA 90 GRAUS, PVC, SOLDÁVEL, DN 25MM, INSTALADO EM RAMAL OU SUB-RAMAL DE ÁGUA - FORNECIMENTO E INSTALAÇÃO. AF_12/2014</t>
  </si>
  <si>
    <t xml:space="preserve">8,89</t>
  </si>
  <si>
    <t xml:space="preserve">89365</t>
  </si>
  <si>
    <t xml:space="preserve">CURVA 45 GRAUS, PVC, SOLDÁVEL, DN 25MM, INSTALADO EM RAMAL OU SUB-RAMAL DE ÁGUA - FORNECIMENTO E INSTALAÇÃO. AF_12/2014</t>
  </si>
  <si>
    <t xml:space="preserve">8,35</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</si>
  <si>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</si>
  <si>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</si>
  <si>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</si>
  <si>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</si>
  <si>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9,57</t>
  </si>
  <si>
    <t xml:space="preserve">89368</t>
  </si>
  <si>
    <t xml:space="preserve">JOELHO 45 GRAUS, PVC, SOLDÁVEL, DN 32MM, INSTALADO EM RAMAL OU SUB-RAMAL DE ÁGUA - FORNECIMENTO E INSTALAÇÃO. AF_12/2014</t>
  </si>
  <si>
    <t xml:space="preserve">11,21</t>
  </si>
  <si>
    <t xml:space="preserve">89369</t>
  </si>
  <si>
    <t xml:space="preserve">CURVA 90 GRAUS, PVC, SOLDÁVEL, DN 32MM, INSTALADO EM RAMAL OU SUB-RAMAL DE ÁGUA - FORNECIMENTO E INSTALAÇÃO. AF_12/2014</t>
  </si>
  <si>
    <t xml:space="preserve">13,25</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</si>
  <si>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</si>
  <si>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</si>
  <si>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</si>
  <si>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</si>
  <si>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4,42</t>
  </si>
  <si>
    <t xml:space="preserve">89372</t>
  </si>
  <si>
    <t xml:space="preserve">LUVA DE CORRER, PVC, SOLDÁVEL, DN 20MM, INSTALADO EM RAMAL OU SUB-RAMAL DE ÁGUA - FORNECIMENTO E INSTALAÇÃO. AF_12/2014</t>
  </si>
  <si>
    <t xml:space="preserve">9,85</t>
  </si>
  <si>
    <t xml:space="preserve">89373</t>
  </si>
  <si>
    <t xml:space="preserve">LUVA DE REDUÇÃO, PVC, SOLDÁVEL, DN 25MM X 20MM, INSTALADO EM RAMAL OU SUB-RAMAL DE ÁGUA - FORNECIMENTO E INSTALAÇÃO. AF_12/2014</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</si>
  <si>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</si>
  <si>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</si>
  <si>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</si>
  <si>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</si>
  <si>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</si>
  <si>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</si>
  <si>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</si>
  <si>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</si>
  <si>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7,10</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</si>
  <si>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</si>
  <si>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</si>
  <si>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</si>
  <si>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</si>
  <si>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</si>
  <si>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</si>
  <si>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7,43</t>
  </si>
  <si>
    <t xml:space="preserve">89381</t>
  </si>
  <si>
    <t xml:space="preserve">LUVA COM BUCHA DE LATÃO, PVC, SOLDÁVEL, DN 25MM X 3/4, INSTALADO EM RAMAL OU SUB-RAMAL DE ÁGUA - FORNECIMENTO E INSTALAÇÃO. AF_12/2014</t>
  </si>
  <si>
    <t xml:space="preserve">9,79</t>
  </si>
  <si>
    <t xml:space="preserve">89382</t>
  </si>
  <si>
    <t xml:space="preserve">UNIÃO, PVC, SOLDÁVEL, DN 25MM, INSTALADO EM RAMAL OU SUB-RAMAL DE ÁGUA - FORNECIMENTO E INSTALAÇÃO. AF_12/2014</t>
  </si>
  <si>
    <t xml:space="preserve">11,44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</si>
  <si>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</si>
  <si>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</si>
  <si>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</si>
  <si>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</si>
  <si>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9,91</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</si>
  <si>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</si>
  <si>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</si>
  <si>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</si>
  <si>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</si>
  <si>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</si>
  <si>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</si>
  <si>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24,33</t>
  </si>
  <si>
    <t xml:space="preserve">89388</t>
  </si>
  <si>
    <t xml:space="preserve">LUVA DE REDUÇÃO, PVC, SOLDÁVEL, DN 40MM X 32MM, INSTALADO EM RAMAL OU SUB-RAMAL DE ÁGUA - FORNECIMENTO E INSTALAÇÃO. AF_12/2014</t>
  </si>
  <si>
    <t xml:space="preserve">9,02</t>
  </si>
  <si>
    <t xml:space="preserve">89389</t>
  </si>
  <si>
    <t xml:space="preserve">LUVA SOLDÁVEL E COM ROSCA, PVC, SOLDÁVEL, DN 32MM X 1, INSTALADO EM RAMAL OU SUB-RAMAL DE ÁGUA - FORNECIMENTO E INSTALAÇÃO. AF_12/2014</t>
  </si>
  <si>
    <t xml:space="preserve">9,69</t>
  </si>
  <si>
    <t xml:space="preserve">89390</t>
  </si>
  <si>
    <t xml:space="preserve">UNIÃO, PVC, SOLDÁVEL, DN 32MM, INSTALADO EM RAMAL OU SUB-RAMAL DE ÁGUA - FORNECIMENTO E INSTALAÇÃO. AF_12/2014</t>
  </si>
  <si>
    <t xml:space="preserve">16,80</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</si>
  <si>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</si>
  <si>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</si>
  <si>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</si>
  <si>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</si>
  <si>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19,78</t>
  </si>
  <si>
    <t xml:space="preserve">89393</t>
  </si>
  <si>
    <t xml:space="preserve">TE, PVC, SOLDÁVEL, DN 20MM, INSTALADO EM RAMAL OU SUB-RAMAL DE ÁGUA - FORNECIMENTO E INSTALAÇÃO. AF_12/2014</t>
  </si>
  <si>
    <t xml:space="preserve">8,27</t>
  </si>
  <si>
    <t xml:space="preserve">89394</t>
  </si>
  <si>
    <t xml:space="preserve">TÊ COM BUCHA DE LATÃO NA BOLSA CENTRAL, PVC, SOLDÁVEL, DN 20MM X 1/2, INSTALADO EM RAMAL OU SUB-RAMAL DE ÁGUA - FORNECIMENTO E INSTALAÇÃO. AF_12/2014</t>
  </si>
  <si>
    <t xml:space="preserve">15,05</t>
  </si>
  <si>
    <t xml:space="preserve">89395</t>
  </si>
  <si>
    <t xml:space="preserve">TE, PVC, SOLDÁVEL, DN 25MM, INSTALADO EM RAMAL OU SUB-RAMAL DE ÁGUA - FORNECIMENTO E INSTALAÇÃO. AF_12/2014</t>
  </si>
  <si>
    <t xml:space="preserve">9,82</t>
  </si>
  <si>
    <t xml:space="preserve">89396</t>
  </si>
  <si>
    <t xml:space="preserve">TÊ COM BUCHA DE LATÃO NA BOLSA CENTRAL, PVC, SOLDÁVEL, DN 25MM X 1/2, INSTALADO EM RAMAL OU SUB-RAMAL DE ÁGUA - FORNECIMENTO E INSTALAÇÃO. AF_12/2014</t>
  </si>
  <si>
    <t xml:space="preserve">15,62</t>
  </si>
  <si>
    <t xml:space="preserve">89397</t>
  </si>
  <si>
    <t xml:space="preserve">TÊ DE REDUÇÃO, PVC, SOLDÁVEL, DN 25MM X 20MM, INSTALADO EM RAMAL OU SUB-RAMAL DE ÁGUA - FORNECIMENTO E INSTALAÇÃO. AF_12/2014</t>
  </si>
  <si>
    <t xml:space="preserve">11,37</t>
  </si>
  <si>
    <t xml:space="preserve">89398</t>
  </si>
  <si>
    <t xml:space="preserve">TE, PVC, SOLDÁVEL, DN 32MM, INSTALADO EM RAMAL OU SUB-RAMAL DE ÁGUA - FORNECIMENTO E INSTALAÇÃO. AF_12/2014</t>
  </si>
  <si>
    <t xml:space="preserve">13,89</t>
  </si>
  <si>
    <t xml:space="preserve">89399</t>
  </si>
  <si>
    <t xml:space="preserve">TÊ COM BUCHA DE LATÃO NA BOLSA CENTRAL, PVC, SOLDÁVEL, DN 32MM X 3/4, INSTALADO EM RAMAL OU SUB-RAMAL DE ÁGUA - FORNECIMENTO E INSTALAÇÃO. AF_12/2014</t>
  </si>
  <si>
    <t xml:space="preserve">23,73</t>
  </si>
  <si>
    <t xml:space="preserve">89400</t>
  </si>
  <si>
    <t xml:space="preserve">TÊ DE REDUÇÃO, PVC, SOLDÁVEL, DN 32MM X 25MM, INSTALADO EM RAMAL OU SUB-RAMAL DE ÁGUA - FORNECIMENTO E INSTALAÇÃO. AF_12/2014</t>
  </si>
  <si>
    <t xml:space="preserve">15,42</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</si>
  <si>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</si>
  <si>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</si>
  <si>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</si>
  <si>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</si>
  <si>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4,23</t>
  </si>
  <si>
    <t xml:space="preserve">89406</t>
  </si>
  <si>
    <t xml:space="preserve">CURVA 90 GRAUS, PVC, SOLDÁVEL, DN 20MM, INSTALADO EM RAMAL DE DISTRIBUIÇÃO DE ÁGUA - FORNECIMENTO E INSTALAÇÃO. AF_12/2014</t>
  </si>
  <si>
    <t xml:space="preserve">5,38</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</si>
  <si>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</si>
  <si>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</si>
  <si>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</si>
  <si>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</si>
  <si>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4,75</t>
  </si>
  <si>
    <t xml:space="preserve">89409</t>
  </si>
  <si>
    <t xml:space="preserve">JOELHO 45 GRAUS, PVC, SOLDÁVEL, DN 25MM, INSTALADO EM RAMAL DE DISTRIBUIÇÃO DE ÁGUA - FORNECIMENTO E INSTALAÇÃO. AF_12/2014</t>
  </si>
  <si>
    <t xml:space="preserve">5,34</t>
  </si>
  <si>
    <t xml:space="preserve">89410</t>
  </si>
  <si>
    <t xml:space="preserve">CURVA 90 GRAUS, PVC, SOLDÁVEL, DN 25MM, INSTALADO EM RAMAL DE DISTRIBUIÇÃO DE ÁGUA - FORNECIMENTO E INSTALAÇÃO. AF_12/2014</t>
  </si>
  <si>
    <t xml:space="preserve">6,55</t>
  </si>
  <si>
    <t xml:space="preserve">89411</t>
  </si>
  <si>
    <t xml:space="preserve">CURVA 45 GRAUS, PVC, SOLDÁVEL, DN 25MM, INSTALADO EM RAMAL DE DISTRIBUIÇÃO DE ÁGUA - FORNECIMENTO E INSTALAÇÃO. AF_12/2014</t>
  </si>
  <si>
    <t xml:space="preserve">6,01</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</si>
  <si>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</si>
  <si>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</si>
  <si>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</si>
  <si>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</si>
  <si>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6,76</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</si>
  <si>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</si>
  <si>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</si>
  <si>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</si>
  <si>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</si>
  <si>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10,44</t>
  </si>
  <si>
    <t xml:space="preserve">89416</t>
  </si>
  <si>
    <t xml:space="preserve">CURVA 45 GRAUS, PVC, SOLDÁVEL, DN 32MM, INSTALADO EM RAMAL DE DISTRIBUIÇÃO DE ÁGUA - FORNECIMENTO E INSTALAÇÃO. AF_12/2014</t>
  </si>
  <si>
    <t xml:space="preserve">8,06</t>
  </si>
  <si>
    <t xml:space="preserve">89417</t>
  </si>
  <si>
    <t xml:space="preserve">LUVA, PVC, SOLDÁVEL, DN 20MM, INSTALADO EM RAMAL DE DISTRIBUIÇÃO DE ÁGUA - FORNECIMENTO E INSTALAÇÃO. AF_12/2014</t>
  </si>
  <si>
    <t xml:space="preserve">3,08</t>
  </si>
  <si>
    <t xml:space="preserve">89418</t>
  </si>
  <si>
    <t xml:space="preserve">LUVA DE CORRER, PVC, SOLDÁVEL, DN 20MM, INSTALADO EM RAMAL DE DISTRIBUIÇÃO DE ÁGUA - FORNECIMENTO E INSTALAÇÃO. AF_12/2014</t>
  </si>
  <si>
    <t xml:space="preserve">8,51</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</si>
  <si>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</si>
  <si>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</si>
  <si>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</si>
  <si>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</si>
  <si>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6,52</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</si>
  <si>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</si>
  <si>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</si>
  <si>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</si>
  <si>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</si>
  <si>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</si>
  <si>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</si>
  <si>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</si>
  <si>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</si>
  <si>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</si>
  <si>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</si>
  <si>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</si>
  <si>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</si>
  <si>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</si>
  <si>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</si>
  <si>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8,22</t>
  </si>
  <si>
    <t xml:space="preserve">89428</t>
  </si>
  <si>
    <t xml:space="preserve">UNIÃO, PVC, SOLDÁVEL, DN 25MM, INSTALADO EM RAMAL DE DISTRIBUIÇÃO DE ÁGUA - FORNECIMENTO E INSTALAÇÃO. AF_12/2014</t>
  </si>
  <si>
    <t xml:space="preserve">9,87</t>
  </si>
  <si>
    <t xml:space="preserve">89429</t>
  </si>
  <si>
    <t xml:space="preserve">ADAPTADOR CURTO COM BOLSA E ROSCA PARA REGISTRO, PVC, SOLDÁVEL, DN 25MM X 3/4, INSTALADO EM RAMAL DE DISTRIBUIÇÃO DE ÁGUA - FORNECIMENTO E INSTALAÇÃO. AF_12/2014</t>
  </si>
  <si>
    <t xml:space="preserve">3,71</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</si>
  <si>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</si>
  <si>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</si>
  <si>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</si>
  <si>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</si>
  <si>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</si>
  <si>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</si>
  <si>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22,44</t>
  </si>
  <si>
    <t xml:space="preserve">89433</t>
  </si>
  <si>
    <t xml:space="preserve">LUVA DE REDUÇÃO, PVC, SOLDÁVEL, DN 40MM X 32MM, INSTALADO EM RAMAL DE DISTRIBUIÇÃO DE ÁGUA - FORNECIMENTO E INSTALAÇÃO. AF_12/2014</t>
  </si>
  <si>
    <t xml:space="preserve">7,13</t>
  </si>
  <si>
    <t xml:space="preserve">89434</t>
  </si>
  <si>
    <t xml:space="preserve">LUVA SOLDÁVEL E COM ROSCA, PVC, SOLDÁVEL, DN 32MM X 1, INSTALADO EM RAMAL DE DISTRIBUIÇÃO DE ÁGUA - FORNECIMENTO E INSTALAÇÃO. AF_12/2014</t>
  </si>
  <si>
    <t xml:space="preserve">7,80</t>
  </si>
  <si>
    <t xml:space="preserve">89435</t>
  </si>
  <si>
    <t xml:space="preserve">UNIÃO, PVC, SOLDÁVEL, DN 32MM, INSTALADO EM RAMAL DE DISTRIBUIÇÃO DE ÁGUA - FORNECIMENTO E INSTALAÇÃO. AF_12/2014</t>
  </si>
  <si>
    <t xml:space="preserve">14,91</t>
  </si>
  <si>
    <t xml:space="preserve">89436</t>
  </si>
  <si>
    <t xml:space="preserve">ADAPTADOR CURTO COM BOLSA E ROSCA PARA REGISTRO, PVC, SOLDÁVEL, DN 32MM X 1, INSTALADO EM RAMAL DE DISTRIBUIÇÃO DE ÁGUA - FORNECIMENTO E INSTALAÇÃO. AF_12/2014</t>
  </si>
  <si>
    <t xml:space="preserve">5,09</t>
  </si>
  <si>
    <t xml:space="preserve">89437</t>
  </si>
  <si>
    <t xml:space="preserve">CURVA DE TRANSPOSIÇÃO, PVC, SOLDÁVEL, DN 32MM, INSTALADO EM RAMAL DE DISTRIBUIÇÃO DE ÁGUA   FORNECIMENTO E INSTALAÇÃO. AF_12/2014</t>
  </si>
  <si>
    <t xml:space="preserve">17,89</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</si>
  <si>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</si>
  <si>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</si>
  <si>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</si>
  <si>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</si>
  <si>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</si>
  <si>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</si>
  <si>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</si>
  <si>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</si>
  <si>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12,50</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</si>
  <si>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</si>
  <si>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</si>
  <si>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</si>
  <si>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</si>
  <si>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10,18</t>
  </si>
  <si>
    <t xml:space="preserve">89444</t>
  </si>
  <si>
    <t xml:space="preserve">TÊ COM BUCHA DE LATÃO NA BOLSA CENTRAL, PVC, SOLDÁVEL, DN 32MM X 3/4, INSTALADO EM RAMAL DE DISTRIBUIÇÃO DE ÁGUA - FORNECIMENTO E INSTALAÇÃO. AF_12/2014</t>
  </si>
  <si>
    <t xml:space="preserve">89445</t>
  </si>
  <si>
    <t xml:space="preserve">TÊ DE REDUÇÃO, PVC, SOLDÁVEL, DN 32MM X 25MM, INSTALADO EM RAMAL DE DISTRIBUIÇÃO DE ÁGUA - FORNECIMENTO E INSTALAÇÃO. AF_12/2014</t>
  </si>
  <si>
    <t xml:space="preserve">11,71</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</si>
  <si>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</si>
  <si>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</si>
  <si>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</si>
  <si>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</si>
  <si>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</si>
  <si>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</si>
  <si>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</si>
  <si>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</si>
  <si>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</si>
  <si>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</si>
  <si>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</si>
  <si>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</si>
  <si>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</si>
  <si>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</si>
  <si>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9,09</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</si>
  <si>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</si>
  <si>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</si>
  <si>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</si>
  <si>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</si>
  <si>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8,63</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</si>
  <si>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</si>
  <si>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</si>
  <si>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</si>
  <si>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</si>
  <si>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14,17</t>
  </si>
  <si>
    <t xml:space="preserve">89500</t>
  </si>
  <si>
    <t xml:space="preserve">CURVA 45 GRAUS, PVC, SOLDÁVEL, DN 40MM, INSTALADO EM PRUMADA DE ÁGUA - FORNECIMENTO E INSTALAÇÃO. AF_12/2014</t>
  </si>
  <si>
    <t xml:space="preserve">9,52</t>
  </si>
  <si>
    <t xml:space="preserve">89501</t>
  </si>
  <si>
    <t xml:space="preserve">JOELHO 90 GRAUS, PVC, SOLDÁVEL, DN 50MM, INSTALADO EM PRUMADA DE ÁGUA - FORNECIMENTO E INSTALAÇÃO. AF_12/2014</t>
  </si>
  <si>
    <t xml:space="preserve">10,32</t>
  </si>
  <si>
    <t xml:space="preserve">89502</t>
  </si>
  <si>
    <t xml:space="preserve">JOELHO 45 GRAUS, PVC, SOLDÁVEL, DN 50MM, INSTALADO EM PRUMADA DE ÁGUA - FORNECIMENTO E INSTALAÇÃO. AF_12/2014</t>
  </si>
  <si>
    <t xml:space="preserve">11,68</t>
  </si>
  <si>
    <t xml:space="preserve">89503</t>
  </si>
  <si>
    <t xml:space="preserve">CURVA 90 GRAUS, PVC, SOLDÁVEL, DN 50MM, INSTALADO EM PRUMADA DE ÁGUA - FORNECIMENTO E INSTALAÇÃO. AF_12/2014</t>
  </si>
  <si>
    <t xml:space="preserve">17,63</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</si>
  <si>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</si>
  <si>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</si>
  <si>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</si>
  <si>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</si>
  <si>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89506</t>
  </si>
  <si>
    <t xml:space="preserve">JOELHO 45 GRAUS, PVC, SOLDÁVEL, DN 60MM, INSTALADO EM PRUMADA DE ÁGUA - FORNECIMENTO E INSTALAÇÃO. AF_12/2014</t>
  </si>
  <si>
    <t xml:space="preserve">29,37</t>
  </si>
  <si>
    <t xml:space="preserve">89507</t>
  </si>
  <si>
    <t xml:space="preserve">CURVA 90 GRAUS, PVC, SOLDÁVEL, DN 60MM, INSTALADO EM PRUMADA DE ÁGUA - FORNECIMENTO E INSTALAÇÃO. AF_12/2014</t>
  </si>
  <si>
    <t xml:space="preserve">36,13</t>
  </si>
  <si>
    <t xml:space="preserve">89510</t>
  </si>
  <si>
    <t xml:space="preserve">CURVA 45 GRAUS, PVC, SOLDÁVEL, DN 60MM, INSTALADO EM PRUMADA DE ÁGUA - FORNECIMENTO E INSTALAÇÃO. AF_12/2014</t>
  </si>
  <si>
    <t xml:space="preserve">89513</t>
  </si>
  <si>
    <t xml:space="preserve">JOELHO 90 GRAUS, PVC, SOLDÁVEL, DN 75MM, INSTALADO EM PRUMADA DE ÁGUA - FORNECIMENTO E INSTALAÇÃO. AF_12/2014</t>
  </si>
  <si>
    <t xml:space="preserve">80,50</t>
  </si>
  <si>
    <t xml:space="preserve">89514</t>
  </si>
  <si>
    <t xml:space="preserve">JOELHO 90 GRAUS, PVC, SERIE R, ÁGUA PLUVIAL, DN 40 MM, JUNTA SOLDÁVEL, FORNECIDO E INSTALADO EM RAMAL DE ENCAMINHAMENTO. AF_12/2014</t>
  </si>
  <si>
    <t xml:space="preserve">7,38</t>
  </si>
  <si>
    <t xml:space="preserve">89515</t>
  </si>
  <si>
    <t xml:space="preserve">JOELHO 45 GRAUS, PVC, SOLDÁVEL, DN 75MM, INSTALADO EM PRUMADA DE ÁGUA - FORNECIMENTO E INSTALAÇÃO. AF_12/2014</t>
  </si>
  <si>
    <t xml:space="preserve">60,73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</si>
  <si>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</si>
  <si>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</si>
  <si>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</si>
  <si>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</si>
  <si>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51,12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</si>
  <si>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</si>
  <si>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</si>
  <si>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</si>
  <si>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</si>
  <si>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34,53</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</si>
  <si>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</si>
  <si>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</si>
  <si>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</si>
  <si>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</si>
  <si>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</si>
  <si>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94,85</t>
  </si>
  <si>
    <t xml:space="preserve">89522</t>
  </si>
  <si>
    <t xml:space="preserve">JOELHO 90 GRAUS, PVC, SERIE R, ÁGUA PLUVIAL, DN 75 MM, JUNTA ELÁSTICA, FORNECIDO E INSTALADO EM RAMAL DE ENCAMINHAMENTO. AF_12/2014</t>
  </si>
  <si>
    <t xml:space="preserve">20,50</t>
  </si>
  <si>
    <t xml:space="preserve">89523</t>
  </si>
  <si>
    <t xml:space="preserve">JOELHO 45 GRAUS, PVC, SOLDÁVEL, DN 85MM, INSTALADO EM PRUMADA DE ÁGUA - FORNECIMENTO E INSTALAÇÃO. AF_12/2014</t>
  </si>
  <si>
    <t xml:space="preserve">89524</t>
  </si>
  <si>
    <t xml:space="preserve">JOELHO 45 GRAUS, PVC, SERIE R, ÁGUA PLUVIAL, DN 75 MM, JUNTA ELÁSTICA, FORNECIDO E INSTALADO EM RAMAL DE ENCAMINHAMENTO. AF_12/2014</t>
  </si>
  <si>
    <t xml:space="preserve">18,10</t>
  </si>
  <si>
    <t xml:space="preserve">89525</t>
  </si>
  <si>
    <t xml:space="preserve">CURVA 90 GRAUS, PVC, SOLDÁVEL, DN 85MM, INSTALADO EM PRUMADA DE ÁGUA - FORNECIMENTO E INSTALAÇÃO. AF_12/2014</t>
  </si>
  <si>
    <t xml:space="preserve">70,40</t>
  </si>
  <si>
    <t xml:space="preserve">89526</t>
  </si>
  <si>
    <t xml:space="preserve">CURVA 87 GRAUS E 30 MINUTOS, PVC, SERIE R, ÁGUA PLUVIAL, DN 75 MM, JUNTA ELÁSTICA, FORNECIDO E INSTALADO EM RAMAL DE ENCAMINHAMENTO. AF_12/2014</t>
  </si>
  <si>
    <t xml:space="preserve">26,86</t>
  </si>
  <si>
    <t xml:space="preserve">89527</t>
  </si>
  <si>
    <t xml:space="preserve">CURVA 45 GRAUS, PVC, SOLDÁVEL, DN 85MM, INSTALADO EM PRUMADA DE ÁGUA - FORNECIMENTO E INSTALAÇÃO. AF_12/2014</t>
  </si>
  <si>
    <t xml:space="preserve">54,08</t>
  </si>
  <si>
    <t xml:space="preserve">89528</t>
  </si>
  <si>
    <t xml:space="preserve">LUVA, PVC, SOLDÁVEL, DN 25MM, INSTALADO EM PRUMADA DE ÁGUA - FORNECIMENTO E INSTALAÇÃO. AF_12/2014</t>
  </si>
  <si>
    <t xml:space="preserve">2,83</t>
  </si>
  <si>
    <t xml:space="preserve">89529</t>
  </si>
  <si>
    <t xml:space="preserve">JOELHO 90 GRAUS, PVC, SERIE R, ÁGUA PLUVIAL, DN 100 MM, JUNTA ELÁSTICA, FORNECIDO E INSTALADO EM RAMAL DE ENCAMINHAMENTO. AF_12/2014</t>
  </si>
  <si>
    <t xml:space="preserve">30,66</t>
  </si>
  <si>
    <t xml:space="preserve">89530</t>
  </si>
  <si>
    <t xml:space="preserve">LUVA DE CORRER, PVC, SOLDÁVEL, DN 25MM, INSTALADO EM PRUMADA DE ÁGUA - FORNECIMENTO E INSTALAÇÃO. AF_12/2014</t>
  </si>
  <si>
    <t xml:space="preserve">10,07</t>
  </si>
  <si>
    <t xml:space="preserve">89531</t>
  </si>
  <si>
    <t xml:space="preserve">JOELHO 45 GRAUS, PVC, SERIE R, ÁGUA PLUVIAL, DN 100 MM, JUNTA ELÁSTICA, FORNECIDO E INSTALADO EM RAMAL DE ENCAMINHAMENTO. AF_12/2014</t>
  </si>
  <si>
    <t xml:space="preserve">24,81</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</si>
  <si>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</si>
  <si>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</si>
  <si>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</si>
  <si>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</si>
  <si>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</si>
  <si>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</si>
  <si>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3,48</t>
  </si>
  <si>
    <t xml:space="preserve">89535</t>
  </si>
  <si>
    <t xml:space="preserve">CURVA 87 GRAUS E 30 MINUTOS, PVC, SERIE R, ÁGUA PLUVIAL, DN 100 MM, JUNTA ELÁSTICA, FORNECIDO E INSTALADO EM RAMAL DE ENCAMINHAMENTO. AF_12/2014</t>
  </si>
  <si>
    <t xml:space="preserve">39,82</t>
  </si>
  <si>
    <t xml:space="preserve">89536</t>
  </si>
  <si>
    <t xml:space="preserve">UNIÃO, PVC, SOLDÁVEL, DN 25MM, INSTALADO EM PRUMADA DE ÁGUA - FORNECIMENTO E INSTALAÇÃO. AF_12/2014</t>
  </si>
  <si>
    <t xml:space="preserve">9,06</t>
  </si>
  <si>
    <t xml:space="preserve">89538</t>
  </si>
  <si>
    <t xml:space="preserve">ADAPTADOR CURTO COM BOLSA E ROSCA PARA REGISTRO, PVC, SOLDÁVEL, DN 25MM X 3/4, INSTALADO EM PRUMADA DE ÁGUA - FORNECIMENTO E INSTALAÇÃO. AF_12/2014</t>
  </si>
  <si>
    <t xml:space="preserve">2,90</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</si>
  <si>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</si>
  <si>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</si>
  <si>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</si>
  <si>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</si>
  <si>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</si>
  <si>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</si>
  <si>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</si>
  <si>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</si>
  <si>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</si>
  <si>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</si>
  <si>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9,16</t>
  </si>
  <si>
    <t xml:space="preserve">89546</t>
  </si>
  <si>
    <t xml:space="preserve">BUCHA DE REDUÇÃO LONGA, PVC, SERIE R, ÁGUA PLUVIAL, DN 50 X 40 MM, JUNTA ELÁSTICA, FORNECIDO E INSTALADO EM RAMAL DE ENCAMINHAMENTO. AF_12/2014</t>
  </si>
  <si>
    <t xml:space="preserve">7,90</t>
  </si>
  <si>
    <t xml:space="preserve">89547</t>
  </si>
  <si>
    <t xml:space="preserve">LUVA SIMPLES, PVC, SERIE R, ÁGUA PLUVIAL, DN 75 MM, JUNTA ELÁSTICA, FORNECIDO E INSTALADO EM RAMAL DE ENCAMINHAMENTO. AF_12/2014</t>
  </si>
  <si>
    <t xml:space="preserve">13,62</t>
  </si>
  <si>
    <t xml:space="preserve">89548</t>
  </si>
  <si>
    <t xml:space="preserve">LUVA DE CORRER, PVC, SERIE R, ÁGUA PLUVIAL, DN 75 MM, JUNTA ELÁSTICA, FORNECIDO E INSTALADO EM RAMAL DE ENCAMINHAMENTO. AF_12/2014</t>
  </si>
  <si>
    <t xml:space="preserve">89549</t>
  </si>
  <si>
    <t xml:space="preserve">REDUÇÃO EXCÊNTRICA, PVC, SERIE R, ÁGUA PLUVIAL, DN 75 X 50 MM, JUNTA ELÁSTICA, FORNECIDO E INSTALADO EM RAMAL DE ENCAMINHAMENTO. AF_12/2014</t>
  </si>
  <si>
    <t xml:space="preserve">10,42</t>
  </si>
  <si>
    <t xml:space="preserve">89550</t>
  </si>
  <si>
    <t xml:space="preserve">TÊ DE INSPEÇÃO, PVC, SERIE R, ÁGUA PLUVIAL, DN 75 MM, JUNTA ELÁSTICA, FORNECIDO E INSTALADO EM RAMAL DE ENCAMINHAMENTO. AF_12/2014</t>
  </si>
  <si>
    <t xml:space="preserve">26,74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</si>
  <si>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</si>
  <si>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</si>
  <si>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</si>
  <si>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</si>
  <si>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14,02</t>
  </si>
  <si>
    <t xml:space="preserve">89553</t>
  </si>
  <si>
    <t xml:space="preserve">ADAPTADOR CURTO COM BOLSA E ROSCA PARA REGISTRO, PVC, SOLDÁVEL, DN 32MM X 1, INSTALADO EM PRUMADA DE ÁGUA - FORNECIMENTO E INSTALAÇÃO. AF_12/2014</t>
  </si>
  <si>
    <t xml:space="preserve">4,20</t>
  </si>
  <si>
    <t xml:space="preserve">89554</t>
  </si>
  <si>
    <t xml:space="preserve">LUVA SIMPLES, PVC, SERIE R, ÁGUA PLUVIAL, DN 100 MM, JUNTA ELÁSTICA, FORNECIDO E INSTALADO EM RAMAL DE ENCAMINHAMENTO. AF_12/2014</t>
  </si>
  <si>
    <t xml:space="preserve">16,89</t>
  </si>
  <si>
    <t xml:space="preserve">89555</t>
  </si>
  <si>
    <t xml:space="preserve">CURVA DE TRANSPOSIÇÃO, PVC, SOLDÁVEL, DN 32MM, INSTALADO EM PRUMADA DE ÁGUA   FORNECIMENTO E INSTALAÇÃO. AF_12/2014</t>
  </si>
  <si>
    <t xml:space="preserve">17,00</t>
  </si>
  <si>
    <t xml:space="preserve">89556</t>
  </si>
  <si>
    <t xml:space="preserve">LUVA DE CORRER, PVC, SERIE R, ÁGUA PLUVIAL, DN 100 MM, JUNTA ELÁSTICA, FORNECIDO E INSTALADO EM RAMAL DE ENCAMINHAMENTO. AF_12/2014</t>
  </si>
  <si>
    <t xml:space="preserve">25,07</t>
  </si>
  <si>
    <t xml:space="preserve">89557</t>
  </si>
  <si>
    <t xml:space="preserve">REDUÇÃO EXCÊNTRICA, PVC, SERIE R, ÁGUA PLUVIAL, DN 100 X 75 MM, JUNTA ELÁSTICA, FORNECIDO E INSTALADO EM RAMAL DE ENCAMINHAMENTO. AF_12/2014</t>
  </si>
  <si>
    <t xml:space="preserve">19,70</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</si>
  <si>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</si>
  <si>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</si>
  <si>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</si>
  <si>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</si>
  <si>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44,55</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</si>
  <si>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</si>
  <si>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</si>
  <si>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</si>
  <si>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</si>
  <si>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</si>
  <si>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</si>
  <si>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</si>
  <si>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14,95</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</si>
  <si>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</si>
  <si>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</si>
  <si>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</si>
  <si>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</si>
  <si>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36,90</t>
  </si>
  <si>
    <t xml:space="preserve">89566</t>
  </si>
  <si>
    <t xml:space="preserve">TÊ, PVC, SERIE R, ÁGUA PLUVIAL, DN 75 MM, JUNTA ELÁSTICA, FORNECIDO E INSTALADO EM RAMAL DE ENCAMINHAMENTO. AF_12/2014</t>
  </si>
  <si>
    <t xml:space="preserve">31,72</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</si>
  <si>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</si>
  <si>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</si>
  <si>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</si>
  <si>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</si>
  <si>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25,35</t>
  </si>
  <si>
    <t xml:space="preserve">89569</t>
  </si>
  <si>
    <t xml:space="preserve">JUNÇÃO SIMPLES, PVC, SERIE R, ÁGUA PLUVIAL, DN 100 X 75 MM, JUNTA ELÁSTICA, FORNECIDO E INSTALADO EM RAMAL DE ENCAMINHAMENTO. AF_12/2014</t>
  </si>
  <si>
    <t xml:space="preserve">52,11</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</si>
  <si>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</si>
  <si>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</si>
  <si>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</si>
  <si>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</si>
  <si>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50,55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</si>
  <si>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</si>
  <si>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</si>
  <si>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</si>
  <si>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</si>
  <si>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45,96</t>
  </si>
  <si>
    <t xml:space="preserve">89574</t>
  </si>
  <si>
    <t xml:space="preserve">JUNÇÃO DUPLA, PVC, SERIE R, ÁGUA PLUVIAL, DN 100 X 100 X 100 MM, JUNTA ELÁSTICA, FORNECIDO E INSTALADO EM RAMAL DE ENCAMINHAMENTO. AF_12/2014</t>
  </si>
  <si>
    <t xml:space="preserve">90,38</t>
  </si>
  <si>
    <t xml:space="preserve">89575</t>
  </si>
  <si>
    <t xml:space="preserve">LUVA, PVC, SOLDÁVEL, DN 50MM, INSTALADO EM PRUMADA DE ÁGUA - FORNECIMENTO E INSTALAÇÃO. AF_12/2014</t>
  </si>
  <si>
    <t xml:space="preserve">8,17</t>
  </si>
  <si>
    <t xml:space="preserve">89577</t>
  </si>
  <si>
    <t xml:space="preserve">LUVA DE CORRER, PVC, SOLDÁVEL, DN 50MM, INSTALADO EM PRUMADA DE ÁGUA - FORNECIMENTO E INSTALAÇÃO. AF_12/2014</t>
  </si>
  <si>
    <t xml:space="preserve">25,92</t>
  </si>
  <si>
    <t xml:space="preserve">89579</t>
  </si>
  <si>
    <t xml:space="preserve">LUVA DE REDUÇÃO, PVC, SOLDÁVEL, DN 50MM X 25MM, INSTALADO EM PRUMADA DE ÁGUA   FORNECIMENTO E INSTALAÇÃO. AF_12/2014</t>
  </si>
  <si>
    <t xml:space="preserve">8,37</t>
  </si>
  <si>
    <t xml:space="preserve">89581</t>
  </si>
  <si>
    <t xml:space="preserve">JOELHO 90 GRAUS, PVC, SERIE R, ÁGUA PLUVIAL, DN 75 MM, JUNTA ELÁSTICA, FORNECIDO E INSTALADO EM CONDUTORES VERTICAIS DE ÁGUAS PLUVIAIS. AF_12/2014</t>
  </si>
  <si>
    <t xml:space="preserve">18,97</t>
  </si>
  <si>
    <t xml:space="preserve">89582</t>
  </si>
  <si>
    <t xml:space="preserve">JOELHO 45 GRAUS, PVC, SERIE R, ÁGUA PLUVIAL, DN 75 MM, JUNTA ELÁSTICA, FORNECIDO E INSTALADO EM CONDUTORES VERTICAIS DE ÁGUAS PLUVIAIS. AF_12/2014</t>
  </si>
  <si>
    <t xml:space="preserve">16,57</t>
  </si>
  <si>
    <t xml:space="preserve">89583</t>
  </si>
  <si>
    <t xml:space="preserve">CURVA 87 GRAUS E 30 MINUTOS, PVC, SERIE R, ÁGUA PLUVIAL, DN 75 MM, JUNTA ELÁSTICA, FORNECIDO E INSTALADO EM CONDUTORES VERTICAIS DE ÁGUAS PLUVIAIS. AF_12/2014</t>
  </si>
  <si>
    <t xml:space="preserve">25,33</t>
  </si>
  <si>
    <t xml:space="preserve">89584</t>
  </si>
  <si>
    <t xml:space="preserve">JOELHO 90 GRAUS, PVC, SERIE R, ÁGUA PLUVIAL, DN 100 MM, JUNTA ELÁSTICA, FORNECIDO E INSTALADO EM CONDUTORES VERTICAIS DE ÁGUAS PLUVIAIS. AF_12/2014</t>
  </si>
  <si>
    <t xml:space="preserve">29,13</t>
  </si>
  <si>
    <t xml:space="preserve">89585</t>
  </si>
  <si>
    <t xml:space="preserve">JOELHO 45 GRAUS, PVC, SERIE R, ÁGUA PLUVIAL, DN 100 MM, JUNTA ELÁSTICA, FORNECIDO E INSTALADO EM CONDUTORES VERTICAIS DE ÁGUAS PLUVIAIS. AF_12/2014</t>
  </si>
  <si>
    <t xml:space="preserve">23,28</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</si>
  <si>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</si>
  <si>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</si>
  <si>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</si>
  <si>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</si>
  <si>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38,29</t>
  </si>
  <si>
    <t xml:space="preserve">89590</t>
  </si>
  <si>
    <t xml:space="preserve">JOELHO 90 GRAUS, PVC, SERIE R, ÁGUA PLUVIAL, DN 150 MM, JUNTA ELÁSTICA, FORNECIDO E INSTALADO EM CONDUTORES VERTICAIS DE ÁGUAS PLUVIAIS. AF_12/2014</t>
  </si>
  <si>
    <t xml:space="preserve">90,74</t>
  </si>
  <si>
    <t xml:space="preserve">89591</t>
  </si>
  <si>
    <t xml:space="preserve">JOELHO 45 GRAUS, PVC, SERIE R, ÁGUA PLUVIAL, DN 150 MM, JUNTA ELÁSTICA, FORNECIDO E INSTALADO EM CONDUTORES VERTICAIS DE ÁGUAS PLUVIAIS. AF_12/2014</t>
  </si>
  <si>
    <t xml:space="preserve">73,95</t>
  </si>
  <si>
    <t xml:space="preserve">89592</t>
  </si>
  <si>
    <t xml:space="preserve">CURVA 87 GRAUS E 30 MINUTOS, PVC, SERIE R, ÁGUA PLUVIAL, DN 150 MM, JUNTA ELÁSTICA, FORNECIDO E INSTALADO EM CONDUTORES VERTICAIS DE ÁGUAS PLUVIAIS. AF_12/2014</t>
  </si>
  <si>
    <t xml:space="preserve">122,75</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</si>
  <si>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</si>
  <si>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</si>
  <si>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</si>
  <si>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</si>
  <si>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28,29</t>
  </si>
  <si>
    <t xml:space="preserve">89595</t>
  </si>
  <si>
    <t xml:space="preserve">ADAPTADOR CURTO COM BOLSA E ROSCA PARA REGISTRO, PVC, SOLDÁVEL, DN 50MM X 1.1/4, INSTALADO EM PRUMADA DE ÁGUA - FORNECIMENTO E INSTALAÇÃO. AF_12/2014</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</si>
  <si>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</si>
  <si>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</si>
  <si>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</si>
  <si>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</si>
  <si>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14,98</t>
  </si>
  <si>
    <t xml:space="preserve">89598</t>
  </si>
  <si>
    <t xml:space="preserve">LUVA DE CORRER, PVC, SOLDÁVEL, DN 60MM, INSTALADO EM PRUMADA DE ÁGUA   FORNECIMENTO E INSTALAÇÃO. AF_12/2014</t>
  </si>
  <si>
    <t xml:space="preserve">39,02</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</si>
  <si>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</si>
  <si>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</si>
  <si>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</si>
  <si>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</si>
  <si>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13,67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</si>
  <si>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</si>
  <si>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</si>
  <si>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</si>
  <si>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</si>
  <si>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65,34</t>
  </si>
  <si>
    <t xml:space="preserve">89610</t>
  </si>
  <si>
    <t xml:space="preserve">ADAPTADOR CURTO COM BOLSA E ROSCA PARA REGISTRO, PVC, SOLDÁVEL, DN 60MM X 2, INSTALADO EM PRUMADA DE ÁGUA - FORNECIMENTO E INSTALAÇÃO. AF_12/2014</t>
  </si>
  <si>
    <t xml:space="preserve">14,99</t>
  </si>
  <si>
    <t xml:space="preserve">89611</t>
  </si>
  <si>
    <t xml:space="preserve">LUVA, PVC, SOLDÁVEL, DN 75MM, INSTALADO EM PRUMADA DE ÁGUA - FORNECIMENTO E INSTALAÇÃO. AF_12/2014</t>
  </si>
  <si>
    <t xml:space="preserve">24,29</t>
  </si>
  <si>
    <t xml:space="preserve">89612</t>
  </si>
  <si>
    <t xml:space="preserve">UNIÃO, PVC, SOLDÁVEL, DN 75MM, INSTALADO EM PRUMADA DE ÁGUA - FORNECIMENTO E INSTALAÇÃO. AF_12/2014</t>
  </si>
  <si>
    <t xml:space="preserve">128,46</t>
  </si>
  <si>
    <t xml:space="preserve">89613</t>
  </si>
  <si>
    <t xml:space="preserve">ADAPTADOR CURTO COM BOLSA E ROSCA PARA REGISTRO, PVC, SOLDÁVEL, DN 75MM X 2.1/2, INSTALADO EM PRUMADA DE ÁGUA - FORNECIMENTO E INSTALAÇÃO. AF_12/2014</t>
  </si>
  <si>
    <t xml:space="preserve">21,68</t>
  </si>
  <si>
    <t xml:space="preserve">89614</t>
  </si>
  <si>
    <t xml:space="preserve">LUVA, PVC, SOLDÁVEL, DN 85MM, INSTALADO EM PRUMADA DE ÁGUA - FORNECIMENTO E INSTALAÇÃO. AF_12/2014</t>
  </si>
  <si>
    <t xml:space="preserve">46,13</t>
  </si>
  <si>
    <t xml:space="preserve">89615</t>
  </si>
  <si>
    <t xml:space="preserve">UNIÃO, PVC, SOLDÁVEL, DN 85MM, INSTALADO EM PRUMADA DE ÁGUA - FORNECIMENTO E INSTALAÇÃO. AF_12/2014</t>
  </si>
  <si>
    <t xml:space="preserve">194,28</t>
  </si>
  <si>
    <t xml:space="preserve">89616</t>
  </si>
  <si>
    <t xml:space="preserve">ADAPTADOR CURTO COM BOLSA E ROSCA PARA REGISTRO, PVC, SOLDÁVEL, DN 85MM X 3, INSTALADO EM PRUMADA DE ÁGUA - FORNECIMENTO E INSTALAÇÃO. AF_12/2014</t>
  </si>
  <si>
    <t xml:space="preserve">31,50</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</si>
  <si>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</si>
  <si>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</si>
  <si>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</si>
  <si>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</si>
  <si>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10,92</t>
  </si>
  <si>
    <t xml:space="preserve">89619</t>
  </si>
  <si>
    <t xml:space="preserve">TÊ DE REDUÇÃO, PVC, SOLDÁVEL, DN 25MM X 20MM, INSTALADO EM PRUMADA DE ÁGUA - FORNECIMENTO E INSTALAÇÃO. AF_12/2014</t>
  </si>
  <si>
    <t xml:space="preserve">6,67</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</si>
  <si>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</si>
  <si>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</si>
  <si>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</si>
  <si>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</si>
  <si>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</si>
  <si>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</si>
  <si>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9,93</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</si>
  <si>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</si>
  <si>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</si>
  <si>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</si>
  <si>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</si>
  <si>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</si>
  <si>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</si>
  <si>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</si>
  <si>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</si>
  <si>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</si>
  <si>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22,03</t>
  </si>
  <si>
    <t xml:space="preserve">89627</t>
  </si>
  <si>
    <t xml:space="preserve">TÊ DE REDUÇÃO, PVC, SOLDÁVEL, DN 50MM X 25MM, INSTALADO EM PRUMADA DE ÁGUA - FORNECIMENTO E INSTALAÇÃO. AF_12/2014</t>
  </si>
  <si>
    <t xml:space="preserve">15,17</t>
  </si>
  <si>
    <t xml:space="preserve">89628</t>
  </si>
  <si>
    <t xml:space="preserve">TE, PVC, SOLDÁVEL, DN 60MM, INSTALADO EM PRUMADA DE ÁGUA - FORNECIMENTO E INSTALAÇÃO. AF_12/2014</t>
  </si>
  <si>
    <t xml:space="preserve">89629</t>
  </si>
  <si>
    <t xml:space="preserve">TE, PVC, SOLDÁVEL, DN 75MM, INSTALADO EM PRUMADA DE ÁGUA - FORNECIMENTO E INSTALAÇÃO. AF_12/2014</t>
  </si>
  <si>
    <t xml:space="preserve">89630</t>
  </si>
  <si>
    <t xml:space="preserve">TE DE REDUÇÃO, PVC, SOLDÁVEL, DN 75MM X 50MM, INSTALADO EM PRUMADA DE ÁGUA - FORNECIMENTO E INSTALAÇÃO. AF_12/2014</t>
  </si>
  <si>
    <t xml:space="preserve">52,61</t>
  </si>
  <si>
    <t xml:space="preserve">89631</t>
  </si>
  <si>
    <t xml:space="preserve">TE, PVC, SOLDÁVEL, DN 85MM, INSTALADO EM PRUMADA DE ÁGUA - FORNECIMENTO E INSTALAÇÃO. AF_12/2014</t>
  </si>
  <si>
    <t xml:space="preserve">92,40</t>
  </si>
  <si>
    <t xml:space="preserve">89632</t>
  </si>
  <si>
    <t xml:space="preserve">TE DE REDUÇÃO, PVC, SOLDÁVEL, DN 85MM X 60MM, INSTALADO EM PRUMADA DE ÁGUA - FORNECIMENTO E INSTALAÇÃO. AF_12/2014</t>
  </si>
  <si>
    <t xml:space="preserve">75,76</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</si>
  <si>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</si>
  <si>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</si>
  <si>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</si>
  <si>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</si>
  <si>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</si>
  <si>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</si>
  <si>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7,35</t>
  </si>
  <si>
    <t xml:space="preserve">89640</t>
  </si>
  <si>
    <t xml:space="preserve">JOELHO DE TRANSIÇÃO, 90 GRAUS, CPVC, SOLDÁVEL, DN 15MM X 1/2", INSTALADO EM RAMAL OU SUB-RAMAL DE ÁGUA - FORNECIMENTO E INSTALAÇÃO. AF_12/2014</t>
  </si>
  <si>
    <t xml:space="preserve">10,60</t>
  </si>
  <si>
    <t xml:space="preserve">89641</t>
  </si>
  <si>
    <t xml:space="preserve">JOELHO 90 GRAUS, CPVC, SOLDÁVEL, DN 22MM, INSTALADO EM RAMAL OU SUB-RAMAL DE ÁGUA - FORNECIMENTO E INSTALAÇÃO. AF_12/2014</t>
  </si>
  <si>
    <t xml:space="preserve">9,07</t>
  </si>
  <si>
    <t xml:space="preserve">89642</t>
  </si>
  <si>
    <t xml:space="preserve">JOELHO 45 GRAUS, CPVC, SOLDÁVEL, DN 22MM, INSTALADO EM RAMAL OU SUB-RAMAL DE ÁGUA - FORNECIMENTO E INSTALAÇÃO. AF_12/2014</t>
  </si>
  <si>
    <t xml:space="preserve">10,13</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</si>
  <si>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</si>
  <si>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</si>
  <si>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</si>
  <si>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</si>
  <si>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15,44</t>
  </si>
  <si>
    <t xml:space="preserve">89645</t>
  </si>
  <si>
    <t xml:space="preserve">JOELHO DE TRANSIÇÃO, 90 GRAUS, CPVC, SOLDÁVEL, DN 22MM X 3/4", INSTALADO EM RAMAL OU SUB-RAMAL DE ÁGUA - FORNECIMENTO E INSTALAÇÃO. AF_12/2014</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</si>
  <si>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</si>
  <si>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</si>
  <si>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</si>
  <si>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</si>
  <si>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13,10</t>
  </si>
  <si>
    <t xml:space="preserve">89648</t>
  </si>
  <si>
    <t xml:space="preserve">CURVA 90 GRAUS, CPVC, SOLDÁVEL, DN 28MM, INSTALADO EM RAMAL OU SUB-RAMAL DE ÁGUA  FORNECIMENTO E INSTALAÇÃO. AF_12/2014</t>
  </si>
  <si>
    <t xml:space="preserve">14,23</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</si>
  <si>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</si>
  <si>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</si>
  <si>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</si>
  <si>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</si>
  <si>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</si>
  <si>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</si>
  <si>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4,52</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</si>
  <si>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</si>
  <si>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</si>
  <si>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</si>
  <si>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</si>
  <si>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</si>
  <si>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</si>
  <si>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10,38</t>
  </si>
  <si>
    <t xml:space="preserve">89655</t>
  </si>
  <si>
    <t xml:space="preserve">CONECTOR, CPVC, SOLDÁVEL, DN 15MM X 1/2, INSTALADO EM RAMAL OU SUB-RAMAL DE ÁGUA  FORNECIMENTO E INSTALAÇÃO. AF_12/2014</t>
  </si>
  <si>
    <t xml:space="preserve">14,90</t>
  </si>
  <si>
    <t xml:space="preserve">89656</t>
  </si>
  <si>
    <t xml:space="preserve">ADAPTADOR, CPVC, SOLDÁVEL, DN15MM, INSTALADO EM RAMAL OU SUB-RAMAL DE ÁGUA  FORNECIMENTO E INSTALAÇÃO. AF_12/2014</t>
  </si>
  <si>
    <t xml:space="preserve">7,31</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</si>
  <si>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</si>
  <si>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</si>
  <si>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</si>
  <si>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</si>
  <si>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6,12</t>
  </si>
  <si>
    <t xml:space="preserve">89659</t>
  </si>
  <si>
    <t xml:space="preserve">LUVA DE CORRER, CPVC, SOLDÁVEL, DN 22MM, INSTALADO EM RAMAL OU SUB-RAMAL DE ÁGUA  FORNECIMENTO E INSTALAÇÃO. AF_12/2014</t>
  </si>
  <si>
    <t xml:space="preserve">9,80</t>
  </si>
  <si>
    <t xml:space="preserve">89660</t>
  </si>
  <si>
    <t xml:space="preserve">LUVA DE TRANSIÇÃO, CPVC, SOLDÁVEL, DN22MM X 25MM, INSTALADO EM RAMAL OU SUB-RAMAL DE ÁGUA - FORNECIMENTO E INSTALAÇÃO. AF_12/2014</t>
  </si>
  <si>
    <t xml:space="preserve">5,80</t>
  </si>
  <si>
    <t xml:space="preserve">89661</t>
  </si>
  <si>
    <t xml:space="preserve">UNIÃO, CPVC, SOLDÁVEL, DN22MM, INSTALADO EM RAMAL OU SUB-RAMAL DE ÁGUA  FORNECIMENTO E INSTALAÇÃO. AF_12/2014</t>
  </si>
  <si>
    <t xml:space="preserve">12,60</t>
  </si>
  <si>
    <t xml:space="preserve">89662</t>
  </si>
  <si>
    <t xml:space="preserve">CONECTOR, CPVC, SOLDÁVEL, DN 22MM X 1/2, INSTALADO EM RAMAL OU SUB-RAMAL DE ÁGUA  FORNECIMENTO E INSTALAÇÃO. AF_12/2014</t>
  </si>
  <si>
    <t xml:space="preserve">18,60</t>
  </si>
  <si>
    <t xml:space="preserve">89663</t>
  </si>
  <si>
    <t xml:space="preserve">ADAPTADOR, CPVC, SOLDÁVEL, DN22MM, INSTALADO EM RAMAL OU SUB-RAMAL DE ÁGUA  FORNECIMENTO E INSTALAÇÃO. AF_12/2014</t>
  </si>
  <si>
    <t xml:space="preserve">8,55</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</si>
  <si>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</si>
  <si>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</si>
  <si>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</si>
  <si>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</si>
  <si>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9,27</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</si>
  <si>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</si>
  <si>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</si>
  <si>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</si>
  <si>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</si>
  <si>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89668</t>
  </si>
  <si>
    <t xml:space="preserve">CONECTOR, CPVC, SOLDÁVEL, DN22MM X 3/4", INSTALADO EM RAMAL OU SUB-RAMAL DE ÁGUA - FORNECIMENTO E INSTALAÇÃO. AF_12/2014</t>
  </si>
  <si>
    <t xml:space="preserve">17,72</t>
  </si>
  <si>
    <t xml:space="preserve">89669</t>
  </si>
  <si>
    <t xml:space="preserve">LUVA SIMPLES, PVC, SERIE R, ÁGUA PLUVIAL, DN 100 MM, JUNTA ELÁSTICA, FORNECIDO E INSTALADO EM CONDUTORES VERTICAIS DE ÁGUAS PLUVIAIS. AF_12/2014</t>
  </si>
  <si>
    <t xml:space="preserve">15,93</t>
  </si>
  <si>
    <t xml:space="preserve">89670</t>
  </si>
  <si>
    <t xml:space="preserve">LUVA, CPVC, SOLDÁVEL, DN 28MM, INSTALADO EM RAMAL OU SUB-RAMAL DE ÁGUA  FORNECIMENTO E INSTALAÇÃO. AF_12/2014</t>
  </si>
  <si>
    <t xml:space="preserve">8,65</t>
  </si>
  <si>
    <t xml:space="preserve">89671</t>
  </si>
  <si>
    <t xml:space="preserve">LUVA DE CORRER, PVC, SERIE R, ÁGUA PLUVIAL, DN 100 MM, JUNTA ELÁSTICA, FORNECIDO E INSTALADO EM CONDUTORES VERTICAIS DE ÁGUAS PLUVIAIS. AF_12/2014</t>
  </si>
  <si>
    <t xml:space="preserve">24,11</t>
  </si>
  <si>
    <t xml:space="preserve">89672</t>
  </si>
  <si>
    <t xml:space="preserve">LUVA DE CORRER, CPVC, SOLDÁVEL, DN 28MM, INSTALADO EM RAMAL OU SUB-RAMAL DE ÁGUA  FORNECIMENTO E INSTALAÇÃO. AF_12/2014</t>
  </si>
  <si>
    <t xml:space="preserve">12,87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</si>
  <si>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</si>
  <si>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</si>
  <si>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</si>
  <si>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</si>
  <si>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18,25</t>
  </si>
  <si>
    <t xml:space="preserve">89675</t>
  </si>
  <si>
    <t xml:space="preserve">TÊ DE INSPEÇÃO, PVC, SERIE R, ÁGUA PLUVIAL, DN 100 MM, JUNTA ELÁSTICA, FORNECIDO E INSTALADO EM CONDUTORES VERTICAIS DE ÁGUAS PLUVIAIS. AF_12/2014</t>
  </si>
  <si>
    <t xml:space="preserve">43,59</t>
  </si>
  <si>
    <t xml:space="preserve">89676</t>
  </si>
  <si>
    <t xml:space="preserve">CONECTOR, CPVC, SOLDÁVEL, DN 28MM X 1, INSTALADO EM RAMAL OU SUB-RAMAL DE ÁGUA  FORNECIMENTO E INSTALAÇÃO. AF_12/2014</t>
  </si>
  <si>
    <t xml:space="preserve">27,02</t>
  </si>
  <si>
    <t xml:space="preserve">89677</t>
  </si>
  <si>
    <t xml:space="preserve">LUVA SIMPLES, PVC, SERIE R, ÁGUA PLUVIAL, DN 150 MM, JUNTA ELÁSTICA, FORNECIDO E INSTALADO EM CONDUTORES VERTICAIS DE ÁGUAS PLUVIAIS. AF_12/2014</t>
  </si>
  <si>
    <t xml:space="preserve">44,70</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</si>
  <si>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</si>
  <si>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</si>
  <si>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</si>
  <si>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</si>
  <si>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73,88</t>
  </si>
  <si>
    <t xml:space="preserve">89680</t>
  </si>
  <si>
    <t xml:space="preserve">LUVA, CPVC, SOLDÁVEL, DN 35MM, INSTALADO EM RAMAL OU SUB-RAMAL DE ÁGUA  FORNECIMENTO E INSTALAÇÃO. AF_12/2014</t>
  </si>
  <si>
    <t xml:space="preserve">12,93</t>
  </si>
  <si>
    <t xml:space="preserve">89681</t>
  </si>
  <si>
    <t xml:space="preserve">REDUÇÃO EXCÊNTRICA, PVC, SERIE R, ÁGUA PLUVIAL, DN 150 X 100 MM, JUNTA ELÁSTICA, FORNECIDO E INSTALADO EM CONDUTORES VERTICAIS DE ÁGUAS PLUVIAIS. AF_12/2014</t>
  </si>
  <si>
    <t xml:space="preserve">49,87</t>
  </si>
  <si>
    <t xml:space="preserve">89682</t>
  </si>
  <si>
    <t xml:space="preserve">LUVA DE CORRER, CPVC, SOLDÁVEL, DN 35MM, INSTALADO EM RAMAL OU SUB-RAMAL DE ÁGUA  FORNECIMENTO E INSTALAÇÃO. AF_12/2014</t>
  </si>
  <si>
    <t xml:space="preserve">19,23</t>
  </si>
  <si>
    <t xml:space="preserve">89684</t>
  </si>
  <si>
    <t xml:space="preserve">UNIÃO, CPVC, SOLDÁVEL, DN35MM, INSTALADO EM RAMAL OU SUB-RAMAL DE ÁGUA  FORNECIMENTO E INSTALAÇÃO. AF_12/2014</t>
  </si>
  <si>
    <t xml:space="preserve">25,99</t>
  </si>
  <si>
    <t xml:space="preserve">89685</t>
  </si>
  <si>
    <t xml:space="preserve">JUNÇÃO SIMPLES, PVC, SERIE R, ÁGUA PLUVIAL, DN 75 X 75 MM, JUNTA ELÁSTICA, FORNECIDO E INSTALADO EM CONDUTORES VERTICAIS DE ÁGUAS PLUVIAIS. AF_12/2014</t>
  </si>
  <si>
    <t xml:space="preserve">34,79</t>
  </si>
  <si>
    <t xml:space="preserve">89686</t>
  </si>
  <si>
    <t xml:space="preserve">CONECTOR, CPVC, SOLDÁVEL, DN 35MM X 1 1/4, INSTALADO EM RAMAL OU SUB-RAMAL DE ÁGUA  FORNECIMENTO E INSTALAÇÃO. AF_12/2014</t>
  </si>
  <si>
    <t xml:space="preserve">92,86</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</si>
  <si>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</si>
  <si>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</si>
  <si>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</si>
  <si>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</si>
  <si>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20,59</t>
  </si>
  <si>
    <t xml:space="preserve">89690</t>
  </si>
  <si>
    <t xml:space="preserve">JUNÇÃO SIMPLES, PVC, SERIE R, ÁGUA PLUVIAL, DN 100 X 100 MM, JUNTA ELÁSTICA, FORNECIDO E INSTALADO EM CONDUTORES VERTICAIS DE ÁGUAS PLUVIAIS. AF_12/2014</t>
  </si>
  <si>
    <t xml:space="preserve">52,99</t>
  </si>
  <si>
    <t xml:space="preserve">89691</t>
  </si>
  <si>
    <t xml:space="preserve">TE, CPVC, SOLDÁVEL, DN 15MM, INSTALADO EM RAMAL OU SUB-RAMAL DE ÁGUA - FORNECIMENTO E INSTALAÇÃO. AF_12/2014</t>
  </si>
  <si>
    <t xml:space="preserve">8,57</t>
  </si>
  <si>
    <t xml:space="preserve">89692</t>
  </si>
  <si>
    <t xml:space="preserve">JUNÇÃO SIMPLES, PVC, SERIE R, ÁGUA PLUVIAL, DN 100 X 75 MM, JUNTA ELÁSTICA, FORNECIDO E INSTALADO EM CONDUTORES VERTICAIS DE ÁGUAS PLUVIAIS. AF_12/2014</t>
  </si>
  <si>
    <t xml:space="preserve">50,00</t>
  </si>
  <si>
    <t xml:space="preserve">89693</t>
  </si>
  <si>
    <t xml:space="preserve">TÊ, PVC, SERIE R, ÁGUA PLUVIAL, DN 100 X 100 MM, JUNTA ELÁSTICA, FORNECIDO E INSTALADO EM CONDUTORES VERTICAIS DE ÁGUAS PLUVIAIS. AF_12/2014</t>
  </si>
  <si>
    <t xml:space="preserve">48,44</t>
  </si>
  <si>
    <t xml:space="preserve">89694</t>
  </si>
  <si>
    <t xml:space="preserve">TE DE TRANSIÇÃO, CPVC, SOLDÁVEL, DN 15MM X 1/2, INSTALADO EM RAMAL OU SUB-RAMAL DE ÁGUA  FORNECIMENTO E INSTALAÇÃO. AF_12/2014</t>
  </si>
  <si>
    <t xml:space="preserve">12,70</t>
  </si>
  <si>
    <t xml:space="preserve">89695</t>
  </si>
  <si>
    <t xml:space="preserve">TÊ MISTURADOR, CPVC, SOLDÁVEL, DN15MM, INSTALADO EM RAMAL OU SUB-RAMAL DE ÁGUA  FORNECIMENTO E INSTALAÇÃO. AF_12/2014</t>
  </si>
  <si>
    <t xml:space="preserve">11,92</t>
  </si>
  <si>
    <t xml:space="preserve">89696</t>
  </si>
  <si>
    <t xml:space="preserve">TÊ, PVC, SERIE R, ÁGUA PLUVIAL, DN 100 X 75 MM, JUNTA ELÁSTICA, FORNECIDO E INSTALADO EM CONDUTORES VERTICAIS DE ÁGUAS PLUVIAIS. AF_12/2014</t>
  </si>
  <si>
    <t xml:space="preserve">89697</t>
  </si>
  <si>
    <t xml:space="preserve">TE, CPVC, SOLDÁVEL, DN 22MM, INSTALADO EM RAMAL OU SUB-RAMAL DE ÁGUA - FORNECIMENTO E INSTALAÇÃO. AF_12/2014</t>
  </si>
  <si>
    <t xml:space="preserve">10,29</t>
  </si>
  <si>
    <t xml:space="preserve">89698</t>
  </si>
  <si>
    <t xml:space="preserve">JUNÇÃO SIMPLES, PVC, SERIE R, ÁGUA PLUVIAL, DN 150 X 150 MM, JUNTA ELÁSTICA, FORNECIDO E INSTALADO EM CONDUTORES VERTICAIS DE ÁGUAS PLUVIAIS. AF_12/2014</t>
  </si>
  <si>
    <t xml:space="preserve">154,40</t>
  </si>
  <si>
    <t xml:space="preserve">89699</t>
  </si>
  <si>
    <t xml:space="preserve">JUNÇÃO SIMPLES, PVC, SERIE R, ÁGUA PLUVIAL, DN 150 X 100 MM, JUNTA ELÁSTICA, FORNECIDO E INSTALADO EM CONDUTORES VERTICAIS DE ÁGUAS PLUVIAIS. AF_12/2014</t>
  </si>
  <si>
    <t xml:space="preserve">133,96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</si>
  <si>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</si>
  <si>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</si>
  <si>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</si>
  <si>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</si>
  <si>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106,70</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</si>
  <si>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</si>
  <si>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</si>
  <si>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</si>
  <si>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</si>
  <si>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28,17</t>
  </si>
  <si>
    <t xml:space="preserve">89704</t>
  </si>
  <si>
    <t xml:space="preserve">TÊ, PVC, SERIE R, ÁGUA PLUVIAL, DN 150 X 100 MM, JUNTA ELÁSTICA, FORNECIDO E INSTALADO EM CONDUTORES VERTICAIS DE ÁGUAS PLUVIAIS. AF_12/2014</t>
  </si>
  <si>
    <t xml:space="preserve">82,91</t>
  </si>
  <si>
    <t xml:space="preserve">89705</t>
  </si>
  <si>
    <t xml:space="preserve">TÊ, CPVC, SOLDÁVEL, DN28MM, INSTALADO EM RAMAL OU SUB-RAMAL DE ÁGUA   FORNECIMENTO E INSTALAÇÃO. AF_12/2014</t>
  </si>
  <si>
    <t xml:space="preserve">16,30</t>
  </si>
  <si>
    <t xml:space="preserve">89706</t>
  </si>
  <si>
    <t xml:space="preserve">TÊ, CPVC, SOLDÁVEL, DN35MM, INSTALADO EM RAMAL OU SUB-RAMAL DE ÁGUA  FORNECIMENTO E INSTALAÇÃO. AF_12/2014</t>
  </si>
  <si>
    <t xml:space="preserve">32,33</t>
  </si>
  <si>
    <t xml:space="preserve">89718</t>
  </si>
  <si>
    <t xml:space="preserve">TUBO, CPVC, SOLDÁVEL, DN 35MM, INSTALADO EM RAMAL DE DISTRIBUIÇÃO DE ÁGUA   FORNECIMENTO E INSTALAÇÃO. AF_12/2014</t>
  </si>
  <si>
    <t xml:space="preserve">31,98</t>
  </si>
  <si>
    <t xml:space="preserve">89719</t>
  </si>
  <si>
    <t xml:space="preserve">JOELHO 90 GRAUS, CPVC, SOLDÁVEL, DN 22MM, INSTALADO EM RAMAL DE DISTRIBUIÇÃO DE ÁGUA   FORNECIMENTO E INSTALAÇÃO. AF_12/2014</t>
  </si>
  <si>
    <t xml:space="preserve">6,92</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</si>
  <si>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</si>
  <si>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</si>
  <si>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</si>
  <si>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</si>
  <si>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8,33</t>
  </si>
  <si>
    <t xml:space="preserve">89722</t>
  </si>
  <si>
    <t xml:space="preserve">JOELHO DE TRANSIÇÃO, 90 GRAUS, CPVC, SOLDÁVEL, DN 22MM X 1/2", INSTALADO EM RAMAL DE ALIMENTAÇAÕ DE ÁGUA - FORNECIMENTO E INSTALAÇÃO. AF_12/2014</t>
  </si>
  <si>
    <t xml:space="preserve">13,29</t>
  </si>
  <si>
    <t xml:space="preserve">89723</t>
  </si>
  <si>
    <t xml:space="preserve">JOELHO 90 GRAUS, CPVC, SOLDÁVEL, DN 28MM, INSTALADO EM RAMAL DE DISTRIBUIÇÃO DE ÁGUA   FORNECIMENTO E INSTALAÇÃO. AF_12/2014</t>
  </si>
  <si>
    <t xml:space="preserve">10,84</t>
  </si>
  <si>
    <t xml:space="preserve">89724</t>
  </si>
  <si>
    <t xml:space="preserve">JOELHO 90 GRAUS, PVC, SERIE NORMAL, ESGOTO PREDIAL, DN 40 MM, JUNTA SOLDÁVEL, FORNECIDO E INSTALADO EM RAMAL DE DESCARGA OU RAMAL DE ESGOTO SANITÁRIO. AF_12/2014</t>
  </si>
  <si>
    <t xml:space="preserve">7,65</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</si>
  <si>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</si>
  <si>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</si>
  <si>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</si>
  <si>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</si>
  <si>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</si>
  <si>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</si>
  <si>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11,73</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</si>
  <si>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</si>
  <si>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</si>
  <si>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</si>
  <si>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</si>
  <si>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16,01</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</si>
  <si>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</si>
  <si>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</si>
  <si>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</si>
  <si>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</si>
  <si>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8,21</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</si>
  <si>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</si>
  <si>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</si>
  <si>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</si>
  <si>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</si>
  <si>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</si>
  <si>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</si>
  <si>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</si>
  <si>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</si>
  <si>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14,22</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</si>
  <si>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</si>
  <si>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</si>
  <si>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</si>
  <si>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</si>
  <si>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14,05</t>
  </si>
  <si>
    <t xml:space="preserve">89738</t>
  </si>
  <si>
    <t xml:space="preserve">LUVA DE CORRER, CPVC, SOLDÁVEL, DN 22MM, INSTALADO EM RAMAL DE DISTRIBUIÇÃO DE ÁGUA   FORNECIMENTO E INSTALAÇÃO. AF_12/2014</t>
  </si>
  <si>
    <t xml:space="preserve">8,38</t>
  </si>
  <si>
    <t xml:space="preserve">89739</t>
  </si>
  <si>
    <t xml:space="preserve">JOELHO 45 GRAUS, PVC, SERIE NORMAL, ESGOTO PREDIAL, DN 75 MM, JUNTA ELÁSTICA, FORNECIDO E INSTALADO EM RAMAL DE DESCARGA OU RAMAL DE ESGOTO SANITÁRIO. AF_12/2014</t>
  </si>
  <si>
    <t xml:space="preserve">14,69</t>
  </si>
  <si>
    <t xml:space="preserve">89740</t>
  </si>
  <si>
    <t xml:space="preserve">LUVA DE TRANSIÇÃO, CPVC, SOLDÁVEL, DN 22MM X 25MM, INSTALADO EM RAMAL DE DISTRIBUIÇÃO DE ÁGUA   FORNECIMENTO E INSTALAÇÃO. AF_12/2014</t>
  </si>
  <si>
    <t xml:space="preserve">4,38</t>
  </si>
  <si>
    <t xml:space="preserve">89741</t>
  </si>
  <si>
    <t xml:space="preserve">UNIÃO, CPVC, SOLDÁVEL, DN 22MM, INSTALADO EM RAMAL DE DISTRIBUIÇÃO DE ÁGUA   FORNECIMENTO E INSTALAÇÃO. AF_12/2014</t>
  </si>
  <si>
    <t xml:space="preserve">11,18</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</si>
  <si>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</si>
  <si>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</si>
  <si>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</si>
  <si>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</si>
  <si>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32,35</t>
  </si>
  <si>
    <t xml:space="preserve">89744</t>
  </si>
  <si>
    <t xml:space="preserve">JOELHO 90 GRAUS, PVC, SERIE NORMAL, ESGOTO PREDIAL, DN 100 MM, JUNTA ELÁSTICA, FORNECIDO E INSTALADO EM RAMAL DE DESCARGA OU RAMAL DE ESGOTO SANITÁRIO. AF_12/2014</t>
  </si>
  <si>
    <t xml:space="preserve">18,32</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</si>
  <si>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</si>
  <si>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</si>
  <si>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</si>
  <si>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</si>
  <si>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18,28</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</si>
  <si>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</si>
  <si>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</si>
  <si>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</si>
  <si>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</si>
  <si>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28,26</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</si>
  <si>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</si>
  <si>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</si>
  <si>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</si>
  <si>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</si>
  <si>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45,89</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</si>
  <si>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</si>
  <si>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</si>
  <si>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</si>
  <si>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</si>
  <si>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4,78</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</si>
  <si>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</si>
  <si>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</si>
  <si>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</si>
  <si>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</si>
  <si>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11,93</t>
  </si>
  <si>
    <t xml:space="preserve">89755</t>
  </si>
  <si>
    <t xml:space="preserve">LUVA, CPVC, SOLDÁVEL, DN 28MM, INSTALADO EM RAMAL DE DISTRIBUIÇÃO DE ÁGUA   FORNECIMENTO E INSTALAÇÃO. AF_12/2014</t>
  </si>
  <si>
    <t xml:space="preserve">7,00</t>
  </si>
  <si>
    <t xml:space="preserve">89756</t>
  </si>
  <si>
    <t xml:space="preserve">LUVA DE CORRER, CPVC, SOLDÁVEL, DN 28MM, INSTALADO EM RAMAL DE DISTRIBUIÇÃO DE ÁGUA   FORNECIMENTO E INSTALAÇÃO. AF_12/2014</t>
  </si>
  <si>
    <t xml:space="preserve">11,22</t>
  </si>
  <si>
    <t xml:space="preserve">89757</t>
  </si>
  <si>
    <t xml:space="preserve">UNIÃO, CPVC, SOLDÁVEL, DN 28MM, INSTALADO EM RAMAL DE DISTRIBUIÇÃO DE ÁGUA   FORNECIMENTO E INSTALAÇÃO. AF_12/2014</t>
  </si>
  <si>
    <t xml:space="preserve">16,60</t>
  </si>
  <si>
    <t xml:space="preserve">89758</t>
  </si>
  <si>
    <t xml:space="preserve">CONECTOR, CPVC, SOLDÁVEL, DN 28MM X 1 , INSTALADO EM RAMAL DE DISTRIBUIÇÃO DE ÁGUA   FORNECIMENTO E INSTALAÇÃO. AF_12/2014</t>
  </si>
  <si>
    <t xml:space="preserve">25,37</t>
  </si>
  <si>
    <t xml:space="preserve">89759</t>
  </si>
  <si>
    <t xml:space="preserve">BUCHA DE REDUÇÃO, CPVC, SOLDÁVEL, DN 28MM X 22MM, INSTALADO EM RAMAL DE DISTRIBUIÇÃO DE ÁGUA - FORNECIMENTO E INSTALAÇÃO. AF_12/2014</t>
  </si>
  <si>
    <t xml:space="preserve">5,13</t>
  </si>
  <si>
    <t xml:space="preserve">89760</t>
  </si>
  <si>
    <t xml:space="preserve">LUVA, CPVC, SOLDÁVEL, DN 35MM, INSTALADO EM RAMAL DE DISTRIBUIÇÃO DE ÁGUA - FORNECIMENTO E INSTALAÇÃO. AF_12/2014</t>
  </si>
  <si>
    <t xml:space="preserve">10,98</t>
  </si>
  <si>
    <t xml:space="preserve">89761</t>
  </si>
  <si>
    <t xml:space="preserve">LUVA DE CORRER, CPVC, SOLDÁVEL, DN 35MM, INSTALADO EM RAMAL DE DISTRIBUIÇÃO DE ÁGUA - FORNECIMENTO E INSTALAÇÃO. AF_12/2014</t>
  </si>
  <si>
    <t xml:space="preserve">17,28</t>
  </si>
  <si>
    <t xml:space="preserve">89762</t>
  </si>
  <si>
    <t xml:space="preserve">UNIÃO, CPVC, SOLDÁVEL, DN35MM, INSTALADO EM RAMAL DE DISTRIBUIÇÃO DE ÁGUA - FORNECIMENTO E INSTALAÇÃO. AF_12/2014</t>
  </si>
  <si>
    <t xml:space="preserve">24,04</t>
  </si>
  <si>
    <t xml:space="preserve">89763</t>
  </si>
  <si>
    <t xml:space="preserve">CONECTOR, CPVC, SOLDÁVEL, DN 35MM X 1 1/4 , INSTALADO EM RAMAL DE DISTRIBUIÇÃO DE ÁGUA - FORNECIMENTO E INSTALAÇÃO. AF_12/2014</t>
  </si>
  <si>
    <t xml:space="preserve">89764</t>
  </si>
  <si>
    <t xml:space="preserve">BUCHA DE REDUÇÃO, CPVC, SOLDÁVEL, DN35MM X 28MM, INSTALADO EM RAMAL DE DISTRIBUIÇÃO DE ÁGUA - FORNECIMENTO E INSTALAÇÃO. AF_12/2014</t>
  </si>
  <si>
    <t xml:space="preserve">18,64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</si>
  <si>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</si>
  <si>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</si>
  <si>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</si>
  <si>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</si>
  <si>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</si>
  <si>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</si>
  <si>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</si>
  <si>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</si>
  <si>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</si>
  <si>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</si>
  <si>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28,38</t>
  </si>
  <si>
    <t xml:space="preserve">89772</t>
  </si>
  <si>
    <t xml:space="preserve">TUBO, CPVC, SOLDÁVEL, DN 54MM, INSTALADO EM PRUMADA DE ÁGUA  FORNECIMENTO E INSTALAÇÃO. AF_12/2014</t>
  </si>
  <si>
    <t xml:space="preserve">56,47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</si>
  <si>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</si>
  <si>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</si>
  <si>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</si>
  <si>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</si>
  <si>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15,12</t>
  </si>
  <si>
    <t xml:space="preserve">89777</t>
  </si>
  <si>
    <t xml:space="preserve">JOELHO 90 GRAUS, CPVC, SOLDÁVEL, DN 35MM, INSTALADO EM PRUMADA DE ÁGUA  FORNECIMENTO E INSTALAÇÃO. AF_12/2014</t>
  </si>
  <si>
    <t xml:space="preserve">14,66</t>
  </si>
  <si>
    <t xml:space="preserve">89778</t>
  </si>
  <si>
    <t xml:space="preserve">LUVA SIMPLES, PVC, SERIE NORMAL, ESGOTO PREDIAL, DN 100 MM, JUNTA ELÁSTICA, FORNECIDO E INSTALADO EM RAMAL DE DESCARGA OU RAMAL DE ESGOTO SANITÁRIO. AF_12/2014</t>
  </si>
  <si>
    <t xml:space="preserve">13,83</t>
  </si>
  <si>
    <t xml:space="preserve">89779</t>
  </si>
  <si>
    <t xml:space="preserve">LUVA DE CORRER, PVC, SERIE NORMAL, ESGOTO PREDIAL, DN 100 MM, JUNTA ELÁSTICA, FORNECIDO E INSTALADO EM RAMAL DE DESCARGA OU RAMAL DE ESGOTO SANITÁRIO. AF_12/2014</t>
  </si>
  <si>
    <t xml:space="preserve">21,49</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</si>
  <si>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</si>
  <si>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</si>
  <si>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</si>
  <si>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</si>
  <si>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21,50</t>
  </si>
  <si>
    <t xml:space="preserve">89782</t>
  </si>
  <si>
    <t xml:space="preserve">TE, PVC, SERIE NORMAL, ESGOTO PREDIAL, DN 40 X 40 MM, JUNTA SOLDÁVEL, FORNECIDO E INSTALADO EM RAMAL DE DESCARGA OU RAMAL DE ESGOTO SANITÁRIO. AF_12/2014</t>
  </si>
  <si>
    <t xml:space="preserve">9,30</t>
  </si>
  <si>
    <t xml:space="preserve">89783</t>
  </si>
  <si>
    <t xml:space="preserve">JUNÇÃO SIMPLES, PVC, SERIE NORMAL, ESGOTO PREDIAL, DN 40 MM, JUNTA SOLDÁVEL, FORNECIDO E INSTALADO EM RAMAL DE DESCARGA OU RAMAL DE ESGOTO SANITÁRIO. AF_12/2014</t>
  </si>
  <si>
    <t xml:space="preserve">9,50</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</si>
  <si>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</si>
  <si>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</si>
  <si>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</si>
  <si>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</si>
  <si>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15,77</t>
  </si>
  <si>
    <t xml:space="preserve">89786</t>
  </si>
  <si>
    <t xml:space="preserve">TE, PVC, SERIE NORMAL, ESGOTO PREDIAL, DN 75 X 75 MM, JUNTA ELÁSTICA, FORNECIDO E INSTALADO EM RAMAL DE DESCARGA OU RAMAL DE ESGOTO SANITÁRIO. AF_12/2014</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</si>
  <si>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</si>
  <si>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</si>
  <si>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</si>
  <si>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</si>
  <si>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89789</t>
  </si>
  <si>
    <t xml:space="preserve">JOELHO 45 GRAUS, CPVC, SOLDÁVEL, DN 54MM, INSTALADO EM PRUMADA DE ÁGUA  FORNECIMENTO E INSTALAÇÃO. AF_12/2014</t>
  </si>
  <si>
    <t xml:space="preserve">89790</t>
  </si>
  <si>
    <t xml:space="preserve">JOELHO 90 GRAUS, CPVC, SOLDÁVEL, DN 73MM, INSTALADO EM PRUMADA DE ÁGUA  FORNECIMENTO E INSTALAÇÃO. AF_12/2014</t>
  </si>
  <si>
    <t xml:space="preserve">99,64</t>
  </si>
  <si>
    <t xml:space="preserve">89791</t>
  </si>
  <si>
    <t xml:space="preserve">JOELHO 45 GRAUS, CPVC, SOLDÁVEL, DN 73MM, INSTALADO EM PRUMADA DE ÁGUA  FORNECIMENTO E INSTALAÇÃO. AF_12/2014</t>
  </si>
  <si>
    <t xml:space="preserve">101,93</t>
  </si>
  <si>
    <t xml:space="preserve">89792</t>
  </si>
  <si>
    <t xml:space="preserve">JOELHO 90 GRAUS, CPVC, SOLDÁVEL, DN 89MM, INSTALADO EM PRUMADA DE ÁGUA  FORNECIMENTO E INSTALAÇÃO. AF_12/2014</t>
  </si>
  <si>
    <t xml:space="preserve">117,24</t>
  </si>
  <si>
    <t xml:space="preserve">89793</t>
  </si>
  <si>
    <t xml:space="preserve">JOELHO 45 GRAUS, CPVC, SOLDÁVEL, DN 89MM, INSTALADO EM PRUMADA DE ÁGUA  FORNECIMENTO E INSTALAÇÃO. AF_12/2014</t>
  </si>
  <si>
    <t xml:space="preserve">120,31</t>
  </si>
  <si>
    <t xml:space="preserve">89794</t>
  </si>
  <si>
    <t xml:space="preserve">LUVA, CPVC, SOLDÁVEL, DN 35MM, INSTALADO EM PRUMADA DE ÁGUA  FORNECIMENTO E INSTALAÇÃO. AF_12/2014</t>
  </si>
  <si>
    <t xml:space="preserve">10,10</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</si>
  <si>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</si>
  <si>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</si>
  <si>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</si>
  <si>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</si>
  <si>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29,68</t>
  </si>
  <si>
    <t xml:space="preserve">89797</t>
  </si>
  <si>
    <t xml:space="preserve">JUNÇÃO SIMPLES, PVC, SERIE NORMAL, ESGOTO PREDIAL, DN 100 X 100 MM, JUNTA ELÁSTICA, FORNECIDO E INSTALADO EM RAMAL DE DESCARGA OU RAMAL DE ESGOTO SANITÁRIO. AF_12/2014</t>
  </si>
  <si>
    <t xml:space="preserve">33,79</t>
  </si>
  <si>
    <t xml:space="preserve">89801</t>
  </si>
  <si>
    <t xml:space="preserve">JOELHO 90 GRAUS, PVC, SERIE NORMAL, ESGOTO PREDIAL, DN 50 MM, JUNTA ELÁSTICA, FORNECIDO E INSTALADO EM PRUMADA DE ESGOTO SANITÁRIO OU VENTILAÇÃO. AF_12/2014</t>
  </si>
  <si>
    <t xml:space="preserve">4,76</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</si>
  <si>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</si>
  <si>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</si>
  <si>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</si>
  <si>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</si>
  <si>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10,03</t>
  </si>
  <si>
    <t xml:space="preserve">89804</t>
  </si>
  <si>
    <t xml:space="preserve">CURVA LONGA 90 GRAUS, PVC, SERIE NORMAL, ESGOTO PREDIAL, DN 50 MM, JUNTA ELÁSTICA, FORNECIDO E INSTALADO EM PRUMADA DE ESGOTO SANITÁRIO OU VENTILAÇÃO. AF_12/2014</t>
  </si>
  <si>
    <t xml:space="preserve">10,77</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</si>
  <si>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</si>
  <si>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</si>
  <si>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</si>
  <si>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</si>
  <si>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</si>
  <si>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</si>
  <si>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18,99</t>
  </si>
  <si>
    <t xml:space="preserve">89808</t>
  </si>
  <si>
    <t xml:space="preserve">CURVA LONGA 90 GRAUS, PVC, SERIE NORMAL, ESGOTO PREDIAL, DN 75 MM, JUNTA ELÁSTICA, FORNECIDO E INSTALADO EM PRUMADA DE ESGOTO SANITÁRIO OU VENTILAÇÃO. AF_12/2014</t>
  </si>
  <si>
    <t xml:space="preserve">28,15</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</si>
  <si>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</si>
  <si>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</si>
  <si>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</si>
  <si>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</si>
  <si>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13,31</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</si>
  <si>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</si>
  <si>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</si>
  <si>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</si>
  <si>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</si>
  <si>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40,92</t>
  </si>
  <si>
    <t xml:space="preserve">89813</t>
  </si>
  <si>
    <t xml:space="preserve">LUVA SIMPLES, PVC, SERIE NORMAL, ESGOTO PREDIAL, DN 50 MM, JUNTA ELÁSTICA, FORNECIDO E INSTALADO EM PRUMADA DE ESGOTO SANITÁRIO OU VENTILAÇÃO. AF_12/2014</t>
  </si>
  <si>
    <t xml:space="preserve">4,65</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</si>
  <si>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</si>
  <si>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</si>
  <si>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</si>
  <si>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</si>
  <si>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16,40</t>
  </si>
  <si>
    <t xml:space="preserve">89816</t>
  </si>
  <si>
    <t xml:space="preserve">UNIÃO, CPVC, SOLDÁVEL, DN35MM, INSTALADO EM PRUMADA DE ÁGUA  FORNECIMENTO E INSTALAÇÃO. AF_12/2014</t>
  </si>
  <si>
    <t xml:space="preserve">23,16</t>
  </si>
  <si>
    <t xml:space="preserve">89817</t>
  </si>
  <si>
    <t xml:space="preserve">LUVA SIMPLES, PVC, SERIE NORMAL, ESGOTO PREDIAL, DN 75 MM, JUNTA ELÁSTICA, FORNECIDO E INSTALADO EM PRUMADA DE ESGOTO SANITÁRIO OU VENTILAÇÃO. AF_12/2014</t>
  </si>
  <si>
    <t xml:space="preserve">8,30</t>
  </si>
  <si>
    <t xml:space="preserve">89818</t>
  </si>
  <si>
    <t xml:space="preserve">CONECTOR, CPVC, SOLDÁVEL, DN 35MM X 1 1/4, INSTALADO EM PRUMADA DE ÁGUA  FORNECIMENTO E INSTALAÇÃO. AF_12/2014</t>
  </si>
  <si>
    <t xml:space="preserve">90,03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</si>
  <si>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</si>
  <si>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</si>
  <si>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</si>
  <si>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</si>
  <si>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</si>
  <si>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</si>
  <si>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</si>
  <si>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</si>
  <si>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89823</t>
  </si>
  <si>
    <t xml:space="preserve">LUVA DE CORRER, PVC, SERIE NORMAL, ESGOTO PREDIAL, DN 100 MM, JUNTA ELÁSTICA, FORNECIDO E INSTALADO EM PRUMADA DE ESGOTO SANITÁRIO OU VENTILAÇÃO. AF_12/2014</t>
  </si>
  <si>
    <t xml:space="preserve">18,05</t>
  </si>
  <si>
    <t xml:space="preserve">89824</t>
  </si>
  <si>
    <t xml:space="preserve">LUVA DE CORRER, CPVC, SOLDÁVEL, DN 42MM, INSTALADO EM PRUMADA DE ÁGUA  FORNECIMENTO E INSTALAÇÃO. AF_12/2014</t>
  </si>
  <si>
    <t xml:space="preserve">22,14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</si>
  <si>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</si>
  <si>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</si>
  <si>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</si>
  <si>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</si>
  <si>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92,07</t>
  </si>
  <si>
    <t xml:space="preserve">89827</t>
  </si>
  <si>
    <t xml:space="preserve">JUNÇÃO SIMPLES, PVC, SERIE NORMAL, ESGOTO PREDIAL, DN 50 X 50 MM, JUNTA ELÁSTICA, FORNECIDO E INSTALADO EM PRUMADA DE ESGOTO SANITÁRIO OU VENTILAÇÃO. AF_12/2014</t>
  </si>
  <si>
    <t xml:space="preserve">11,56</t>
  </si>
  <si>
    <t xml:space="preserve">89828</t>
  </si>
  <si>
    <t xml:space="preserve">UNIÃO, CPVC, SOLDÁVEL, DN42MM, INSTALADO EM PRUMADA DE ÁGUA  FORNECIMENTO E INSTALAÇÃO. AF_12/2014</t>
  </si>
  <si>
    <t xml:space="preserve">33,22</t>
  </si>
  <si>
    <t xml:space="preserve">89829</t>
  </si>
  <si>
    <t xml:space="preserve">TE, PVC, SERIE NORMAL, ESGOTO PREDIAL, DN 75 X 75 MM, JUNTA ELÁSTICA, FORNECIDO E INSTALADO EM PRUMADA DE ESGOTO SANITÁRIO OU VENTILAÇÃO. AF_12/2014</t>
  </si>
  <si>
    <t xml:space="preserve">18,57</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</si>
  <si>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</si>
  <si>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</si>
  <si>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</si>
  <si>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</si>
  <si>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109,90</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</si>
  <si>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</si>
  <si>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</si>
  <si>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</si>
  <si>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</si>
  <si>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</si>
  <si>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</si>
  <si>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27,28</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</si>
  <si>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</si>
  <si>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</si>
  <si>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</si>
  <si>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</si>
  <si>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148,39</t>
  </si>
  <si>
    <t xml:space="preserve">89837</t>
  </si>
  <si>
    <t xml:space="preserve">UNIÃO, CPVC, SOLDÁVEL, DN 54MM, INSTALADO EM PRUMADA DE ÁGUA  FORNECIMENTO E INSTALAÇÃO. AF_12/2014</t>
  </si>
  <si>
    <t xml:space="preserve">74,49</t>
  </si>
  <si>
    <t xml:space="preserve">89838</t>
  </si>
  <si>
    <t xml:space="preserve">LUVA, CPVC, SOLDÁVEL, DN 73MM, INSTALADO EM PRUMADA DE ÁGUA  FORNECIMENTO E INSTALAÇÃO. AF_12/2014</t>
  </si>
  <si>
    <t xml:space="preserve">81,64</t>
  </si>
  <si>
    <t xml:space="preserve">89839</t>
  </si>
  <si>
    <t xml:space="preserve">UNIÃO, CPVC, SOLDÁVEL, DN 73MM, INSTALADO EM PRUMADA DE ÁGUA  FORNECIMENTO E INSTALAÇÃO. AF_12/2014</t>
  </si>
  <si>
    <t xml:space="preserve">107,79</t>
  </si>
  <si>
    <t xml:space="preserve">89840</t>
  </si>
  <si>
    <t xml:space="preserve">LUVA, CPVC, SOLDÁVEL, DN 89MM, INSTALADO EM PRUMADA DE ÁGUA  FORNECIMENTO E INSTALAÇÃO. AF_12/2014</t>
  </si>
  <si>
    <t xml:space="preserve">94,29</t>
  </si>
  <si>
    <t xml:space="preserve">89841</t>
  </si>
  <si>
    <t xml:space="preserve">UNIÃO, CPVC, SOLDÁVEL, DN 89MM, INSTALADO EM PRUMADA DE ÁGUA  FORNECIMENTO E INSTALAÇÃO. AF_12/2014</t>
  </si>
  <si>
    <t xml:space="preserve">89842</t>
  </si>
  <si>
    <t xml:space="preserve">TÊ, CPVC, SOLDÁVEL, DN 35MM, INSTALADO EM PRUMADA DE ÁGUA  FORNECIMENTO E INSTALAÇÃO. AF_12/2014</t>
  </si>
  <si>
    <t xml:space="preserve">26,62</t>
  </si>
  <si>
    <t xml:space="preserve">89844</t>
  </si>
  <si>
    <t xml:space="preserve">TE, CPVC, SOLDÁVEL, DN  42MM, INSTALADO EM PRUMADA DE ÁGUA  FORNECIMENTO E INSTALAÇÃO. AF_12/2014</t>
  </si>
  <si>
    <t xml:space="preserve">33,77</t>
  </si>
  <si>
    <t xml:space="preserve">89845</t>
  </si>
  <si>
    <t xml:space="preserve">TÊ, CPVC, SOLDÁVEL, DN 54 MM, INSTALADO EM PRUMADA DE ÁGUA  FORNECIMENTO E INSTALAÇÃO. AF_12/2014</t>
  </si>
  <si>
    <t xml:space="preserve">51,89</t>
  </si>
  <si>
    <t xml:space="preserve">89846</t>
  </si>
  <si>
    <t xml:space="preserve">TÊ, CPVC, SOLDÁVEL, DN 73MM, INSTALADO EM PRUMADA DE ÁGUA  FORNECIMENTO E INSTALAÇÃO. AF_12/2014</t>
  </si>
  <si>
    <t xml:space="preserve">114,80</t>
  </si>
  <si>
    <t xml:space="preserve">89847</t>
  </si>
  <si>
    <t xml:space="preserve">TÊ, CPVC, SOLDÁVEL, DN 89MM, INSTALADO EM PRUMADA DE ÁGUA  FORNECIMENTO E INSTALAÇÃO. AF_12/2014</t>
  </si>
  <si>
    <t xml:space="preserve">141,03</t>
  </si>
  <si>
    <t xml:space="preserve">89850</t>
  </si>
  <si>
    <t xml:space="preserve">JOELHO 90 GRAUS, PVC, SERIE NORMAL, ESGOTO PREDIAL, DN 100 MM, JUNTA ELÁSTICA, FORNECIDO E INSTALADO EM SUBCOLETOR AÉREO DE ESGOTO SANITÁRIO. AF_12/2014</t>
  </si>
  <si>
    <t xml:space="preserve">89851</t>
  </si>
  <si>
    <t xml:space="preserve">JOELHO 45 GRAUS, PVC, SERIE NORMAL, ESGOTO PREDIAL, DN 100 MM, JUNTA ELÁSTICA, FORNECIDO E INSTALADO EM SUBCOLETOR AÉREO DE ESGOTO SANITÁRIO. AF_12/2014</t>
  </si>
  <si>
    <t xml:space="preserve">17,91</t>
  </si>
  <si>
    <t xml:space="preserve">89852</t>
  </si>
  <si>
    <t xml:space="preserve">CURVA CURTA 90 GRAUS, PVC, SERIE NORMAL, ESGOTO PREDIAL, DN 100 MM, JUNTA ELÁSTICA, FORNECIDO E INSTALADO EM SUBCOLETOR AÉREO DE ESGOTO SANITÁRIO. AF_12/2014</t>
  </si>
  <si>
    <t xml:space="preserve">27,89</t>
  </si>
  <si>
    <t xml:space="preserve">89853</t>
  </si>
  <si>
    <t xml:space="preserve">CURVA LONGA 90 GRAUS, PVC, SERIE NORMAL, ESGOTO PREDIAL, DN 100 MM, JUNTA ELÁSTICA, FORNECIDO E INSTALADO EM SUBCOLETOR AÉREO DE ESGOTO SANITÁRIO. AF_12/2014</t>
  </si>
  <si>
    <t xml:space="preserve">45,52</t>
  </si>
  <si>
    <t xml:space="preserve">89854</t>
  </si>
  <si>
    <t xml:space="preserve">JOELHO 90 GRAUS, PVC, SERIE NORMAL, ESGOTO PREDIAL, DN 150 MM, JUNTA ELÁSTICA, FORNECIDO E INSTALADO EM SUBCOLETOR AÉREO DE ESGOTO SANITÁRIO. AF_12/2014</t>
  </si>
  <si>
    <t xml:space="preserve">57,78</t>
  </si>
  <si>
    <t xml:space="preserve">89855</t>
  </si>
  <si>
    <t xml:space="preserve">JOELHO 45 GRAUS, PVC, SERIE NORMAL, ESGOTO PREDIAL, DN 150 MM, JUNTA ELÁSTICA, FORNECIDO E INSTALADO EM SUBCOLETOR AÉREO DE ESGOTO SANITÁRIO. AF_12/2014</t>
  </si>
  <si>
    <t xml:space="preserve">89856</t>
  </si>
  <si>
    <t xml:space="preserve">LUVA SIMPLES, PVC, SERIE NORMAL, ESGOTO PREDIAL, DN 100 MM, JUNTA ELÁSTICA, FORNECIDO E INSTALADO EM SUBCOLETOR AÉREO DE ESGOTO SANITÁRIO. AF_12/2014</t>
  </si>
  <si>
    <t xml:space="preserve">13,45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</si>
  <si>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</si>
  <si>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</si>
  <si>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</si>
  <si>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</si>
  <si>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60,41</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</si>
  <si>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</si>
  <si>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</si>
  <si>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</si>
  <si>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</si>
  <si>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33,41</t>
  </si>
  <si>
    <t xml:space="preserve">89862</t>
  </si>
  <si>
    <t xml:space="preserve">TE, PVC, SERIE NORMAL, ESGOTO PREDIAL, DN 150 X 150 MM, JUNTA ELÁSTICA, FORNECIDO E INSTALADO EM SUBCOLETOR AÉREO DE ESGOTO SANITÁRIO. AF_12/2014</t>
  </si>
  <si>
    <t xml:space="preserve">61,06</t>
  </si>
  <si>
    <t xml:space="preserve">89863</t>
  </si>
  <si>
    <t xml:space="preserve">JUNÇÃO SIMPLES, PVC, SERIE NORMAL, ESGOTO PREDIAL, DN 150 X 150 MM, JUNTA ELÁSTICA, FORNECIDO E INSTALADO EM SUBCOLETOR AÉREO DE ESGOTO SANITÁRIO. AF_12/2014</t>
  </si>
  <si>
    <t xml:space="preserve">129,69</t>
  </si>
  <si>
    <t xml:space="preserve">89866</t>
  </si>
  <si>
    <t xml:space="preserve">JOELHO 90 GRAUS, PVC, SOLDÁVEL, DN 25MM, INSTALADO EM DRENO DE AR-CONDICIONADO - FORNECIMENTO E INSTALAÇÃO. AF_12/2014</t>
  </si>
  <si>
    <t xml:space="preserve">3,96</t>
  </si>
  <si>
    <t xml:space="preserve">89867</t>
  </si>
  <si>
    <t xml:space="preserve">JOELHO 45 GRAUS, PVC, SOLDÁVEL, DN 25MM, INSTALADO EM DRENO DE AR-CONDICIONADO - FORNECIMENTO E INSTALAÇÃO. AF_12/2014</t>
  </si>
  <si>
    <t xml:space="preserve">4,55</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</si>
  <si>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</si>
  <si>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</si>
  <si>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</si>
  <si>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</si>
  <si>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6,17</t>
  </si>
  <si>
    <t xml:space="preserve">89979</t>
  </si>
  <si>
    <t xml:space="preserve">LUVA COM BUCHA DE LATÃO, PVC, SOLDÁVEL, DN 32MM X 1 , INSTALADO EM RAMAL OU SUB-RAMAL DE ÁGUA   FORNECIMENTO E INSTALAÇÃO. AF_12/2014</t>
  </si>
  <si>
    <t xml:space="preserve">19,68</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</si>
  <si>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</si>
  <si>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</si>
  <si>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</si>
  <si>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</si>
  <si>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16,90</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</si>
  <si>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</si>
  <si>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</si>
  <si>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</si>
  <si>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</si>
  <si>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</si>
  <si>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</si>
  <si>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</si>
  <si>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</si>
  <si>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11,47</t>
  </si>
  <si>
    <t xml:space="preserve">92288</t>
  </si>
  <si>
    <t xml:space="preserve">COTOVELO EM COBRE, DN 28 MM, 90 GRAUS, SEM ANEL DE SOLDA, INSTALADO EM PRUMADA  FORNECIMENTO E INSTALAÇÃO. AF_12/2015</t>
  </si>
  <si>
    <t xml:space="preserve">92289</t>
  </si>
  <si>
    <t xml:space="preserve">COTOVELO EM COBRE, DN 35 MM, 90 GRAUS, SEM ANEL DE SOLDA, INSTALADO EM PRUMADA  FORNECIMENTO E INSTALAÇÃO. AF_12/2015</t>
  </si>
  <si>
    <t xml:space="preserve">29,69</t>
  </si>
  <si>
    <t xml:space="preserve">92290</t>
  </si>
  <si>
    <t xml:space="preserve">COTOVELO EM COBRE, DN 42 MM, 90 GRAUS, SEM ANEL DE SOLDA, INSTALADO EM PRUMADA  FORNECIMENTO E INSTALAÇÃO. AF_12/2015</t>
  </si>
  <si>
    <t xml:space="preserve">92291</t>
  </si>
  <si>
    <t xml:space="preserve">COTOVELO EM COBRE, DN 54 MM, 90 GRAUS, SEM ANEL DE SOLDA, INSTALADO EM PRUMADA  FORNECIMENTO E INSTALAÇÃO. AF_12/2015</t>
  </si>
  <si>
    <t xml:space="preserve">67,76</t>
  </si>
  <si>
    <t xml:space="preserve">92292</t>
  </si>
  <si>
    <t xml:space="preserve">COTOVELO EM COBRE, DN 66 MM, 90 GRAUS, SEM ANEL DE SOLDA, INSTALADO EM PRUMADA  FORNECIMENTO E INSTALAÇÃO. AF_12/2015</t>
  </si>
  <si>
    <t xml:space="preserve">207,65</t>
  </si>
  <si>
    <t xml:space="preserve">92293</t>
  </si>
  <si>
    <t xml:space="preserve">LUVA EM COBRE, DN 22 MM, SEM ANEL DE SOLDA, INSTALADO EM PRUMADA  FORNECIMENTO E INSTALAÇÃO. AF_12/2015</t>
  </si>
  <si>
    <t xml:space="preserve">6,69</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</si>
  <si>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</si>
  <si>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</si>
  <si>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</si>
  <si>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</si>
  <si>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19,36</t>
  </si>
  <si>
    <t xml:space="preserve">92296</t>
  </si>
  <si>
    <t xml:space="preserve">LUVA EM COBRE, DN 42 MM, SEM ANEL DE SOLDA, INSTALADO EM PRUMADA  FORNECIMENTO E INSTALAÇÃO. AF_12/2015</t>
  </si>
  <si>
    <t xml:space="preserve">25,62</t>
  </si>
  <si>
    <t xml:space="preserve">92297</t>
  </si>
  <si>
    <t xml:space="preserve">LUVA EM COBRE, DN 54 MM, SEM ANEL DE SOLDA, INSTALADO EM PRUMADA  FORNECIMENTO E INSTALAÇÃO. AF_12/2015</t>
  </si>
  <si>
    <t xml:space="preserve">39,23</t>
  </si>
  <si>
    <t xml:space="preserve">92298</t>
  </si>
  <si>
    <t xml:space="preserve">LUVA EM COBRE, DN 66 MM, SEM ANEL DE SOLDA, INSTALADO EM PRUMADA  FORNECIMENTO E INSTALAÇÃO. AF_12/2015</t>
  </si>
  <si>
    <t xml:space="preserve">107,87</t>
  </si>
  <si>
    <t xml:space="preserve">92299</t>
  </si>
  <si>
    <t xml:space="preserve">TE EM COBRE, DN 22 MM, SEM ANEL DE SOLDA, INSTALADO EM PRUMADA  FORNECIMENTO E INSTALAÇÃO. AF_12/2015</t>
  </si>
  <si>
    <t xml:space="preserve">15,14</t>
  </si>
  <si>
    <t xml:space="preserve">92300</t>
  </si>
  <si>
    <t xml:space="preserve">TE EM COBRE, DN 28 MM, SEM ANEL DE SOLDA, INSTALADO EM PRUMADA  FORNECIMENTO E INSTALAÇÃO. AF_12/2015</t>
  </si>
  <si>
    <t xml:space="preserve">22,16</t>
  </si>
  <si>
    <t xml:space="preserve">92301</t>
  </si>
  <si>
    <t xml:space="preserve">TE EM COBRE, DN 35 MM, SEM ANEL DE SOLDA, INSTALADO EM PRUMADA  FORNECIMENTO E INSTALAÇÃO. AF_12/2015</t>
  </si>
  <si>
    <t xml:space="preserve">42,14</t>
  </si>
  <si>
    <t xml:space="preserve">92302</t>
  </si>
  <si>
    <t xml:space="preserve">TE EM COBRE, DN 42 MM, SEM ANEL DE SOLDA, INSTALADO EM PRUMADA  FORNECIMENTO E INSTALAÇÃO. AF_12/2015</t>
  </si>
  <si>
    <t xml:space="preserve">55,44</t>
  </si>
  <si>
    <t xml:space="preserve">92303</t>
  </si>
  <si>
    <t xml:space="preserve">TE EM COBRE, DN 54 MM, SEM ANEL DE SOLDA, INSTALADO EM PRUMADA  FORNECIMENTO E INSTALAÇÃO. AF_12/2015</t>
  </si>
  <si>
    <t xml:space="preserve">100,17</t>
  </si>
  <si>
    <t xml:space="preserve">92304</t>
  </si>
  <si>
    <t xml:space="preserve">TE EM COBRE, DN 66 MM, SEM ANEL DE SOLDA, INSTALADO EM PRUMADA  FORNECIMENTO E INSTALAÇÃO. AF_12/2015</t>
  </si>
  <si>
    <t xml:space="preserve">256,52</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</si>
  <si>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</si>
  <si>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</si>
  <si>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</si>
  <si>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</si>
  <si>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</si>
  <si>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</si>
  <si>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</si>
  <si>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</si>
  <si>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</si>
  <si>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</si>
  <si>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8,32</t>
  </si>
  <si>
    <t xml:space="preserve">92316</t>
  </si>
  <si>
    <t xml:space="preserve">LUVA EM COBRE, DN 28 MM, SEM ANEL DE SOLDA, INSTALADO EM RAMAL DE DISTRIBUIÇÃO  FORNECIMENTO E INSTALAÇÃO. AF_12/2015</t>
  </si>
  <si>
    <t xml:space="preserve">12,34</t>
  </si>
  <si>
    <t xml:space="preserve">92317</t>
  </si>
  <si>
    <t xml:space="preserve">TE EM COBRE, DN 15 MM, SEM ANEL DE SOLDA, INSTALADO EM RAMAL DE DISTRIBUIÇÃO  FORNECIMENTO E INSTALAÇÃO. AF_12/2015</t>
  </si>
  <si>
    <t xml:space="preserve">12,06</t>
  </si>
  <si>
    <t xml:space="preserve">92318</t>
  </si>
  <si>
    <t xml:space="preserve">TE EM COBRE, DN 22 MM, SEM ANEL DE SOLDA, INSTALADO EM RAMAL DE DISTRIBUIÇÃO  FORNECIMENTO E INSTALAÇÃO. AF_12/2015</t>
  </si>
  <si>
    <t xml:space="preserve">18,35</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</si>
  <si>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</si>
  <si>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</si>
  <si>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</si>
  <si>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</si>
  <si>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</si>
  <si>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</si>
  <si>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</si>
  <si>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</si>
  <si>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23,67</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</si>
  <si>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</si>
  <si>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</si>
  <si>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</si>
  <si>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</si>
  <si>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9,78</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</si>
  <si>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</si>
  <si>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</si>
  <si>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</si>
  <si>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</si>
  <si>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12,29</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</si>
  <si>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</si>
  <si>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</si>
  <si>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</si>
  <si>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</si>
  <si>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</si>
  <si>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30,61</t>
  </si>
  <si>
    <t xml:space="preserve">92344</t>
  </si>
  <si>
    <t xml:space="preserve">NIPLE, EM FERRO GALVANIZADO, DN 50 (2"), CONEXÃO ROSQUEADA, INSTALADO EM PRUMADAS - FORNECIMENTO E INSTALAÇÃO. AF_12/2015</t>
  </si>
  <si>
    <t xml:space="preserve">45,13</t>
  </si>
  <si>
    <t xml:space="preserve">92345</t>
  </si>
  <si>
    <t xml:space="preserve">LUVA, EM FERRO GALVANIZADO, DN 50 (2"), CONEXÃO ROSQUEADA, INSTALADO EM PRUMADAS - FORNECIMENTO E INSTALAÇÃO. AF_12/2015</t>
  </si>
  <si>
    <t xml:space="preserve">45,12</t>
  </si>
  <si>
    <t xml:space="preserve">92346</t>
  </si>
  <si>
    <t xml:space="preserve">NIPLE, EM FERRO GALVANIZADO, DN 65 (2 1/2"), CONEXÃO ROSQUEADA, INSTALADO EM PRUMADAS - FORNECIMENTO E INSTALAÇÃO. AF_12/2015</t>
  </si>
  <si>
    <t xml:space="preserve">58,04</t>
  </si>
  <si>
    <t xml:space="preserve">92347</t>
  </si>
  <si>
    <t xml:space="preserve">LUVA, EM FERRO GALVANIZADO, DN 65 (2 1/2"), CONEXÃO ROSQUEADA, INSTALADO EM PRUMADAS - FORNECIMENTO E INSTALAÇÃO. AF_12/2015</t>
  </si>
  <si>
    <t xml:space="preserve">63,92</t>
  </si>
  <si>
    <t xml:space="preserve">92348</t>
  </si>
  <si>
    <t xml:space="preserve">NIPLE, EM FERRO GALVANIZADO, DN 80 (3"), CONEXÃO ROSQUEADA, INSTALADO EM PRUMADAS - FORNECIMENTO E INSTALAÇÃO. AF_12/2015</t>
  </si>
  <si>
    <t xml:space="preserve">79,53</t>
  </si>
  <si>
    <t xml:space="preserve">92349</t>
  </si>
  <si>
    <t xml:space="preserve">LUVA, EM FERRO GALVANIZADO, DN 80 (3"), CONEXÃO ROSQUEADA, INSTALADO EM PRUMADAS - FORNECIMENTO E INSTALAÇÃO. AF_12/2015</t>
  </si>
  <si>
    <t xml:space="preserve">84,76</t>
  </si>
  <si>
    <t xml:space="preserve">92350</t>
  </si>
  <si>
    <t xml:space="preserve">JOELHO 45 GRAUS, EM FERRO GALVANIZADO, DN 50 (2"), CONEXÃO ROSQUEADA, INSTALADO EM PRUMADAS - FORNECIMENTO E INSTALAÇÃO. AF_12/2015</t>
  </si>
  <si>
    <t xml:space="preserve">67,19</t>
  </si>
  <si>
    <t xml:space="preserve">92351</t>
  </si>
  <si>
    <t xml:space="preserve">JOELHO 90 GRAUS, EM FERRO GALVANIZADO, DN 50 (2"), CONEXÃO ROSQUEADA, INSTALADO EM PRUMADAS - FORNECIMENTO E INSTALAÇÃO. AF_12/2015</t>
  </si>
  <si>
    <t xml:space="preserve">65,88</t>
  </si>
  <si>
    <t xml:space="preserve">92352</t>
  </si>
  <si>
    <t xml:space="preserve">JOELHO 45 GRAUS, EM FERRO GALVANIZADO, DN 65 (2 1/2"), CONEXÃO ROSQUEADA, INSTALADO EM PRUMADAS - FORNECIMENTO E INSTALAÇÃO. AF_12/2015</t>
  </si>
  <si>
    <t xml:space="preserve">98,35</t>
  </si>
  <si>
    <t xml:space="preserve">92353</t>
  </si>
  <si>
    <t xml:space="preserve">JOELHO 90 GRAUS, EM FERRO GALVANIZADO, DN 65 (2 1/2"), CONEXÃO ROSQUEADA, INSTALADO EM PRUMADAS - FORNECIMENTO E INSTALAÇÃO. AF_12/2015</t>
  </si>
  <si>
    <t xml:space="preserve">92,60</t>
  </si>
  <si>
    <t xml:space="preserve">92354</t>
  </si>
  <si>
    <t xml:space="preserve">JOELHO 45 GRAUS, EM FERRO GALVANIZADO, DN 80 (3"), CONEXÃO ROSQUEADA, INSTALADO EM PRUMADAS - FORNECIMENTO E INSTALAÇÃO. AF_12/2015</t>
  </si>
  <si>
    <t xml:space="preserve">128,32</t>
  </si>
  <si>
    <t xml:space="preserve">92355</t>
  </si>
  <si>
    <t xml:space="preserve">JOELHO 90 GRAUS, EM FERRO GALVANIZADO, DN 80 (3"), CONEXÃO ROSQUEADA, INSTALADO EM PRUMADAS - FORNECIMENTO E INSTALAÇÃO. AF_12/2015</t>
  </si>
  <si>
    <t xml:space="preserve">92356</t>
  </si>
  <si>
    <t xml:space="preserve">TÊ, EM FERRO GALVANIZADO, DN 50 (2"), CONEXÃO ROSQUEADA, INSTALADO EM PRUMADAS - FORNECIMENTO E INSTALAÇÃO. AF_12/2015</t>
  </si>
  <si>
    <t xml:space="preserve">87,83</t>
  </si>
  <si>
    <t xml:space="preserve">92357</t>
  </si>
  <si>
    <t xml:space="preserve">TÊ, EM FERRO GALVANIZADO, DN 65 (2 1/2"), CONEXÃO ROSQUEADA, INSTALADO EM PRUMADAS - FORNECIMENTO E INSTALAÇÃO. AF_12/2015</t>
  </si>
  <si>
    <t xml:space="preserve">126,36</t>
  </si>
  <si>
    <t xml:space="preserve">92358</t>
  </si>
  <si>
    <t xml:space="preserve">TÊ, EM FERRO GALVANIZADO, DN 80 (3"), CONEXÃO ROSQUEADA, INSTALADO EM PRUMADAS - FORNECIMENTO E INSTALAÇÃO. AF_12/2015</t>
  </si>
  <si>
    <t xml:space="preserve">155,24</t>
  </si>
  <si>
    <t xml:space="preserve">92369</t>
  </si>
  <si>
    <t xml:space="preserve">NIPLE, EM FERRO GALVANIZADO, DN 25 (1"), CONEXÃO ROSQUEADA, INSTALADO EM REDE DE ALIMENTAÇÃO PARA HIDRANTE - FORNECIMENTO E INSTALAÇÃO. AF_12/2015</t>
  </si>
  <si>
    <t xml:space="preserve">25,52</t>
  </si>
  <si>
    <t xml:space="preserve">92370</t>
  </si>
  <si>
    <t xml:space="preserve">LUVA, EM FERRO GALVANIZADO, DN 25 (1"), CONEXÃO ROSQUEADA, INSTALADO EM REDE DE ALIMENTAÇÃO PARA HIDRANTE - FORNECIMENTO E INSTALAÇÃO. AF_12/2015</t>
  </si>
  <si>
    <t xml:space="preserve">26,58</t>
  </si>
  <si>
    <t xml:space="preserve">92371</t>
  </si>
  <si>
    <t xml:space="preserve">NIPLE, EM FERRO GALVANIZADO, DN 32 (1 1/4"), CONEXÃO ROSQUEADA, INSTALADO EM REDE DE ALIMENTAÇÃO PARA HIDRANTE - FORNECIMENTO E INSTALAÇÃO. AF_12/2015</t>
  </si>
  <si>
    <t xml:space="preserve">30,35</t>
  </si>
  <si>
    <t xml:space="preserve">92372</t>
  </si>
  <si>
    <t xml:space="preserve">LUVA, EM FERRO GALVANIZADO, DN 32 (1 1/4"), CONEXÃO ROSQUEADA, INSTALADO EM REDE DE ALIMENTAÇÃO PARA HIDRANTE - FORNECIMENTO E INSTALAÇÃO. AF_12/2015</t>
  </si>
  <si>
    <t xml:space="preserve">31,34</t>
  </si>
  <si>
    <t xml:space="preserve">92373</t>
  </si>
  <si>
    <t xml:space="preserve">NIPLE, EM FERRO GALVANIZADO, DN 40 (1 1/2"), CONEXÃO ROSQUEADA, INSTALADO EM REDE DE ALIMENTAÇÃO PARA HIDRANTE - FORNECIMENTO E INSTALAÇÃO. AF_12/2015</t>
  </si>
  <si>
    <t xml:space="preserve">92374</t>
  </si>
  <si>
    <t xml:space="preserve">LUVA, EM FERRO GALVANIZADO, DN 40 (1 1/2"), CONEXÃO ROSQUEADA, INSTALADO EM REDE DE ALIMENTAÇÃO PARA HIDRANTE - FORNECIMENTO E INSTALAÇÃO. AF_12/2015</t>
  </si>
  <si>
    <t xml:space="preserve">35,65</t>
  </si>
  <si>
    <t xml:space="preserve">92375</t>
  </si>
  <si>
    <t xml:space="preserve">NIPLE, EM FERRO GALVANIZADO, DN 50 (2"), CONEXÃO ROSQUEADA, INSTALADO EM REDE DE ALIMENTAÇÃO PARA HIDRANTE - FORNECIMENTO E INSTALAÇÃO. AF_12/2015</t>
  </si>
  <si>
    <t xml:space="preserve">45,08</t>
  </si>
  <si>
    <t xml:space="preserve">92376</t>
  </si>
  <si>
    <t xml:space="preserve">LUVA, EM FERRO GALVANIZADO, DN 50 (2"), CONEXÃO ROSQUEADA, INSTALADO EM REDE DE ALIMENTAÇÃO PARA HIDRANTE - FORNECIMENTO E INSTALAÇÃO. AF_12/2015</t>
  </si>
  <si>
    <t xml:space="preserve">45,07</t>
  </si>
  <si>
    <t xml:space="preserve">92377</t>
  </si>
  <si>
    <t xml:space="preserve">NIPLE, EM FERRO GALVANIZADO, DN 65 (2 1/2"), CONEXÃO ROSQUEADA, INSTALADO EM REDE DE ALIMENTAÇÃO PARA HIDRANTE - FORNECIMENTO E INSTALAÇÃO. AF_12/2015</t>
  </si>
  <si>
    <t xml:space="preserve">59,33</t>
  </si>
  <si>
    <t xml:space="preserve">92378</t>
  </si>
  <si>
    <t xml:space="preserve">LUVA, EM FERRO GALVANIZADO, DN 65 (2 1/2"), CONEXÃO ROSQUEADA, INSTALADO EM REDE DE ALIMENTAÇÃO PARA HIDRANTE - FORNECIMENTO E INSTALAÇÃO. AF_12/2015</t>
  </si>
  <si>
    <t xml:space="preserve">65,21</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</si>
  <si>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</si>
  <si>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</si>
  <si>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</si>
  <si>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</si>
  <si>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87,44</t>
  </si>
  <si>
    <t xml:space="preserve">92381</t>
  </si>
  <si>
    <t xml:space="preserve">JOELHO 45 GRAUS, EM FERRO GALVANIZADO, DN 25 (1"), CONEXÃO ROSQUEADA, INSTALADO EM REDE DE ALIMENTAÇÃO PARA HIDRANTE - FORNECIMENTO E INSTALAÇÃO. AF_12/2015</t>
  </si>
  <si>
    <t xml:space="preserve">38,61</t>
  </si>
  <si>
    <t xml:space="preserve">92382</t>
  </si>
  <si>
    <t xml:space="preserve">JOELHO 90 GRAUS, EM FERRO GALVANIZADO, DN 25 (1"), CONEXÃO ROSQUEADA, INSTALADO EM REDE DE ALIMENTAÇÃO PARA HIDRANTE - FORNECIMENTO E INSTALAÇÃO. AF_12/2015</t>
  </si>
  <si>
    <t xml:space="preserve">37,21</t>
  </si>
  <si>
    <t xml:space="preserve">92383</t>
  </si>
  <si>
    <t xml:space="preserve">JOELHO 45 GRAUS, EM FERRO GALVANIZADO, DN 32 (1 1/4"), CONEXÃO ROSQUEADA, INSTALADO EM REDE DE ALIMENTAÇÃO PARA HIDRANTE - FORNECIMENTO E INSTALAÇÃO. AF_12/2015</t>
  </si>
  <si>
    <t xml:space="preserve">47,56</t>
  </si>
  <si>
    <t xml:space="preserve">92384</t>
  </si>
  <si>
    <t xml:space="preserve">JOELHO 90 GRAUS, EM FERRO GALVANIZADO, DN 32 (1 1/4"), CONEXÃO ROSQUEADA, INSTALADO EM REDE DE ALIMENTAÇÃO PARA HIDRANTE - FORNECIMENTO E INSTALAÇÃO. AF_12/2015</t>
  </si>
  <si>
    <t xml:space="preserve">92385</t>
  </si>
  <si>
    <t xml:space="preserve">JOELHO 45 GRAUS, EM FERRO GALVANIZADO, DN 40 (1 1/2"), CONEXÃO ROSQUEADA, INSTALADO EM REDE DE ALIMENTAÇÃO PARA HIDRANTE - FORNECIMENTO E INSTALAÇÃO. AF_12/2015</t>
  </si>
  <si>
    <t xml:space="preserve">54,17</t>
  </si>
  <si>
    <t xml:space="preserve">92386</t>
  </si>
  <si>
    <t xml:space="preserve">JOELHO 90 GRAUS, EM FERRO GALVANIZADO, DN 40 (1 1/2"), CONEXÃO ROSQUEADA, INSTALADO EM REDE DE ALIMENTAÇÃO PARA HIDRANTE - FORNECIMENTO E INSTALAÇÃO. AF_12/2015</t>
  </si>
  <si>
    <t xml:space="preserve">52,25</t>
  </si>
  <si>
    <t xml:space="preserve">92387</t>
  </si>
  <si>
    <t xml:space="preserve">JOELHO 45 GRAUS, EM FERRO GALVANIZADO, DN 50 (2"), CONEXÃO ROSQUEADA, INSTALADO EM REDE DE ALIMENTAÇÃO PARA HIDRANTE - FORNECIMENTO E INSTALAÇÃO. AF_12/2015</t>
  </si>
  <si>
    <t xml:space="preserve">67,12</t>
  </si>
  <si>
    <t xml:space="preserve">92388</t>
  </si>
  <si>
    <t xml:space="preserve">JOELHO 90 GRAUS, EM FERRO GALVANIZADO, DN 50 (2"), CONEXÃO ROSQUEADA, INSTALADO EM REDE DE ALIMENTAÇÃO PARA HIDRANTE - FORNECIMENTO E INSTALAÇÃO. AF_12/2015</t>
  </si>
  <si>
    <t xml:space="preserve">65,81</t>
  </si>
  <si>
    <t xml:space="preserve">92389</t>
  </si>
  <si>
    <t xml:space="preserve">JOELHO 45 GRAUS, EM FERRO GALVANIZADO, DN 65 (2 1/2"), CONEXÃO ROSQUEADA, INSTALADO EM REDE DE ALIMENTAÇÃO PARA HIDRANTE - FORNECIMENTO E INSTALAÇÃO. AF_12/2015</t>
  </si>
  <si>
    <t xml:space="preserve">92390</t>
  </si>
  <si>
    <t xml:space="preserve">JOELHO 90 GRAUS, EM FERRO GALVANIZADO, DN 65 (2 1/2"), CONEXÃO ROSQUEADA, INSTALADO EM REDE DE ALIMENTAÇÃO PARA HIDRANTE - FORNECIMENTO E INSTALAÇÃO. AF_12/2015</t>
  </si>
  <si>
    <t xml:space="preserve">94,59</t>
  </si>
  <si>
    <t xml:space="preserve">92635</t>
  </si>
  <si>
    <t xml:space="preserve">JOELHO 45 GRAUS, EM FERRO GALVANIZADO, CONEXÃO ROSQUEADA, DN 80 (3"), INSTALADO EM REDE DE ALIMENTAÇÃO PARA HIDRANTE - FORNECIMENTO E INSTALAÇÃO. AF_12/2015</t>
  </si>
  <si>
    <t xml:space="preserve">132,34</t>
  </si>
  <si>
    <t xml:space="preserve">92636</t>
  </si>
  <si>
    <t xml:space="preserve">JOELHO 90 GRAUS, EM FERRO GALVANIZADO, CONEXÃO ROSQUEADA, DN 80 (3"), INSTALADO EM REDE DE ALIMENTAÇÃO PARA HIDRANTE - FORNECIMENTO E INSTALAÇÃO. AF_12/2015</t>
  </si>
  <si>
    <t xml:space="preserve">121,26</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</si>
  <si>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</si>
  <si>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</si>
  <si>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</si>
  <si>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</si>
  <si>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60,07</t>
  </si>
  <si>
    <t xml:space="preserve">92639</t>
  </si>
  <si>
    <t xml:space="preserve">TÊ, EM FERRO GALVANIZADO, CONEXÃO ROSQUEADA, DN 40 (1 1/2"), INSTALADO EM REDE DE ALIMENTAÇÃO PARA HIDRANTE - FORNECIMENTO E INSTALAÇÃO. AF_12/2015</t>
  </si>
  <si>
    <t xml:space="preserve">68,91</t>
  </si>
  <si>
    <t xml:space="preserve">92640</t>
  </si>
  <si>
    <t xml:space="preserve">TÊ, EM FERRO GALVANIZADO, CONEXÃO ROSQUEADA, DN 50 (2"), INSTALADO EM REDE DE ALIMENTAÇÃO PARA HIDRANTE - FORNECIMENTO E INSTALAÇÃO. AF_12/2015</t>
  </si>
  <si>
    <t xml:space="preserve">87,71</t>
  </si>
  <si>
    <t xml:space="preserve">92642</t>
  </si>
  <si>
    <t xml:space="preserve">TÊ, EM FERRO GALVANIZADO, CONEXÃO ROSQUEADA, DN 65 (2 1/2"), INSTALADO EM REDE DE ALIMENTAÇÃO PARA HIDRANTE - FORNECIMENTO E INSTALAÇÃO. AF_12/2015</t>
  </si>
  <si>
    <t xml:space="preserve">128,97</t>
  </si>
  <si>
    <t xml:space="preserve">92644</t>
  </si>
  <si>
    <t xml:space="preserve">TÊ, EM FERRO GALVANIZADO, CONEXÃO ROSQUEADA, DN 80 (3"), INSTALADO EM REDE DE ALIMENTAÇÃO PARA HIDRANTE - FORNECIMENTO E INSTALAÇÃO. AF_12/2015</t>
  </si>
  <si>
    <t xml:space="preserve">160,59</t>
  </si>
  <si>
    <t xml:space="preserve">92657</t>
  </si>
  <si>
    <t xml:space="preserve">NIPLE, EM FERRO GALVANIZADO, CONEXÃO ROSQUEADA, DN 25 (1"), INSTALADO EM REDE DE ALIMENTAÇÃO PARA SPRINKLER - FORNECIMENTO E INSTALAÇÃO. AF_12/2015</t>
  </si>
  <si>
    <t xml:space="preserve">18,29</t>
  </si>
  <si>
    <t xml:space="preserve">92658</t>
  </si>
  <si>
    <t xml:space="preserve">LUVA, EM FERRO GALVANIZADO, CONEXÃO ROSQUEADA, DN 25 (1"), INSTALADO EM REDE DE ALIMENTAÇÃO PARA SPRINKLER - FORNECIMENTO E INSTALAÇÃO. AF_12/2015</t>
  </si>
  <si>
    <t xml:space="preserve">92659</t>
  </si>
  <si>
    <t xml:space="preserve">NIPLE, EM FERRO GALVANIZADO, CONEXÃO ROSQUEADA, DN 32 (1 1/4"), INSTALADO EM REDE DE ALIMENTAÇÃO PARA SPRINKLER - FORNECIMENTO E INSTALAÇÃO. AF_12/2015</t>
  </si>
  <si>
    <t xml:space="preserve">92660</t>
  </si>
  <si>
    <t xml:space="preserve">LUVA, EM FERRO GALVANIZADO, CONEXÃO ROSQUEADA, DN 32 (1 1/4"), INSTALADO EM REDE DE ALIMENTAÇÃO PARA SPRINKLER - FORNECIMENTO E INSTALAÇÃO. AF_12/2015</t>
  </si>
  <si>
    <t xml:space="preserve">23,11</t>
  </si>
  <si>
    <t xml:space="preserve">92661</t>
  </si>
  <si>
    <t xml:space="preserve">NIPLE, EM FERRO GALVANIZADO, CONEXÃO ROSQUEADA, DN 40 (1 1/2"), INSTALADO EM REDE DE ALIMENTAÇÃO PARA SPRINKLER - FORNECIMENTO E INSTALAÇÃO. AF_12/2015</t>
  </si>
  <si>
    <t xml:space="preserve">26,07</t>
  </si>
  <si>
    <t xml:space="preserve">92662</t>
  </si>
  <si>
    <t xml:space="preserve">LUVA, EM FERRO GALVANIZADO, CONEXÃO ROSQUEADA, DN 40 (1 1/2"), INSTALADO EM REDE DE ALIMENTAÇÃO PARA SPRINKLER - FORNECIMENTO E INSTALAÇÃO. AF_12/2015</t>
  </si>
  <si>
    <t xml:space="preserve">92663</t>
  </si>
  <si>
    <t xml:space="preserve">NIPLE, EM FERRO GALVANIZADO, CONEXÃO ROSQUEADA, DN 50 (2"), INSTALADO EM REDE DE ALIMENTAÇÃO PARA SPRINKLER - FORNECIMENTO E INSTALAÇÃO. AF_12/2015</t>
  </si>
  <si>
    <t xml:space="preserve">34,29</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</si>
  <si>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</si>
  <si>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</si>
  <si>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</si>
  <si>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</si>
  <si>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46,39</t>
  </si>
  <si>
    <t xml:space="preserve">92666</t>
  </si>
  <si>
    <t xml:space="preserve">LUVA, EM FERRO GALVANIZADO, CONEXÃO ROSQUEADA, DN 65 (2 1/2"), INSTALADO EM REDE DE ALIMENTAÇÃO PARA SPRINKLER - FORNECIMENTO E INSTALAÇÃO. AF_12/2015</t>
  </si>
  <si>
    <t xml:space="preserve">52,27</t>
  </si>
  <si>
    <t xml:space="preserve">92667</t>
  </si>
  <si>
    <t xml:space="preserve">NIPLE, EM FERRO GALVANIZADO, CONEXÃO ROSQUEADA, DN 80 (3"), INSTALADO EM REDE DE ALIMENTAÇÃO PARA SPRINKLER - FORNECIMENTO E INSTALAÇÃO. AF_12/2015</t>
  </si>
  <si>
    <t xml:space="preserve">67,16</t>
  </si>
  <si>
    <t xml:space="preserve">92668</t>
  </si>
  <si>
    <t xml:space="preserve">LUVA, EM FERRO GALVANIZADO, CONEXÃO ROSQUEADA, DN 80 (3"), INSTALADO EM REDE DE ALIMENTAÇÃO PARA SPRINKLER - FORNECIMENTO E INSTALAÇÃO. AF_12/2015</t>
  </si>
  <si>
    <t xml:space="preserve">72,39</t>
  </si>
  <si>
    <t xml:space="preserve">92669</t>
  </si>
  <si>
    <t xml:space="preserve">JOELHO 45 GRAUS, EM FERRO GALVANIZADO, CONEXÃO ROSQUEADA, DN 25 (1"), INSTALADO EM REDE DE ALIMENTAÇÃO PARA SPRINKLER - FORNECIMENTO E INSTALAÇÃO. AF_12/2015</t>
  </si>
  <si>
    <t xml:space="preserve">27,73</t>
  </si>
  <si>
    <t xml:space="preserve">92670</t>
  </si>
  <si>
    <t xml:space="preserve">JOELHO 90 GRAUS, EM FERRO GALVANIZADO, CONEXÃO ROSQUEADA, DN 25 (1"), INSTALADO EM REDE DE ALIMENTAÇÃO PARA SPRINKLER - FORNECIMENTO E INSTALAÇÃO. AF_12/2015</t>
  </si>
  <si>
    <t xml:space="preserve">26,33</t>
  </si>
  <si>
    <t xml:space="preserve">92671</t>
  </si>
  <si>
    <t xml:space="preserve">JOELHO 45 GRAUS, EM FERRO GALVANIZADO, CONEXÃO ROSQUEADA, DN 32 (1 1/4"), INSTALADO EM REDE DE ALIMENTAÇÃO PARA SPRINKLER - FORNECIMENTO E INSTALAÇÃO. AF_12/2015</t>
  </si>
  <si>
    <t xml:space="preserve">35,23</t>
  </si>
  <si>
    <t xml:space="preserve">92672</t>
  </si>
  <si>
    <t xml:space="preserve">JOELHO 90 GRAUS, EM FERRO GALVANIZADO, CONEXÃO ROSQUEADA, DN 32 (1 1/4"), INSTALADO EM REDE DE ALIMENTAÇÃO PARA SPRINKLER - FORNECIMENTO E INSTALAÇÃO. AF_12/2015</t>
  </si>
  <si>
    <t xml:space="preserve">32,44</t>
  </si>
  <si>
    <t xml:space="preserve">92673</t>
  </si>
  <si>
    <t xml:space="preserve">JOELHO 45 GRAUS, EM FERRO GALVANIZADO, CONEXÃO ROSQUEADA, DN 40 (1 1/2"), INSTALADO EM REDE DE ALIMENTAÇÃO PARA SPRINKLER - FORNECIMENTO E INSTALAÇÃO. AF_12/2015</t>
  </si>
  <si>
    <t xml:space="preserve">92674</t>
  </si>
  <si>
    <t xml:space="preserve">JOELHO 90 GRAUS, EM FERRO GALVANIZADO, CONEXÃO ROSQUEADA, DN 40 (1 1/2"), INSTALADO EM REDE DE ALIMENTAÇÃO PARA SPRINKLER - FORNECIMENTO E INSTALAÇÃO. AF_12/2015</t>
  </si>
  <si>
    <t xml:space="preserve">38,19</t>
  </si>
  <si>
    <t xml:space="preserve">92675</t>
  </si>
  <si>
    <t xml:space="preserve">JOELHO 45 GRAUS, EM FERRO GALVANIZADO, CONEXÃO ROSQUEADA, DN 50 (2"), INSTALADO EM REDE DE ALIMENTAÇÃO PARA SPRINKLER - FORNECIMENTO E INSTALAÇÃO. AF_12/2015</t>
  </si>
  <si>
    <t xml:space="preserve">50,96</t>
  </si>
  <si>
    <t xml:space="preserve">92676</t>
  </si>
  <si>
    <t xml:space="preserve">JOELHO 90 GRAUS, EM FERRO GALVANIZADO, CONEXÃO ROSQUEADA, DN 50 (2"), INSTALADO EM REDE DE ALIMENTAÇÃO PARA SPRINKLER - FORNECIMENTO E INSTALAÇÃO. AF_12/2015</t>
  </si>
  <si>
    <t xml:space="preserve">49,65</t>
  </si>
  <si>
    <t xml:space="preserve">92677</t>
  </si>
  <si>
    <t xml:space="preserve">JOELHO 45 GRAUS, EM FERRO GALVANIZADO, CONEXÃO ROSQUEADA, DN 65 (2 1/2"), INSTALADO EM REDE DE ALIMENTAÇÃO PARA SPRINKLER - FORNECIMENTO E INSTALAÇÃO. AF_12/2015</t>
  </si>
  <si>
    <t xml:space="preserve">80,96</t>
  </si>
  <si>
    <t xml:space="preserve">92678</t>
  </si>
  <si>
    <t xml:space="preserve">JOELHO 90 GRAUS, EM FERRO GALVANIZADO, CONEXÃO ROSQUEADA, DN 65 (2 1/2"), INSTALADO EM REDE DE ALIMENTAÇÃO PARA SPRINKLER - FORNECIMENTO E INSTALAÇÃO. AF_12/2015</t>
  </si>
  <si>
    <t xml:space="preserve">75,21</t>
  </si>
  <si>
    <t xml:space="preserve">92679</t>
  </si>
  <si>
    <t xml:space="preserve">JOELHO 45 GRAUS, EM FERRO GALVANIZADO, CONEXÃO ROSQUEADA, DN 80 (3"), INSTALADO EM REDE DE ALIMENTAÇÃO PARA SPRINKLER - FORNECIMENTO E INSTALAÇÃO. AF_12/2015</t>
  </si>
  <si>
    <t xml:space="preserve">109,78</t>
  </si>
  <si>
    <t xml:space="preserve">92680</t>
  </si>
  <si>
    <t xml:space="preserve">JOELHO 90 GRAUS, EM FERRO GALVANIZADO, CONEXÃO ROSQUEADA, DN 80 (3"), INSTALADO EM REDE DE ALIMENTAÇÃO PARA SPRINKLER - FORNECIMENTO E INSTALAÇÃO. AF_12/2015</t>
  </si>
  <si>
    <t xml:space="preserve">98,70</t>
  </si>
  <si>
    <t xml:space="preserve">92681</t>
  </si>
  <si>
    <t xml:space="preserve">TÊ, EM FERRO GALVANIZADO, CONEXÃO ROSQUEADA, DN 25 (1"), INSTALADO EM REDE DE ALIMENTAÇÃO PARA SPRINKLER - FORNECIMENTO E INSTALAÇÃO. AF_12/2015</t>
  </si>
  <si>
    <t xml:space="preserve">35,62</t>
  </si>
  <si>
    <t xml:space="preserve">92682</t>
  </si>
  <si>
    <t xml:space="preserve">TÊ, EM FERRO GALVANIZADO, CONEXÃO ROSQUEADA, DN 32 (1 1/4"), INSTALADO EM REDE DE ALIMENTAÇÃO PARA SPRINKLER - FORNECIMENTO E INSTALAÇÃO. AF_12/2015</t>
  </si>
  <si>
    <t xml:space="preserve">43,56</t>
  </si>
  <si>
    <t xml:space="preserve">92683</t>
  </si>
  <si>
    <t xml:space="preserve">TÊ, EM FERRO GALVANIZADO, CONEXÃO ROSQUEADA, DN 40 (1 1/2"), INSTALADO EM REDE DE ALIMENTAÇÃO PARA SPRINKLER - FORNECIMENTO E INSTALAÇÃO. AF_12/2015</t>
  </si>
  <si>
    <t xml:space="preserve">50,19</t>
  </si>
  <si>
    <t xml:space="preserve">92684</t>
  </si>
  <si>
    <t xml:space="preserve">TÊ, EM FERRO GALVANIZADO, CONEXÃO ROSQUEADA, DN 50 (2"), INSTALADO EM REDE DE ALIMENTAÇÃO PARA SPRINKLER - FORNECIMENTO E INSTALAÇÃO. AF_12/2015</t>
  </si>
  <si>
    <t xml:space="preserve">66,15</t>
  </si>
  <si>
    <t xml:space="preserve">92685</t>
  </si>
  <si>
    <t xml:space="preserve">TÊ, EM FERRO GALVANIZADO, CONEXÃO ROSQUEADA, DN 65 (2 1/2"), INSTALADO EM REDE DE ALIMENTAÇÃO PARA SPRINKLER - FORNECIMENTO E INSTALAÇÃO. AF_12/2015</t>
  </si>
  <si>
    <t xml:space="preserve">103,15</t>
  </si>
  <si>
    <t xml:space="preserve">92686</t>
  </si>
  <si>
    <t xml:space="preserve">TÊ, EM FERRO GALVANIZADO, CONEXÃO ROSQUEADA, DN 80 (3"), INSTALADO EM REDE DE ALIMENTAÇÃO PARA SPRINKLER - FORNECIMENTO E INSTALAÇÃO. AF_12/2015</t>
  </si>
  <si>
    <t xml:space="preserve">130,49</t>
  </si>
  <si>
    <t xml:space="preserve">92692</t>
  </si>
  <si>
    <t xml:space="preserve">NIPLE, EM FERRO GALVANIZADO, CONEXÃO ROSQUEADA, DN 15 (1/2"), INSTALADO EM RAMAIS E SUB-RAMAIS DE GÁS - FORNECIMENTO E INSTALAÇÃO. AF_12/2015</t>
  </si>
  <si>
    <t xml:space="preserve">9,95</t>
  </si>
  <si>
    <t xml:space="preserve">92693</t>
  </si>
  <si>
    <t xml:space="preserve">LUVA, EM FERRO GALVANIZADO, CONEXÃO ROSQUEADA, DN 15 (1/2"), INSTALADO EM RAMAIS E SUB-RAMAIS DE GÁS - FORNECIMENTO E INSTALAÇÃO. AF_12/2015</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</si>
  <si>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</si>
  <si>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</si>
  <si>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</si>
  <si>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</si>
  <si>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16,24</t>
  </si>
  <si>
    <t xml:space="preserve">92696</t>
  </si>
  <si>
    <t xml:space="preserve">NIPLE, EM FERRO GALVANIZADO, CONEXÃO ROSQUEADA, DN 25 (1"), INSTALADO EM RAMAIS E SUB-RAMAIS DE GÁS - FORNECIMENTO E INSTALAÇÃO. AF_12/2015</t>
  </si>
  <si>
    <t xml:space="preserve">25,22</t>
  </si>
  <si>
    <t xml:space="preserve">92697</t>
  </si>
  <si>
    <t xml:space="preserve">LUVA, EM FERRO GALVANIZADO, CONEXÃO ROSQUEADA, DN 25 (1"), INSTALADO EM RAMAIS E SUB-RAMAIS DE GÁS - FORNECIMENTO E INSTALAÇÃO. AF_12/2015</t>
  </si>
  <si>
    <t xml:space="preserve">26,28</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</si>
  <si>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</si>
  <si>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</si>
  <si>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</si>
  <si>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</si>
  <si>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13,97</t>
  </si>
  <si>
    <t xml:space="preserve">92700</t>
  </si>
  <si>
    <t xml:space="preserve">JOELHO 45 GRAUS, EM FERRO GALVANIZADO, CONEXÃO ROSQUEADA, DN 20 (3/4"), INSTALADO EM RAMAIS E SUB-RAMAIS DE GÁS - FORNECIMENTO E INSTALAÇÃO. AF_12/2015</t>
  </si>
  <si>
    <t xml:space="preserve">24,26</t>
  </si>
  <si>
    <t xml:space="preserve">92701</t>
  </si>
  <si>
    <t xml:space="preserve">JOELHO 90 GRAUS, EM FERRO GALVANIZADO, CONEXÃO ROSQUEADA, DN 20 (3/4"), INSTALADO EM RAMAIS E SUB-RAMAIS DE GÁS - FORNECIMENTO E INSTALAÇÃO. AF_12/2015</t>
  </si>
  <si>
    <t xml:space="preserve">23,12</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</si>
  <si>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</si>
  <si>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</si>
  <si>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</si>
  <si>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</si>
  <si>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</si>
  <si>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</si>
  <si>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18,79</t>
  </si>
  <si>
    <t xml:space="preserve">92705</t>
  </si>
  <si>
    <t xml:space="preserve">TÊ, EM FERRO GALVANIZADO, CONEXÃO ROSQUEADA, DN 20 (3/4"), INSTALADO EM RAMAIS E SUB-RAMAIS DE GÁS - FORNECIMENTO E INSTALAÇÃO. AF_12/2015</t>
  </si>
  <si>
    <t xml:space="preserve">30,59</t>
  </si>
  <si>
    <t xml:space="preserve">92706</t>
  </si>
  <si>
    <t xml:space="preserve">TÊ, EM FERRO GALVANIZADO, CONEXÃO ROSQUEADA, DN 25 (1"), INSTALADO EM RAMAIS E SUB-RAMAIS DE GÁS - FORNECIMENTO E INSTALAÇÃO. AF_12/2015</t>
  </si>
  <si>
    <t xml:space="preserve">92889</t>
  </si>
  <si>
    <t xml:space="preserve">UNIÃO, EM FERRO GALVANIZADO, DN 50 (2"), CONEXÃO ROSQUEADA, INSTALADO EM PRUMADAS - FORNECIMENTO E INSTALAÇÃO. AF_12/2015</t>
  </si>
  <si>
    <t xml:space="preserve">83,26</t>
  </si>
  <si>
    <t xml:space="preserve">92890</t>
  </si>
  <si>
    <t xml:space="preserve">UNIÃO, EM FERRO GALVANIZADO, DN 65 (2 1/2"), CONEXÃO ROSQUEADA, INSTALADO EM PRUMADAS - FORNECIMENTO E INSTALAÇÃO. AF_12/2015</t>
  </si>
  <si>
    <t xml:space="preserve">123,62</t>
  </si>
  <si>
    <t xml:space="preserve">92891</t>
  </si>
  <si>
    <t xml:space="preserve">UNIÃO, EM FERRO GALVANIZADO, DN 80 (3"), CONEXÃO ROSQUEADA, INSTALADO EM PRUMADAS - FORNECIMENTO E INSTALAÇÃO. AF_12/2015</t>
  </si>
  <si>
    <t xml:space="preserve">178,74</t>
  </si>
  <si>
    <t xml:space="preserve">92892</t>
  </si>
  <si>
    <t xml:space="preserve">UNIÃO, EM FERRO GALVANIZADO, DN 25 (1"), CONEXÃO ROSQUEADA, INSTALADO EM REDE DE ALIMENTAÇÃO PARA HIDRANTE - FORNECIMENTO E INSTALAÇÃO. AF_12/2015</t>
  </si>
  <si>
    <t xml:space="preserve">37,93</t>
  </si>
  <si>
    <t xml:space="preserve">92893</t>
  </si>
  <si>
    <t xml:space="preserve">UNIÃO, EM FERRO GALVANIZADO, DN 32 (1 1/4"), CONEXÃO ROSQUEADA, INSTALADO EM REDE DE ALIMENTAÇÃO PARA HIDRANTE - FORNECIMENTO E INSTALAÇÃO. AF_12/2015</t>
  </si>
  <si>
    <t xml:space="preserve">52,44</t>
  </si>
  <si>
    <t xml:space="preserve">92894</t>
  </si>
  <si>
    <t xml:space="preserve">UNIÃO, EM FERRO GALVANIZADO, DN 40 (1 1/2"), CONEXÃO ROSQUEADA, INSTALADO EM REDE DE ALIMENTAÇÃO PARA HIDRANTE - FORNECIMENTO E INSTALAÇÃO. AF_12/2015</t>
  </si>
  <si>
    <t xml:space="preserve">62,13</t>
  </si>
  <si>
    <t xml:space="preserve">92895</t>
  </si>
  <si>
    <t xml:space="preserve">UNIÃO, EM FERRO GALVANIZADO, DN 50 (2"), CONEXÃO ROSQUEADA, INSTALADO EM REDE DE ALIMENTAÇÃO PARA HIDRANTE - FORNECIMENTO E INSTALAÇÃO. AF_12/2015</t>
  </si>
  <si>
    <t xml:space="preserve">83,21</t>
  </si>
  <si>
    <t xml:space="preserve">92896</t>
  </si>
  <si>
    <t xml:space="preserve">UNIÃO, EM FERRO GALVANIZADO, DN 65 (2 1/2"), CONEXÃO ROSQUEADA, INSTALADO EM REDE DE ALIMENTAÇÃO PARA HIDRANTE - FORNECIMENTO E INSTALAÇÃO. AF_12/2015</t>
  </si>
  <si>
    <t xml:space="preserve">92897</t>
  </si>
  <si>
    <t xml:space="preserve">UNIÃO, EM FERRO GALVANIZADO, DN 80 (3"), CONEXÃO ROSQUEADA, INSTALADO EM REDE DE ALIMENTAÇÃO PARA HIDRANTE - FORNECIMENTO E INSTALAÇÃO. AF_12/2015</t>
  </si>
  <si>
    <t xml:space="preserve">181,42</t>
  </si>
  <si>
    <t xml:space="preserve">92898</t>
  </si>
  <si>
    <t xml:space="preserve">UNIÃO, EM FERRO GALVANIZADO, CONEXÃO ROSQUEADA, DN 25 (1"), INSTALADO EM REDE DE ALIMENTAÇÃO PARA SPRINKLER - FORNECIMENTO E INSTALAÇÃO. AF_12/2015</t>
  </si>
  <si>
    <t xml:space="preserve">30,70</t>
  </si>
  <si>
    <t xml:space="preserve">92899</t>
  </si>
  <si>
    <t xml:space="preserve">UNIÃO, EM FERRO GALVANIZADO, CONEXÃO ROSQUEADA, DN 32 (1 1/4"), INSTALADO EM REDE DE ALIMENTAÇÃO PARA SPRINKLER - FORNECIMENTO E INSTALAÇÃO. AF_12/2015</t>
  </si>
  <si>
    <t xml:space="preserve">44,21</t>
  </si>
  <si>
    <t xml:space="preserve">92900</t>
  </si>
  <si>
    <t xml:space="preserve">UNIÃO, EM FERRO GALVANIZADO, CONEXÃO ROSQUEADA, DN 40 (1 1/2"), INSTALADO EM REDE DE ALIMENTAÇÃO PARA SPRINKLER - FORNECIMENTO E INSTALAÇÃO. AF_12/2015</t>
  </si>
  <si>
    <t xml:space="preserve">52,74</t>
  </si>
  <si>
    <t xml:space="preserve">92901</t>
  </si>
  <si>
    <t xml:space="preserve">UNIÃO, EM FERRO GALVANIZADO, CONEXÃO ROSQUEADA, DN 50 (2"), INSTALADO EM REDE DE ALIMENTAÇÃO PARA SPRINKLER - FORNECIMENTO E INSTALAÇÃO. AF_12/2015</t>
  </si>
  <si>
    <t xml:space="preserve">72,42</t>
  </si>
  <si>
    <t xml:space="preserve">92902</t>
  </si>
  <si>
    <t xml:space="preserve">UNIÃO, EM FERRO GALVANIZADO, CONEXÃO ROSQUEADA, DN 65 (2 1/2"), INSTALADO EM REDE DE ALIMENTAÇÃO PARA SPRINKLER - FORNECIMENTO E INSTALAÇÃO. AF_12/2015</t>
  </si>
  <si>
    <t xml:space="preserve">111,97</t>
  </si>
  <si>
    <t xml:space="preserve">92903</t>
  </si>
  <si>
    <t xml:space="preserve">UNIÃO, EM FERRO GALVANIZADO, CONEXÃO ROSQUEADA, DN 80 (3"), INSTALADO EM REDE DE ALIMENTAÇÃO PARA SPRINKLER - FORNECIMENTO E INSTALAÇÃO. AF_12/2015</t>
  </si>
  <si>
    <t xml:space="preserve">166,37</t>
  </si>
  <si>
    <t xml:space="preserve">92904</t>
  </si>
  <si>
    <t xml:space="preserve">UNIÃO, EM FERRO GALVANIZADO, CONEXÃO ROSQUEADA, DN 15 (1/2"), INSTALADO EM RAMAIS E SUB-RAMAIS DE GÁS - FORNECIMENTO E INSTALAÇÃO. AF_12/2015</t>
  </si>
  <si>
    <t xml:space="preserve">20,60</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</si>
  <si>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</si>
  <si>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</si>
  <si>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</si>
  <si>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</si>
  <si>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37,63</t>
  </si>
  <si>
    <t xml:space="preserve">92907</t>
  </si>
  <si>
    <t xml:space="preserve">LUVA DE REDUÇÃO, EM FERRO GALVANIZADO, 2" X 1 1/2", CONEXÃO ROSQUEADA, INSTALADO EM PRUMADAS - FORNECIMENTO E INSTALAÇÃO. AF_12/2015</t>
  </si>
  <si>
    <t xml:space="preserve">47,33</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</si>
  <si>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</si>
  <si>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</si>
  <si>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</si>
  <si>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</si>
  <si>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</si>
  <si>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</si>
  <si>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66,40</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</si>
  <si>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</si>
  <si>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</si>
  <si>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</si>
  <si>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</si>
  <si>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86,88</t>
  </si>
  <si>
    <t xml:space="preserve">92913</t>
  </si>
  <si>
    <t xml:space="preserve">LUVA DE REDUÇÃO, EM FERRO GALVANIZADO, 3" X 2 1/2", CONEXÃO ROSQUEADA, INSTALADO EM PRUMADAS - FORNECIMENTO E INSTALAÇÃO. AF_12/2015</t>
  </si>
  <si>
    <t xml:space="preserve">89,09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</si>
  <si>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</si>
  <si>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</si>
  <si>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</si>
  <si>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</si>
  <si>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26,49</t>
  </si>
  <si>
    <t xml:space="preserve">92920</t>
  </si>
  <si>
    <t xml:space="preserve">LUVA DE REDUÇÃO, EM FERRO GALVANIZADO, 1" X 3/4", CONEXÃO ROSQUEADA, INSTALADO EM REDE DE ALIMENTAÇÃO PARA HIDRANTE - FORNECIMENTO E INSTALAÇÃO. AF_12/2015</t>
  </si>
  <si>
    <t xml:space="preserve">26,64</t>
  </si>
  <si>
    <t xml:space="preserve">92925</t>
  </si>
  <si>
    <t xml:space="preserve">LUVA DE REDUÇÃO, EM FERRO GALVANIZADO, 1 1/4" X 1", CONEXÃO ROSQUEADA, INSTALADO EM REDE DE ALIMENTAÇÃO PARA HIDRANTE - FORNECIMENTO E INSTALAÇÃO. AF_12/2015</t>
  </si>
  <si>
    <t xml:space="preserve">32,12</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</si>
  <si>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</si>
  <si>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</si>
  <si>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</si>
  <si>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</si>
  <si>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</si>
  <si>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</si>
  <si>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36,46</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</si>
  <si>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</si>
  <si>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</si>
  <si>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</si>
  <si>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</si>
  <si>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</si>
  <si>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</si>
  <si>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</si>
  <si>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</si>
  <si>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</si>
  <si>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</si>
  <si>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</si>
  <si>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</si>
  <si>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</si>
  <si>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</si>
  <si>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</si>
  <si>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</si>
  <si>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91,77</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</si>
  <si>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</si>
  <si>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</si>
  <si>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</si>
  <si>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</si>
  <si>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19,26</t>
  </si>
  <si>
    <t xml:space="preserve">92939</t>
  </si>
  <si>
    <t xml:space="preserve">LUVA DE REDUÇÃO, EM FERRO GALVANIZADO, 1" X 3/4", CONEXÃO ROSQUEADA, INSTALADO EM REDE DE ALIMENTAÇÃO PARA SPRINKLER - FORNECIMENTO E INSTALAÇÃO. AF_12/2015</t>
  </si>
  <si>
    <t xml:space="preserve">19,41</t>
  </si>
  <si>
    <t xml:space="preserve">92940</t>
  </si>
  <si>
    <t xml:space="preserve">LUVA DE REDUÇÃO, EM FERRO GALVANIZADO, 1 1/4" X 1", CONEXÃO ROSQUEADA, INSTALADO EM REDE DE ALIMENTAÇÃO PARA SPRINKLER - FORNECIMENTO E INSTALAÇÃO. AF_12/2015</t>
  </si>
  <si>
    <t xml:space="preserve">23,89</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</si>
  <si>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</si>
  <si>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</si>
  <si>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</si>
  <si>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</si>
  <si>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</si>
  <si>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</si>
  <si>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27,07</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</si>
  <si>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</si>
  <si>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</si>
  <si>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</si>
  <si>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</si>
  <si>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</si>
  <si>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</si>
  <si>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36,49</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</si>
  <si>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</si>
  <si>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</si>
  <si>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</si>
  <si>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</si>
  <si>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</si>
  <si>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</si>
  <si>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54,75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</si>
  <si>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</si>
  <si>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</si>
  <si>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</si>
  <si>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</si>
  <si>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76,72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</si>
  <si>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</si>
  <si>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</si>
  <si>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</si>
  <si>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</si>
  <si>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</si>
  <si>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</si>
  <si>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</si>
  <si>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</si>
  <si>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6,94</t>
  </si>
  <si>
    <t xml:space="preserve">93052</t>
  </si>
  <si>
    <t xml:space="preserve">JUNTA DE EXPANSÃO EM COBRE, DN 22 MM, PONTA X PONTA, INSTALADO EM PRUMADA  FORNECIMENTO E INSTALAÇÃO. AF_01/2016</t>
  </si>
  <si>
    <t xml:space="preserve">301,70</t>
  </si>
  <si>
    <t xml:space="preserve">93054</t>
  </si>
  <si>
    <t xml:space="preserve">CONECTOR EM BRONZE/LATÃO, DN 22 MM X 3/4", SEM ANEL DE SOLDA, BOLSA X ROSCA F, INSTALADO EM PRUMADA  FORNECIMENTO E INSTALAÇÃO. AF_01/2016</t>
  </si>
  <si>
    <t xml:space="preserve">13,59</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</si>
  <si>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</si>
  <si>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</si>
  <si>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</si>
  <si>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</si>
  <si>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</si>
  <si>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</si>
  <si>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9,46</t>
  </si>
  <si>
    <t xml:space="preserve">93058</t>
  </si>
  <si>
    <t xml:space="preserve">JUNTA DE EXPANSÃO EM COBRE, DN 28 MM, PONTA X PONTA, INSTALADO EM PRUMADA  FORNECIMENTO E INSTALAÇÃO. AF_01/2016</t>
  </si>
  <si>
    <t xml:space="preserve">331,84</t>
  </si>
  <si>
    <t xml:space="preserve">93059</t>
  </si>
  <si>
    <t xml:space="preserve">CONECTOR EM BRONZE/LATÃO, DN 28 MM X 1/2", SEM ANEL DE SOLDA, BOLSA X ROSCA F, INSTALADO EM PRUMADA  FORNECIMENTO E INSTALAÇÃO. AF_01/2016</t>
  </si>
  <si>
    <t xml:space="preserve">18,53</t>
  </si>
  <si>
    <t xml:space="preserve">93060</t>
  </si>
  <si>
    <t xml:space="preserve">CURVA DE TRANSPOSIÇÃO EM BRONZE/LATÃO, DN 28 MM, SEM ANEL DE SOLDA, BOLSA X BOLSA, INSTALADO EM PRUMADA  FORNECIMENTO E INSTALAÇÃO. AF_01/2016</t>
  </si>
  <si>
    <t xml:space="preserve">46,54</t>
  </si>
  <si>
    <t xml:space="preserve">93061</t>
  </si>
  <si>
    <t xml:space="preserve">LUVA PASSANTE EM COBRE, DN 35 MM, SEM ANEL DE SOLDA, INSTALADO EM PRUMADA  FORNECIMENTO E INSTALAÇÃO. AF_01/2016</t>
  </si>
  <si>
    <t xml:space="preserve">19,44</t>
  </si>
  <si>
    <t xml:space="preserve">93062</t>
  </si>
  <si>
    <t xml:space="preserve">BUCHA DE REDUÇÃO EM COBRE, DN 35 MM X 28 MM, SEM ANEL DE SOLDA, PONTA X BOLSA, INSTALADO EM PRUMADA  FORNECIMENTO E INSTALAÇÃO. AF_01/2016</t>
  </si>
  <si>
    <t xml:space="preserve">17,01</t>
  </si>
  <si>
    <t xml:space="preserve">93063</t>
  </si>
  <si>
    <t xml:space="preserve">JUNTA DE EXPANSÃO EM BRONZE/LATÃO, DN 35 MM, PONTA X PONTA, INSTALADO EM PRUMADA  FORNECIMENTO E INSTALAÇÃO. AF_01/2016</t>
  </si>
  <si>
    <t xml:space="preserve">380,11</t>
  </si>
  <si>
    <t xml:space="preserve">93064</t>
  </si>
  <si>
    <t xml:space="preserve">LUVA PASSANTE EM COBRE, DN 42 MM, SEM ANEL DE SOLDA, INSTALADO EM PRUMADA  FORNECIMENTO E INSTALAÇÃO. AF_01/2016</t>
  </si>
  <si>
    <t xml:space="preserve">29,59</t>
  </si>
  <si>
    <t xml:space="preserve">93065</t>
  </si>
  <si>
    <t xml:space="preserve">BUCHA DE REDUÇÃO EM COBRE, DN 42 MM X 35 MM, SEM ANEL DE SOLDA, PONTA X BOLSA, INSTALADO EM PRUMADA  FORNECIMENTO E INSTALAÇÃO. AF_01/2016</t>
  </si>
  <si>
    <t xml:space="preserve">27,80</t>
  </si>
  <si>
    <t xml:space="preserve">93066</t>
  </si>
  <si>
    <t xml:space="preserve">JUNTA DE EXPANSÃO EM BRONZE/LATÃO, DN 42 MM, PONTA X PONTA, INSTALADO EM PRUMADA  FORNECIMENTO E INSTALAÇÃO. AF_01/2016</t>
  </si>
  <si>
    <t xml:space="preserve">477,05</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</si>
  <si>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</si>
  <si>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</si>
  <si>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</si>
  <si>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</si>
  <si>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38,31</t>
  </si>
  <si>
    <t xml:space="preserve">93069</t>
  </si>
  <si>
    <t xml:space="preserve">JUNTA DE EXPANSÃO EM BRONZE/LATÃO, DN 54 MM, PONTA X PONTA, INSTALADO EM PRUMADA  FORNECIMENTO E INSTALAÇÃO. AF_01/2016</t>
  </si>
  <si>
    <t xml:space="preserve">660,94</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</si>
  <si>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</si>
  <si>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</si>
  <si>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</si>
  <si>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</si>
  <si>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93072</t>
  </si>
  <si>
    <t xml:space="preserve">JUNTA DE EXPANSÃO EM BRONZE/LATÃO, DN 66 MM, PONTA X PONTA, INSTALADO EM PRUMADA  FORNECIMENTO E INSTALAÇÃO. AF_01/2016</t>
  </si>
  <si>
    <t xml:space="preserve">871,84</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</si>
  <si>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</si>
  <si>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</si>
  <si>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</si>
  <si>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</si>
  <si>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8,86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</si>
  <si>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</si>
  <si>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</si>
  <si>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</si>
  <si>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</si>
  <si>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13,69</t>
  </si>
  <si>
    <t xml:space="preserve">93077</t>
  </si>
  <si>
    <t xml:space="preserve">COTOVELO EM BRONZE/LATÃO, DN 22 MM X 1/2", 90 GRAUS, SEM ANEL DE SOLDA, BOLSA X ROSCA F, INSTALADO EM RAMAL DE DISTRIBUIÇÃO  FORNECIMENTO E INSTALAÇÃO. AF_01/2016</t>
  </si>
  <si>
    <t xml:space="preserve">19,30</t>
  </si>
  <si>
    <t xml:space="preserve">93078</t>
  </si>
  <si>
    <t xml:space="preserve">COTOVELO EM BRONZE/LATÃO, DN 22 MM X 3/4", 90 GRAUS, SEM ANEL DE SOLDA, BOLSA X ROSCA F, INSTALADO EM RAMAL DE DISTRIBUIÇÃO  FORNECIMENTO E INSTALAÇÃO. AF_01/2016</t>
  </si>
  <si>
    <t xml:space="preserve">20,77</t>
  </si>
  <si>
    <t xml:space="preserve">93079</t>
  </si>
  <si>
    <t xml:space="preserve">CURVA EM COBRE, DN 28 MM, 45 GRAUS, SEM ANEL DE SOLDA, BOLSA X BOLSA, INSTALADO EM RAMAL DE DISTRIBUIÇÃO  FORNECIMENTO E INSTALAÇÃO. AF_01/2016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</si>
  <si>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</si>
  <si>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</si>
  <si>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</si>
  <si>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</si>
  <si>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12,14</t>
  </si>
  <si>
    <t xml:space="preserve">93082</t>
  </si>
  <si>
    <t xml:space="preserve">CURVA DE TRANSPOSIÇÃO EM BRONZE/LATÃO, DN 15 MM, SEM ANEL DE SOLDA, BOLSA X BOLSA, INSTALADO EM RAMAL DE DISTRIBUIÇÃO  FORNECIMENTO E INSTALAÇÃO. AF_01/2016</t>
  </si>
  <si>
    <t xml:space="preserve">93083</t>
  </si>
  <si>
    <t xml:space="preserve">JUNTA DE EXPANSÃO EM COBRE, DN 15 MM, PONTA X PONTA, INSTALADO EM RAMAL DE DISTRIBUIÇÃO  FORNECIMENTO E INSTALAÇÃO. AF_01/2016</t>
  </si>
  <si>
    <t xml:space="preserve">261,20</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</si>
  <si>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</si>
  <si>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</si>
  <si>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</si>
  <si>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</si>
  <si>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</si>
  <si>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</si>
  <si>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303,33</t>
  </si>
  <si>
    <t xml:space="preserve">93087</t>
  </si>
  <si>
    <t xml:space="preserve">CONECTOR EM BRONZE/LATÃO, DN 22 MM X 1/2", SEM ANEL DE SOLDA, BOLSA X ROSCA F, INSTALADO EM RAMAL DE DISTRIBUIÇÃO  FORNECIMENTO E INSTALAÇÃO. AF_01/2016</t>
  </si>
  <si>
    <t xml:space="preserve">13,27</t>
  </si>
  <si>
    <t xml:space="preserve">93088</t>
  </si>
  <si>
    <t xml:space="preserve">CONECTOR EM BRONZE/LATÃO, DN 22 MM X 3/4", SEM ANEL DE SOLDA, BOLSA X ROSCA F, INSTALADO EM RAMAL DE DISTRIBUIÇÃO  FORNECIMENTO E INSTALAÇÃO. AF_01/2016</t>
  </si>
  <si>
    <t xml:space="preserve">93089</t>
  </si>
  <si>
    <t xml:space="preserve">CURVA DE TRANSPOSIÇÃO EM BRONZE/LATÃO, DN 22 MM, SEM ANEL DE SOLDA, BOLSA X BOLSA, INSTALADO EM RAMAL DE DISTRIBUIÇÃO  FORNECIMENTO E INSTALAÇÃO. AF_01/2016</t>
  </si>
  <si>
    <t xml:space="preserve">28,57</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</si>
  <si>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</si>
  <si>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</si>
  <si>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</si>
  <si>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</si>
  <si>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11,09</t>
  </si>
  <si>
    <t xml:space="preserve">93092</t>
  </si>
  <si>
    <t xml:space="preserve">JUNTA DE EXPANSÃO EM COBRE, DN 28 MM, PONTA X PONTA, INSTALADO EM RAMAL DE DISTRIBUIÇÃO  FORNECIMENTO E INSTALAÇÃO. AF_01/2016</t>
  </si>
  <si>
    <t xml:space="preserve">333,47</t>
  </si>
  <si>
    <t xml:space="preserve">93093</t>
  </si>
  <si>
    <t xml:space="preserve">CONECTOR EM BRONZE/LATÃO, DN 28 MM X 1/2", SEM ANEL DE SOLDA, BOLSA X ROSCA F, INSTALADO EM RAMAL DE DISTRIBUIÇÃO  FORNECIMENTO E INSTALAÇÃO. AF_01/2016</t>
  </si>
  <si>
    <t xml:space="preserve">20,16</t>
  </si>
  <si>
    <t xml:space="preserve">93094</t>
  </si>
  <si>
    <t xml:space="preserve">CURVA DE TRANSPOSIÇÃO EM BRONZE/LATÃO, DN 28 MM, SEM ANEL DE SOLDA, BOLSA X BOLSA, INSTALADO EM RAMAL DE DISTRIBUIÇÃO  FORNECIMENTO E INSTALAÇÃO. AF_01/2016</t>
  </si>
  <si>
    <t xml:space="preserve">48,17</t>
  </si>
  <si>
    <t xml:space="preserve">93095</t>
  </si>
  <si>
    <t xml:space="preserve">TE DUPLA CURVA EM BRONZE/LATÃO, DN 1/2" X 15 MM X 1/2", SEM ANEL DE SOLDA, ROSCA F X BOLSA X ROSCA F, INSTALADO EM RAMAL DE DISTRIBUIÇÃO  FORNECIMENTO E INSTALAÇÃO. AF_01/2016</t>
  </si>
  <si>
    <t xml:space="preserve">37,28</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</si>
  <si>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</si>
  <si>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</si>
  <si>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</si>
  <si>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</si>
  <si>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</si>
  <si>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</si>
  <si>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</si>
  <si>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</si>
  <si>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15,92</t>
  </si>
  <si>
    <t xml:space="preserve">93100</t>
  </si>
  <si>
    <t xml:space="preserve">COTOVELO EM BRONZE/LATÃO, DN 22 MM X 1/2", 90 GRAUS, SEM ANEL DE SOLDA, BOLSA X ROSCA F, INSTALADO EM RAMAL E SUB-RAMAL  FORNECIMENTO E INSTALAÇÃO. AF_01/2016</t>
  </si>
  <si>
    <t xml:space="preserve">21,53</t>
  </si>
  <si>
    <t xml:space="preserve">93101</t>
  </si>
  <si>
    <t xml:space="preserve">COTOVELO EM BRONZE/LATÃO, DN 22 MM X 3/4", 90 GRAUS, SEM ANEL DE SOLDA, BOLSA X ROSCA F, INSTALADO EM RAMAL E SUB-RAMAL  FORNECIMENTO E INSTALAÇÃO. AF_01/2016</t>
  </si>
  <si>
    <t xml:space="preserve">23,00</t>
  </si>
  <si>
    <t xml:space="preserve">93102</t>
  </si>
  <si>
    <t xml:space="preserve">CURVA EM COBRE, DN 28 MM, 45 GRAUS, SEM ANEL DE SOLDA, BOLSA X BOLSA, INSTALADO EM RAMAL E SUB-RAMAL  FORNECIMENTO E INSTALAÇÃO. AF_01/2016</t>
  </si>
  <si>
    <t xml:space="preserve">20,73</t>
  </si>
  <si>
    <t xml:space="preserve">93103</t>
  </si>
  <si>
    <t xml:space="preserve">LUVA PASSANTE EM COBRE, DN 15 MM, SEM ANEL DE SOLDA, INSTALADO EM RAMAL E SUB-RAMAL  FORNECIMENTO E INSTALAÇÃO. AF_01/2016</t>
  </si>
  <si>
    <t xml:space="preserve">5,96</t>
  </si>
  <si>
    <t xml:space="preserve">93104</t>
  </si>
  <si>
    <t xml:space="preserve">CONECTOR EM BRONZE/LATÃO, DN 15 MM X 1/2", SEM ANEL DE SOLDA, BOLSA X ROSCA F, INSTALADO EM RAMAL E SUB-RAMAL  FORNECIMENTO E INSTALAÇÃO. AF_01/2016</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</si>
  <si>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</si>
  <si>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</si>
  <si>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</si>
  <si>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</si>
  <si>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261,36</t>
  </si>
  <si>
    <t xml:space="preserve">93107</t>
  </si>
  <si>
    <t xml:space="preserve">LUVA PASSANTE EM COBRE, DN 22 MM, SEM ANEL DE SOLDA, INSTALADO EM RAMAL E SUB-RAMAL  FORNECIMENTO E INSTALAÇÃO. AF_01/2016</t>
  </si>
  <si>
    <t xml:space="preserve">10,55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</si>
  <si>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</si>
  <si>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</si>
  <si>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</si>
  <si>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</si>
  <si>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304,79</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</si>
  <si>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</si>
  <si>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</si>
  <si>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</si>
  <si>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</si>
  <si>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93112</t>
  </si>
  <si>
    <t xml:space="preserve">CURVA DE TRANSPOSIÇÃO EM BRONZE/LATÃO, DN 22 MM, SEM ANEL DE SOLDA, BOLSA X BOLSA, INSTALADO EM RAMAL E SUB-RAMAL  FORNECIMENTO E INSTALAÇÃO. AF_01/2016</t>
  </si>
  <si>
    <t xml:space="preserve">30,03</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</si>
  <si>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</si>
  <si>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</si>
  <si>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</si>
  <si>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</si>
  <si>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</si>
  <si>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</si>
  <si>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50,81</t>
  </si>
  <si>
    <t xml:space="preserve">93116</t>
  </si>
  <si>
    <t xml:space="preserve">JUNTA DE EXPANSÃO EM COBRE, DN 28 MM, PONTA X PONTA, INSTALADO EM RAMAL E SUB-RAMAL  FORNECIMENTO E INSTALAÇÃO. AF_01/2016</t>
  </si>
  <si>
    <t xml:space="preserve">336,11</t>
  </si>
  <si>
    <t xml:space="preserve">93117</t>
  </si>
  <si>
    <t xml:space="preserve">TE DUPLA CURVA EM BRONZE/LATÃO, DN 1/2" X 15 MM X 1/2", SEM ANEL DE SOLDA, ROSCA F X BOLSA X ROSCA F, INSTALADO EM RAMAL E SUB-RAMAL  FORNECIMENTO E INSTALAÇÃO. AF_01/2016</t>
  </si>
  <si>
    <t xml:space="preserve">37,51</t>
  </si>
  <si>
    <t xml:space="preserve">93118</t>
  </si>
  <si>
    <t xml:space="preserve">TE DUPLA CURVA EM BRONZE/LATÃO, DN 3/4" X 22 MM X 3/4", SEM ANEL DE SOLDA, ROSCA F X BOLSA X ROSCA F, INSTALADO EM RAMAL E SUB-RAMAL  FORNECIMENTO E INSTALAÇÃO. AF_01/2016</t>
  </si>
  <si>
    <t xml:space="preserve">55,54</t>
  </si>
  <si>
    <t xml:space="preserve">93119</t>
  </si>
  <si>
    <t xml:space="preserve">CURVA EM COBRE, DN 22 MM, 45 GRAUS, SEM ANEL DE SOLDA, BOLSA X BOLSA, INSTALADO EM PRUMADA  FORNECIMENTO E INSTALAÇÃO. AF_01/2016</t>
  </si>
  <si>
    <t xml:space="preserve">11,30</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</si>
  <si>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</si>
  <si>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</si>
  <si>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</si>
  <si>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</si>
  <si>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</si>
  <si>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</si>
  <si>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</si>
  <si>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16,31</t>
  </si>
  <si>
    <t xml:space="preserve">93123</t>
  </si>
  <si>
    <t xml:space="preserve">CURVA EM COBRE, DN 35 MM, 45 GRAUS, SEM ANEL DE SOLDA, BOLSA X BOLSA, INSTALADO EM PRUMADA  FORNECIMENTO E INSTALAÇÃO. AF_01/2016</t>
  </si>
  <si>
    <t xml:space="preserve">93124</t>
  </si>
  <si>
    <t xml:space="preserve">CURVA EM COBRE, DN 42 MM, 45 GRAUS, SEM ANEL DE SOLDA, BOLSA X BOLSA, INSTALADO EM PRUMADA  FORNECIMENTO E INSTALAÇÃO. AF_01/2016</t>
  </si>
  <si>
    <t xml:space="preserve">54,02</t>
  </si>
  <si>
    <t xml:space="preserve">93125</t>
  </si>
  <si>
    <t xml:space="preserve">CURVA EM COBRE, DN 54 MM, 45 GRAUS, SEM ANEL DE SOLDA, BOLSA X BOLSA, INSTALADO EM PRUMADA  FORNECIMENTO E INSTALAÇÃO. AF_01/2016</t>
  </si>
  <si>
    <t xml:space="preserve">93126</t>
  </si>
  <si>
    <t xml:space="preserve">CURVA EM COBRE, DN 66 MM, 45 GRAUS, SEM ANEL DE SOLDA, BOLSA X BOLSA, INSTALADO EM PRUMADA  FORNECIMENTO E INSTALAÇÃO. AF_01/2016</t>
  </si>
  <si>
    <t xml:space="preserve">171,31</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</si>
  <si>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</si>
  <si>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</si>
  <si>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</si>
  <si>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</si>
  <si>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</si>
  <si>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33,69</t>
  </si>
  <si>
    <t xml:space="preserve">94466</t>
  </si>
  <si>
    <t xml:space="preserve">NIPLE, EM FERRO GALVANIZADO, CONEXÃO ROSQUEADA, DN 50 (2), INSTALADO EM RESERVAÇÃO DE ÁGUA DE EDIFICAÇÃO QUE POSSUA RESERVATÓRIO DE FIBRA/FIBROCIMENTO  FORNECIMENTO E INSTALAÇÃO. AF_06/2016</t>
  </si>
  <si>
    <t xml:space="preserve">33,70</t>
  </si>
  <si>
    <t xml:space="preserve">94467</t>
  </si>
  <si>
    <t xml:space="preserve">LUVA, EM FERRO GALVANIZADO, CONEXÃO ROSQUEADA, DN 65 (2 1/2), INSTALADO EM RESERVAÇÃO DE ÁGUA DE EDIFICAÇÃO QUE POSSUA RESERVATÓRIO DE FIBRA/FIBROCIMENTO  FORNECIMENTO E INSTALAÇÃO. AF_06/2016</t>
  </si>
  <si>
    <t xml:space="preserve">94468</t>
  </si>
  <si>
    <t xml:space="preserve">NIPLE, EM FERRO GALVANIZADO, CONEXÃO ROSQUEADA, DN 65 (2 1/2), INSTALADO EM RESERVAÇÃO DE ÁGUA DE EDIFICAÇÃO QUE POSSUA RESERVATÓRIO DE FIBRA/FIBROCIMENTO  FORNECIMENTO E INSTALAÇÃO. AF_06/2016</t>
  </si>
  <si>
    <t xml:space="preserve">44,36</t>
  </si>
  <si>
    <t xml:space="preserve">94469</t>
  </si>
  <si>
    <t xml:space="preserve">LUVA, EM FERRO GALVANIZADO, CONEXÃO ROSQUEADA, DN 80 (3), INSTALADO EM RESERVAÇÃO DE ÁGUA DE EDIFICAÇÃO QUE POSSUA RESERVATÓRIO DE FIBRA/FIBROCIMENTO  FORNECIMENTO E INSTALAÇÃO. AF_06/2016</t>
  </si>
  <si>
    <t xml:space="preserve">72,29</t>
  </si>
  <si>
    <t xml:space="preserve">94470</t>
  </si>
  <si>
    <t xml:space="preserve">NIPLE, EM FERRO GALVANIZADO, CONEXÃO ROSQUEADA, DN 80 (3), INSTALADO EM RESERVAÇÃO DE ÁGUA DE EDIFICAÇÃO QUE POSSUA RESERVATÓRIO DE FIBRA/FIBROCIMENTO  FORNECIMENTO E INSTALAÇÃO. AF_06/2016</t>
  </si>
  <si>
    <t xml:space="preserve">67,06</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</si>
  <si>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</si>
  <si>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</si>
  <si>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48,80</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</si>
  <si>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</si>
  <si>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</si>
  <si>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50,11</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</si>
  <si>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</si>
  <si>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</si>
  <si>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72,19</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</si>
  <si>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</si>
  <si>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</si>
  <si>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77,94</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</si>
  <si>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</si>
  <si>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</si>
  <si>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98,56</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</si>
  <si>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</si>
  <si>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</si>
  <si>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109,64</t>
  </si>
  <si>
    <t xml:space="preserve">94477</t>
  </si>
  <si>
    <t xml:space="preserve">TÊ, EM FERRO GALVANIZADO, CONEXÃO ROSQUEADA, DN 50 (2), INSTALADO EM RESERVAÇÃO DE ÁGUA DE EDIFICAÇÃO QUE POSSUA RESERVATÓRIO DE FIBRA/FIBROCIMENTO  FORNECIMENTO E INSTALAÇÃO. AF_06/2016</t>
  </si>
  <si>
    <t xml:space="preserve">64,94</t>
  </si>
  <si>
    <t xml:space="preserve">94478</t>
  </si>
  <si>
    <t xml:space="preserve">TÊ, EM FERRO GALVANIZADO, CONEXÃO ROSQUEADA, DN 65 (2 1/2), INSTALADO EM RESERVAÇÃO DE ÁGUA DE EDIFICAÇÃO QUE POSSUA RESERVATÓRIO DE FIBRA/FIBROCIMENTO  FORNECIMENTO E INSTALAÇÃO. AF_06/2016</t>
  </si>
  <si>
    <t xml:space="preserve">99,03</t>
  </si>
  <si>
    <t xml:space="preserve">94479</t>
  </si>
  <si>
    <t xml:space="preserve">TÊ, EM FERRO GALVANIZADO, CONEXÃO ROSQUEADA, DN 80 (3), INSTALADO EM RESERVAÇÃO DE ÁGUA DE EDIFICAÇÃO QUE POSSUA RESERVATÓRIO DE FIBRA/FIBROCIMENTO  FORNECIMENTO E INSTALAÇÃO. AF_06/2016</t>
  </si>
  <si>
    <t xml:space="preserve">130,24</t>
  </si>
  <si>
    <t xml:space="preserve">94606</t>
  </si>
  <si>
    <t xml:space="preserve">LUVA EM COBRE, DN 54 MM, SEM ANEL DE SOLDA, INSTALADO EM RESERVAÇÃO DE ÁGUA DE EDIFICAÇÃO QUE POSSUA RESERVATÓRIO DE FIBRA/FIBROCIMENTO  FORNECIMENTO E INSTALAÇÃO. AF_06/2016</t>
  </si>
  <si>
    <t xml:space="preserve">50,50</t>
  </si>
  <si>
    <t xml:space="preserve">94608</t>
  </si>
  <si>
    <t xml:space="preserve">LUVA EM COBRE, DN 66 MM, SEM ANEL DE SOLDA, INSTALADO EM RESERVAÇÃO DE ÁGUA DE EDIFICAÇÃO QUE POSSUA RESERVATÓRIO DE FIBRA/FIBROCIMENTO  FORNECIMENTO E INSTALAÇÃO. AF_06/2016</t>
  </si>
  <si>
    <t xml:space="preserve">117,09</t>
  </si>
  <si>
    <t xml:space="preserve">94610</t>
  </si>
  <si>
    <t xml:space="preserve">LUVA EM COBRE, DN 79 MM, SEM ANEL DE SOLDA, INSTALADO EM RESERVAÇÃO DE ÁGUA DE EDIFICAÇÃO QUE POSSUA RESERVATÓRIO DE FIBRA/FIBROCIMENTO  FORNECIMENTO E INSTALAÇÃO. AF_06/2016</t>
  </si>
  <si>
    <t xml:space="preserve">172,04</t>
  </si>
  <si>
    <t xml:space="preserve">94612</t>
  </si>
  <si>
    <t xml:space="preserve">LUVA DE COBRE, DN 104 MM, SEM ANEL DE SOLDA, INSTALADO EM RESERVAÇÃO DE ÁGUA DE EDIFICAÇÃO QUE POSSUA RESERVATÓRIO DE FIBRA/FIBROCIMENTO  FORNECIMENTO E INSTALAÇÃO. AF_06/2016</t>
  </si>
  <si>
    <t xml:space="preserve">239,26</t>
  </si>
  <si>
    <t xml:space="preserve">94614</t>
  </si>
  <si>
    <t xml:space="preserve">COTOVELO EM COBRE, DN 54 MM, 90 GRAUS, SEM ANEL DE SOLDA, INSTALADO EM RESERVAÇÃO DE ÁGUA DE EDIFICAÇÃO QUE POSSUA RESERVATÓRIO DE FIBRA/FIBROCIMENTO  FORNECIMENTO E INSTALAÇÃO. AF_06/2016</t>
  </si>
  <si>
    <t xml:space="preserve">84,52</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</si>
  <si>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</si>
  <si>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</si>
  <si>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94,97</t>
  </si>
  <si>
    <t xml:space="preserve">94616</t>
  </si>
  <si>
    <t xml:space="preserve">COTOVELO EM COBRE, DN 66 MM, 90 GRAUS, SEM ANEL DE SOLDA, INSTALADO EM RESERVAÇÃO DE ÁGUA DE EDIFICAÇÃO QUE POSSUA RESERVATÓRIO DE FIBRA/FIBROCIMENTO  FORNECIMENTO E INSTALAÇÃO. AF_06/2016</t>
  </si>
  <si>
    <t xml:space="preserve">221,90</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</si>
  <si>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</si>
  <si>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</si>
  <si>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185,56</t>
  </si>
  <si>
    <t xml:space="preserve">94618</t>
  </si>
  <si>
    <t xml:space="preserve">COTOVELO EM COBRE, DN 79 MM, 90 GRAUS, SEM ANEL DE SOLDA, INSTALADO EM RESERVAÇÃO DE ÁGUA DE EDIFICAÇÃO QUE POSSUA RESERVATÓRIO DE FIBRA/FIBROCIMENTO  FORNECIMENTO E INSTALAÇÃO. AF_06/2016</t>
  </si>
  <si>
    <t xml:space="preserve">218,68</t>
  </si>
  <si>
    <t xml:space="preserve">94620</t>
  </si>
  <si>
    <t xml:space="preserve">COTOVELO EM COBRE, DN 104 MM, 90 GRAUS, SEM ANEL DE SOLDA, INSTALADO EM RESERVAÇÃO DE ÁGUA DE EDIFICAÇÃO QUE POSSUA RESERVATÓRIO DE FIBRA/FIBROCIMENTO  FORNECIMENTO E INSTALAÇÃO. AF_06/2016</t>
  </si>
  <si>
    <t xml:space="preserve">490,55</t>
  </si>
  <si>
    <t xml:space="preserve">94622</t>
  </si>
  <si>
    <t xml:space="preserve">TE EM COBRE, DN 54 MM, SEM ANEL DE SOLDA, INSTALADO EM RESERVAÇÃO DE ÁGUA DE EDIFICAÇÃO QUE POSSUA RESERVATÓRIO DE FIBRA/FIBROCIMENTO  FORNECIMENTO E INSTALAÇÃO. AF_06/2016</t>
  </si>
  <si>
    <t xml:space="preserve">122,73</t>
  </si>
  <si>
    <t xml:space="preserve">94623</t>
  </si>
  <si>
    <t xml:space="preserve">TE EM COBRE, DN 66 MM, SEM ANEL DE SOLDA, INSTALADO EM RESERVAÇÃO DE ÁGUA DE EDIFICAÇÃO QUE POSSUA RESERVATÓRIO DE FIBRA/FIBROCIMENTO  FORNECIMENTO E INSTALAÇÃO. AF_06/2016</t>
  </si>
  <si>
    <t xml:space="preserve">275,54</t>
  </si>
  <si>
    <t xml:space="preserve">94624</t>
  </si>
  <si>
    <t xml:space="preserve">TE EM COBRE, DN 79 MM, SEM ANEL DE SOLDA, INSTALADO EM RESERVAÇÃO DE ÁGUA DE EDIFICAÇÃO QUE POSSUA RESERVATÓRIO DE FIBRA/FIBROCIMENTO  FORNECIMENTO E INSTALAÇÃO. AF_06/2016</t>
  </si>
  <si>
    <t xml:space="preserve">415,10</t>
  </si>
  <si>
    <t xml:space="preserve">94625</t>
  </si>
  <si>
    <t xml:space="preserve">TE EM COBRE, DN 104 MM, SEM ANEL DE SOLDA, INSTALADO EM RESERVAÇÃO DE ÁGUA DE EDIFICAÇÃO QUE POSSUA RESERVATÓRIO DE FIBRA/FIBROCIMENTO  FORNECIMENTO E INSTALAÇÃO. AF_06/2016</t>
  </si>
  <si>
    <t xml:space="preserve">852,37</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</si>
  <si>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</si>
  <si>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</si>
  <si>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</si>
  <si>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</si>
  <si>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4,73</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</si>
  <si>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</si>
  <si>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</si>
  <si>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5,52</t>
  </si>
  <si>
    <t xml:space="preserve">94659</t>
  </si>
  <si>
    <t xml:space="preserve">LUVA PVC, SOLDÁVEL, DN 32 MM, INSTALADA EM RESERVAÇÃO DE ÁGUA DE EDIFICAÇÃO QUE POSSUA RESERVATÓRIO DE FIBRA/FIBROCIMENTO   FORNECIMENTO E INSTALAÇÃO. AF_06/2016</t>
  </si>
  <si>
    <t xml:space="preserve">5,61</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</si>
  <si>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</si>
  <si>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</si>
  <si>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</si>
  <si>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</si>
  <si>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</si>
  <si>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</si>
  <si>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9,68</t>
  </si>
  <si>
    <t xml:space="preserve">94663</t>
  </si>
  <si>
    <t xml:space="preserve">LUVA, PVC, SOLDÁVEL, DN 50 MM, INSTALADO EM RESERVAÇÃO DE ÁGUA DE EDIFICAÇÃO QUE POSSUA RESERVATÓRIO DE FIBRA/FIBROCIMENTO   FORNECIMENTO E INSTALAÇÃO. AF_06/2016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</si>
  <si>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</si>
  <si>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</si>
  <si>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20,49</t>
  </si>
  <si>
    <t xml:space="preserve">94665</t>
  </si>
  <si>
    <t xml:space="preserve">LUVA, PVC, SOLDÁVEL, DN 60 MM, INSTALADO EM RESERVAÇÃO DE ÁGUA DE EDIFICAÇÃO QUE POSSUA RESERVATÓRIO DE FIBRA/FIBROCIMENTO   FORNECIMENTO E INSTALAÇÃO. AF_06/2016</t>
  </si>
  <si>
    <t xml:space="preserve">20,48</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</si>
  <si>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</si>
  <si>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</si>
  <si>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24,67</t>
  </si>
  <si>
    <t xml:space="preserve">94667</t>
  </si>
  <si>
    <t xml:space="preserve">LUVA, PVC, SOLDÁVEL, DN 75 MM, INSTALADO EM RESERVAÇÃO DE ÁGUA DE EDIFICAÇÃO QUE POSSUA RESERVATÓRIO DE FIBRA/FIBROCIMENTO   FORNECIMENTO E INSTALAÇÃO. AF_06/2016</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</si>
  <si>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</si>
  <si>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</si>
  <si>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</si>
  <si>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</si>
  <si>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56,93</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</si>
  <si>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</si>
  <si>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</si>
  <si>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55,32</t>
  </si>
  <si>
    <t xml:space="preserve">94671</t>
  </si>
  <si>
    <t xml:space="preserve">LUVA, PVC, SOLDÁVEL, DN 110 MM, INSTALADO EM RESERVAÇÃO DE ÁGUA DE EDIFICAÇÃO QUE POSSUA RESERVATÓRIO DE FIBRA/FIBROCIMENTO   FORNECIMENTO E INSTALAÇÃO. AF_06/2016</t>
  </si>
  <si>
    <t xml:space="preserve">79,70</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</si>
  <si>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</si>
  <si>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</si>
  <si>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</si>
  <si>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</si>
  <si>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</si>
  <si>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</si>
  <si>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</si>
  <si>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</si>
  <si>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11,03</t>
  </si>
  <si>
    <t xml:space="preserve">94676</t>
  </si>
  <si>
    <t xml:space="preserve">JOELHO 90 GRAUS, PVC, SOLDÁVEL, DN 40 MM INSTALADO EM RESERVAÇÃO DE ÁGUA DE EDIFICAÇÃO QUE POSSUA RESERVATÓRIO DE FIBRA/FIBROCIMENTO   FORNECIMENTO E INSTALAÇÃO. AF_06/2016</t>
  </si>
  <si>
    <t xml:space="preserve">12,46</t>
  </si>
  <si>
    <t xml:space="preserve">94677</t>
  </si>
  <si>
    <t xml:space="preserve">CURVA 90 GRAUS, PVC, SOLDÁVEL, DN 40 MM, INSTALADO EM RESERVAÇÃO DE ÁGUA DE EDIFICAÇÃO QUE POSSUA RESERVATÓRIO DE FIBRA/FIBROCIMENTO   FORNECIMENTO E INSTALAÇÃO. AF_06/2016</t>
  </si>
  <si>
    <t xml:space="preserve">18,00</t>
  </si>
  <si>
    <t xml:space="preserve">94678</t>
  </si>
  <si>
    <t xml:space="preserve">JOELHO 90 GRAUS, PVC, SOLDÁVEL, DN 50 MM INSTALADO EM RESERVAÇÃO DE ÁGUA DE EDIFICAÇÃO QUE POSSUA RESERVATÓRIO DE FIBRA/FIBROCIMENTO   FORNECIMENTO E INSTALAÇÃO. AF_06/2016</t>
  </si>
  <si>
    <t xml:space="preserve">12,78</t>
  </si>
  <si>
    <t xml:space="preserve">94679</t>
  </si>
  <si>
    <t xml:space="preserve">CURVA 90 GRAUS, PVC, SOLDÁVEL, DN 50 MM, INSTALADO EM RESERVAÇÃO DE ÁGUA DE EDIFICAÇÃO QUE POSSUA RESERVATÓRIO DE FIBRA/FIBROCIMENTO   FORNECIMENTO E INSTALAÇÃO. AF_06/2016</t>
  </si>
  <si>
    <t xml:space="preserve">20,09</t>
  </si>
  <si>
    <t xml:space="preserve">94680</t>
  </si>
  <si>
    <t xml:space="preserve">JOELHO 90 GRAUS, PVC, SOLDÁVEL, DN 60 MM INSTALADO EM RESERVAÇÃO DE ÁGUA DE EDIFICAÇÃO QUE POSSUA RESERVATÓRIO DE FIBRA/FIBROCIMENTO   FORNECIMENTO E INSTALAÇÃO. AF_06/2016</t>
  </si>
  <si>
    <t xml:space="preserve">33,53</t>
  </si>
  <si>
    <t xml:space="preserve">94681</t>
  </si>
  <si>
    <t xml:space="preserve">CURVA 90 GRAUS, PVC, SOLDÁVEL, DN 60 MM, INSTALADO EM RESERVAÇÃO DE ÁGUA DE EDIFICAÇÃO QUE POSSUA RESERVATÓRIO DE FIBRA/FIBROCIMENTO   FORNECIMENTO E INSTALAÇÃO. AF_06/2016</t>
  </si>
  <si>
    <t xml:space="preserve">43,53</t>
  </si>
  <si>
    <t xml:space="preserve">94682</t>
  </si>
  <si>
    <t xml:space="preserve">JOELHO 90 GRAUS, PVC, SOLDÁVEL, DN 75 MM INSTALADO EM RESERVAÇÃO DE ÁGUA DE EDIFICAÇÃO QUE POSSUA RESERVATÓRIO DE FIBRA/FIBROCIMENTO   FORNECIMENTO E INSTALAÇÃO. AF_06/2016</t>
  </si>
  <si>
    <t xml:space="preserve">85,01</t>
  </si>
  <si>
    <t xml:space="preserve">94683</t>
  </si>
  <si>
    <t xml:space="preserve">CURVA 90 GRAUS, PVC, SOLDÁVEL, DN 75 MM, INSTALADO EM RESERVAÇÃO DE ÁGUA DE EDIFICAÇÃO QUE POSSUA RESERVATÓRIO DE FIBRA/FIBROCIMENTO   FORNECIMENTO E INSTALAÇÃO. AF_06/2016</t>
  </si>
  <si>
    <t xml:space="preserve">55,63</t>
  </si>
  <si>
    <t xml:space="preserve">94684</t>
  </si>
  <si>
    <t xml:space="preserve">JOELHO 90 GRAUS, PVC, SOLDÁVEL, DN 85 MM INSTALADO EM RESERVAÇÃO DE ÁGUA DE EDIFICAÇÃO QUE POSSUA RESERVATÓRIO DE FIBRA/FIBROCIMENTO   FORNECIMENTO E INSTALAÇÃO. AF_06/2016</t>
  </si>
  <si>
    <t xml:space="preserve">94685</t>
  </si>
  <si>
    <t xml:space="preserve">CURVA 90 GRAUS, PVC, SOLDÁVEL, DN 85 MM, INSTALADO EM RESERVAÇÃO DE ÁGUA DE EDIFICAÇÃO QUE POSSUA RESERVATÓRIO DE FIBRA/FIBROCIMENTO   FORNECIMENTO E INSTALAÇÃO. AF_06/2016</t>
  </si>
  <si>
    <t xml:space="preserve">85,19</t>
  </si>
  <si>
    <t xml:space="preserve">94686</t>
  </si>
  <si>
    <t xml:space="preserve">JOELHO 90 GRAUS, PVC, SOLDÁVEL, DN 110 MM INSTALADO EM RESERVAÇÃO DE ÁGUA DE EDIFICAÇÃO QUE POSSUA RESERVATÓRIO DE FIBRA/FIBROCIMENTO   FORNECIMENTO E INSTALAÇÃO. AF_06/2016</t>
  </si>
  <si>
    <t xml:space="preserve">201,81</t>
  </si>
  <si>
    <t xml:space="preserve">94687</t>
  </si>
  <si>
    <t xml:space="preserve">CURVA 90 GRAUS, PVC, SOLDÁVEL, DN 110 MM, INSTALADO EM RESERVAÇÃO DE ÁGUA DE EDIFICAÇÃO QUE POSSUA RESERVATÓRIO DE FIBRA/FIBROCIMENTO   FORNECIMENTO E INSTALAÇÃO. AF_06/2016</t>
  </si>
  <si>
    <t xml:space="preserve">164,96</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</si>
  <si>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</si>
  <si>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</si>
  <si>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</si>
  <si>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</si>
  <si>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11,28</t>
  </si>
  <si>
    <t xml:space="preserve">94690</t>
  </si>
  <si>
    <t xml:space="preserve">TÊ, PVC, SOLDÁVEL, DN 32 MM INSTALADO EM RESERVAÇÃO DE ÁGUA DE EDIFICAÇÃO QUE POSSUA RESERVATÓRIO DE FIBRA/FIBROCIMENTO   FORNECIMENTO E INSTALAÇÃO. AF_06/2016</t>
  </si>
  <si>
    <t xml:space="preserve">10,85</t>
  </si>
  <si>
    <t xml:space="preserve">94691</t>
  </si>
  <si>
    <t xml:space="preserve">TÊ DE REDUÇÃO, PVC, SOLDÁVEL, DN 32 MM X  25 MM, INSTALADO EM RESERVAÇÃO DE ÁGUA DE EDIFICAÇÃO QUE POSSUA RESERVATÓRIO DE FIBRA/FIBROCIMENTO   FORNECIMENTO E INSTALAÇÃO. AF_06/2016</t>
  </si>
  <si>
    <t xml:space="preserve">12,38</t>
  </si>
  <si>
    <t xml:space="preserve">94692</t>
  </si>
  <si>
    <t xml:space="preserve">TÊ, PVC, SOLDÁVEL, DN 40 MM INSTALADO EM RESERVAÇÃO DE ÁGUA DE EDIFICAÇÃO QUE POSSUA RESERVATÓRIO DE FIBRA/FIBROCIMENTO   FORNECIMENTO E INSTALAÇÃO. AF_06/2016</t>
  </si>
  <si>
    <t xml:space="preserve">18,56</t>
  </si>
  <si>
    <t xml:space="preserve">94693</t>
  </si>
  <si>
    <t xml:space="preserve">TÊ DE REDUÇÃO, PVC, SOLDÁVEL, DN 40 MM X 32 MM, INSTALADO EM RESERVAÇÃO DE ÁGUA DE EDIFICAÇÃO QUE POSSUA RESERVATÓRIO DE FIBRA/FIBROCIMENTO   FORNECIMENTO E INSTALAÇÃO. AF_06/2016</t>
  </si>
  <si>
    <t xml:space="preserve">19,34</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</si>
  <si>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</si>
  <si>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</si>
  <si>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</si>
  <si>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</si>
  <si>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</si>
  <si>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</si>
  <si>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43,68</t>
  </si>
  <si>
    <t xml:space="preserve">94697</t>
  </si>
  <si>
    <t xml:space="preserve">TÊ, PVC, SOLDÁVEL, DN 75 MM INSTALADO EM RESERVAÇÃO DE ÁGUA DE EDIFICAÇÃO QUE POSSUA RESERVATÓRIO DE FIBRA/FIBROCIMENTO   FORNECIMENTO E INSTALAÇÃO. AF_06/2016</t>
  </si>
  <si>
    <t xml:space="preserve">66,79</t>
  </si>
  <si>
    <t xml:space="preserve">94698</t>
  </si>
  <si>
    <t xml:space="preserve">TÊ DE REDUÇÃO, PVC, SOLDÁVEL, DN 75 MM X 50 MM, INSTALADO EM RESERVAÇÃO DE ÁGUA DE EDIFICAÇÃO QUE POSSUA RESERVATÓRIO DE FIBRA/FIBROCIMENTO   FORNECIMENTO E INSTALAÇÃO. AF_06/2016</t>
  </si>
  <si>
    <t xml:space="preserve">58,67</t>
  </si>
  <si>
    <t xml:space="preserve">94699</t>
  </si>
  <si>
    <t xml:space="preserve">TÊ, PVC, SOLDÁVEL, DN 85 MM INSTALADO EM RESERVAÇÃO DE ÁGUA DE EDIFICAÇÃO QUE POSSUA RESERVATÓRIO DE FIBRA/FIBROCIMENTO   FORNECIMENTO E INSTALAÇÃO. AF_06/2016</t>
  </si>
  <si>
    <t xml:space="preserve">112,60</t>
  </si>
  <si>
    <t xml:space="preserve">94700</t>
  </si>
  <si>
    <t xml:space="preserve">TÊ DE REDUÇÃO, PVC, SOLDÁVEL, DN 85 MM X 60 MM, INSTALADO EM RESERVAÇÃO DE ÁGUA DE EDIFICAÇÃO QUE POSSUA RESERVATÓRIO DE FIBRA/FIBROCIMENTO   FORNECIMENTO E INSTALAÇÃO. AF_06/2016</t>
  </si>
  <si>
    <t xml:space="preserve">95,96</t>
  </si>
  <si>
    <t xml:space="preserve">94701</t>
  </si>
  <si>
    <t xml:space="preserve">TÊ, PVC, SOLDÁVEL, DN 110 MM INSTALADO EM RESERVAÇÃO DE ÁGUA DE EDIFICAÇÃO QUE POSSUA RESERVATÓRIO DE FIBRA/FIBROCIMENTO   FORNECIMENTO E INSTALAÇÃO. AF_06/2016</t>
  </si>
  <si>
    <t xml:space="preserve">94702</t>
  </si>
  <si>
    <t xml:space="preserve">TÊ DE REDUÇÃO, PVC, SOLDÁVEL, DN 110 MM X 60 MM, INSTALADO EM RESERVAÇÃO DE ÁGUA DE EDIFICAÇÃO QUE POSSUA RESERVATÓRIO DE FIBRA/FIBROCIMENTO   FORNECIMENTO E INSTALAÇÃO. AF_06/2016</t>
  </si>
  <si>
    <t xml:space="preserve">156,85</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</si>
  <si>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</si>
  <si>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</si>
  <si>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</si>
  <si>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</si>
  <si>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</si>
  <si>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</si>
  <si>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21,39</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</si>
  <si>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</si>
  <si>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</si>
  <si>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30,46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</si>
  <si>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</si>
  <si>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</si>
  <si>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94708</t>
  </si>
  <si>
    <t xml:space="preserve">ADAPTADOR COM FLANGES LIVRES, PVC, SOLDÁVEL, DN  25 MM X 3/4 , INSTALADO EM RESERVAÇÃO DE ÁGUA DE EDIFICAÇÃO QUE POSSUA RESERVATÓRIO DE FIBRA/FIBROCIMENTO   FORNECIMENTO E INSTALAÇÃO. AF_06/2016</t>
  </si>
  <si>
    <t xml:space="preserve">94709</t>
  </si>
  <si>
    <t xml:space="preserve">ADAPTADOR COM FLANGES LIVRES, PVC, SOLDÁVEL, DN 32 MM X 1 , INSTALADO EM RESERVAÇÃO DE ÁGUA DE EDIFICAÇÃO QUE POSSUA RESERVATÓRIO DE FIBRA/FIBROCIMENTO   FORNECIMENTO E INSTALAÇÃO. AF_06/2016</t>
  </si>
  <si>
    <t xml:space="preserve">24,79</t>
  </si>
  <si>
    <t xml:space="preserve">94710</t>
  </si>
  <si>
    <t xml:space="preserve">ADAPTADOR COM FLANGES LIVRES, PVC, SOLDÁVEL, DN 40 MM X 1 1/4 , INSTALADO EM RESERVAÇÃO DE ÁGUA DE EDIFICAÇÃO QUE POSSUA RESERVATÓRIO DE FIBRA/FIBROCIMENTO   FORNECIMENTO E INSTALAÇÃO. AF_06/2016</t>
  </si>
  <si>
    <t xml:space="preserve">94711</t>
  </si>
  <si>
    <t xml:space="preserve">ADAPTADOR COM FLANGES LIVRES, PVC, SOLDÁVEL, DN 50 MM X 1 1/2 , INSTALADO EM RESERVAÇÃO DE ÁGUA DE EDIFICAÇÃO QUE POSSUA RESERVATÓRIO DE FIBRA/FIBROCIMENTO   FORNECIMENTO E INSTALAÇÃO. AF_06/2016</t>
  </si>
  <si>
    <t xml:space="preserve">44,65</t>
  </si>
  <si>
    <t xml:space="preserve">94712</t>
  </si>
  <si>
    <t xml:space="preserve">ADAPTADOR COM FLANGES LIVRES, PVC, SOLDÁVEL, DN 60 MM X 2 , INSTALADO EM RESERVAÇÃO DE ÁGUA DE EDIFICAÇÃO QUE POSSUA RESERVATÓRIO DE FIBRA/FIBROCIMENTO   FORNECIMENTO E INSTALAÇÃO. AF_06/2016</t>
  </si>
  <si>
    <t xml:space="preserve">59,15</t>
  </si>
  <si>
    <t xml:space="preserve">94713</t>
  </si>
  <si>
    <t xml:space="preserve">ADAPTADOR COM FLANGES LIVRES, PVC, SOLDÁVEL, DN 75 MM X 2 1/2 , INSTALADO EM RESERVAÇÃO DE ÁGUA DE EDIFICAÇÃO QUE POSSUA RESERVATÓRIO DE FIBRA/FIBROCIMENTO   FORNECIMENTO E INSTALAÇÃO. AF_06/2016</t>
  </si>
  <si>
    <t xml:space="preserve">151,20</t>
  </si>
  <si>
    <t xml:space="preserve">94714</t>
  </si>
  <si>
    <t xml:space="preserve">ADAPTADOR COM FLANGES LIVRES, PVC, SOLDÁVEL, DN 85 MM X 3 , INSTALADO EM RESERVAÇÃO DE ÁGUA DE EDIFICAÇÃO QUE POSSUA RESERVATÓRIO DE FIBRA/FIBROCIMENTO   FORNECIMENTO E INSTALAÇÃO. AF_06/2016</t>
  </si>
  <si>
    <t xml:space="preserve">204,28</t>
  </si>
  <si>
    <t xml:space="preserve">94715</t>
  </si>
  <si>
    <t xml:space="preserve">ADAPTADOR COM FLANGES LIVRES, PVC, SOLDÁVEL, DN 110 MM X 4 , INSTALADO EM RESERVAÇÃO DE ÁGUA DE EDIFICAÇÃO QUE POSSUA RESERVATÓRIO DE FIBRA/FIBROCIMENTO   FORNECIMENTO E INSTALAÇÃO. AF_06/2016</t>
  </si>
  <si>
    <t xml:space="preserve">281,24</t>
  </si>
  <si>
    <t xml:space="preserve">94724</t>
  </si>
  <si>
    <t xml:space="preserve">CONECTOR, CPVC, SOLDÁVEL, DN 22 MM X 3/4, INSTALADO EM RESERVAÇÃO DE ÁGUA DE EDIFICAÇÃO QUE POSSUA RESERVATÓRIO DE FIBRA/FIBROCIMENTO  FORNECIMENTO E INSTALAÇÃO. AF_06/2016</t>
  </si>
  <si>
    <t xml:space="preserve">16,36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</si>
  <si>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</si>
  <si>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</si>
  <si>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</si>
  <si>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</si>
  <si>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24,66</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</si>
  <si>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</si>
  <si>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</si>
  <si>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</si>
  <si>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</si>
  <si>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90,58</t>
  </si>
  <si>
    <t xml:space="preserve">94729</t>
  </si>
  <si>
    <t xml:space="preserve">LUVA, CPVC, SOLDÁVEL, DN 35 MM, INSTALADO EM RESERVAÇÃO DE ÁGUA DE EDIFICAÇÃO QUE POSSUA RESERVATÓRIO DE FIBRA/FIBROCIMENTO  FORNECIMENTO E INSTALAÇÃO. AF_06/2016</t>
  </si>
  <si>
    <t xml:space="preserve">94730</t>
  </si>
  <si>
    <t xml:space="preserve">CONECTOR, CPVC, SOLDÁVEL, DN 42 MM X 1 1/2, INSTALADO EM RESERVAÇÃO DE ÁGUA DE EDIFICAÇÃO QUE POSSUA RESERVATÓRIO DE FIBRA/FIBROCIMENTO  FORNECIMENTO E INSTALAÇÃO. AF_06/2016</t>
  </si>
  <si>
    <t xml:space="preserve">109,72</t>
  </si>
  <si>
    <t xml:space="preserve">94731</t>
  </si>
  <si>
    <t xml:space="preserve">LUVA, CPVC, SOLDÁVEL, DN 42 MM, INSTALADO EM RESERVAÇÃO DE ÁGUA DE EDIFICAÇÃO QUE POSSUA RESERVATÓRIO DE FIBRA/FIBROCIMENTO  FORNECIMENTO E INSTALAÇÃO. AF_06/2016</t>
  </si>
  <si>
    <t xml:space="preserve">12,98</t>
  </si>
  <si>
    <t xml:space="preserve">94733</t>
  </si>
  <si>
    <t xml:space="preserve">LUVA, CPVC, SOLDÁVEL, DN 54 MM, INSTALADO EM RESERVAÇÃO DE ÁGUA DE EDIFICAÇÃO QUE POSSUA RESERVATÓRIO DE FIBRA/FIBROCIMENTO  FORNECIMENTO E INSTALAÇÃO. AF_06/2016</t>
  </si>
  <si>
    <t xml:space="preserve">24,80</t>
  </si>
  <si>
    <t xml:space="preserve">94737</t>
  </si>
  <si>
    <t xml:space="preserve">LUVA, CPVC, SOLDÁVEL, DN 89 MM, INSTALADO EM RESERVAÇÃO DE ÁGUA DE EDIFICAÇÃO QUE POSSUA RESERVATÓRIO DE FIBRA/FIBROCIMENTO  FORNECIMENTO E INSTALAÇÃO. AF_06/2016</t>
  </si>
  <si>
    <t xml:space="preserve">98,08</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</si>
  <si>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</si>
  <si>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</si>
  <si>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</si>
  <si>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</si>
  <si>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8,76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</si>
  <si>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</si>
  <si>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</si>
  <si>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</si>
  <si>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</si>
  <si>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</si>
  <si>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</si>
  <si>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16,05</t>
  </si>
  <si>
    <t xml:space="preserve">94746</t>
  </si>
  <si>
    <t xml:space="preserve">JOELHO 90 GRAUS, CPVC, SOLDÁVEL, DN 42 MM, INSTALADO EM RESERVAÇÃO DE ÁGUA DE EDIFICAÇÃO QUE POSSUA RESERVATÓRIO DE FIBRA/FIBROCIMENTO  FORNECIMENTO E INSTALAÇÃO. AF_06/2016</t>
  </si>
  <si>
    <t xml:space="preserve">21,96</t>
  </si>
  <si>
    <t xml:space="preserve">94748</t>
  </si>
  <si>
    <t xml:space="preserve">JOELHO 90 GRAUS, CPVC, SOLDÁVEL, DN 54 MM, INSTALADO EM RESERVAÇÃO DE ÁGUA DE EDIFICAÇÃO QUE POSSUA RESERVATÓRIO DE FIBRA/FIBROCIMENTO  FORNECIMENTO E INSTALAÇÃO. AF_06/2016</t>
  </si>
  <si>
    <t xml:space="preserve">44,54</t>
  </si>
  <si>
    <t xml:space="preserve">94750</t>
  </si>
  <si>
    <t xml:space="preserve">JOELHO 90 GRAUS, CPVC, SOLDÁVEL, DN 73 MM, INSTALADO EM RESERVAÇÃO DE ÁGUA DE EDIFICAÇÃO QUE POSSUA RESERVATÓRIO DE FIBRA/FIBROCIMENTO  FORNECIMENTO E INSTALAÇÃO. AF_06/2016</t>
  </si>
  <si>
    <t xml:space="preserve">100,41</t>
  </si>
  <si>
    <t xml:space="preserve">94752</t>
  </si>
  <si>
    <t xml:space="preserve">JOELHO 90 GRAUS, CPVC, SOLDÁVEL, DN 89 MM, INSTALADO EM RESERVAÇÃO DE ÁGUA DE EDIFICAÇÃO QUE POSSUA RESERVATÓRIO DE FIBRA/FIBROCIMENTO  FORNECIMENTO E INSTALAÇÃO. AF_06/2016</t>
  </si>
  <si>
    <t xml:space="preserve">125,33</t>
  </si>
  <si>
    <t xml:space="preserve">94756</t>
  </si>
  <si>
    <t xml:space="preserve">TE, CPVC, SOLDÁVEL, DN 22 MM, INSTALADO EM RESERVAÇÃO DE ÁGUA DE EDIFICAÇÃO QUE POSSUA RESERVATÓRIO DE FIBRA/FIBROCIMENTO  FORNECIMENTO E INSTALAÇÃO. AF_06/2016</t>
  </si>
  <si>
    <t xml:space="preserve">94757</t>
  </si>
  <si>
    <t xml:space="preserve">TE, CPVC, SOLDÁVEL, DN 28 MM, INSTALADO EM RESERVAÇÃO DE ÁGUA DE EDIFICAÇÃO QUE POSSUA RESERVATÓRIO DE FIBRA/FIBROCIMENTO  FORNECIMENTO E INSTALAÇÃO. AF_06/2016</t>
  </si>
  <si>
    <t xml:space="preserve">12,08</t>
  </si>
  <si>
    <t xml:space="preserve">94758</t>
  </si>
  <si>
    <t xml:space="preserve">TE, CPVC, SOLDÁVEL, DN 35 MM, INSTALADO EM RESERVAÇÃO DE ÁGUA DE EDIFICAÇÃO QUE POSSUA RESERVATÓRIO DE FIBRA/FIBROCIMENTO  FORNECIMENTO E INSTALAÇÃO. AF_06/2016</t>
  </si>
  <si>
    <t xml:space="preserve">28,20</t>
  </si>
  <si>
    <t xml:space="preserve">94759</t>
  </si>
  <si>
    <t xml:space="preserve">TE, CPVC, SOLDÁVEL, DN 42 MM, INSTALADO EM RESERVAÇÃO DE ÁGUA DE EDIFICAÇÃO QUE POSSUA RESERVATÓRIO DE FIBRA/FIBROCIMENTO  FORNECIMENTO E INSTALAÇÃO. AF_06/2016</t>
  </si>
  <si>
    <t xml:space="preserve">34,09</t>
  </si>
  <si>
    <t xml:space="preserve">94760</t>
  </si>
  <si>
    <t xml:space="preserve">TE, CPVC, SOLDÁVEL, DN 54 MM, INSTALADO EM RESERVAÇÃO DE ÁGUA DE EDIFICAÇÃO QUE POSSUA RESERVATÓRIO DE FIBRA/FIBROCIMENTO  FORNECIMENTO E INSTALAÇÃO. AF_06/2016</t>
  </si>
  <si>
    <t xml:space="preserve">56,24</t>
  </si>
  <si>
    <t xml:space="preserve">94761</t>
  </si>
  <si>
    <t xml:space="preserve">TE, CPVC, SOLDÁVEL, DN 73 MM, INSTALADO EM RESERVAÇÃO DE ÁGUA DE EDIFICAÇÃO QUE POSSUA RESERVATÓRIO DE FIBRA/FIBROCIMENTO  FORNECIMENTO E INSTALAÇÃO. AF_06/2016</t>
  </si>
  <si>
    <t xml:space="preserve">115,30</t>
  </si>
  <si>
    <t xml:space="preserve">94762</t>
  </si>
  <si>
    <t xml:space="preserve">TE, CPVC, SOLDÁVEL, DN 89 MM, INSTALADO EM RESERVAÇÃO DE ÁGUA DE EDIFICAÇÃO QUE POSSUA RESERVATÓRIO DE FIBRA/FIBROCIMENTO  FORNECIMENTO E INSTALAÇÃO. AF_06/2016</t>
  </si>
  <si>
    <t xml:space="preserve">151,07</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</si>
  <si>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</si>
  <si>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</si>
  <si>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</si>
  <si>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</si>
  <si>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25,15</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</si>
  <si>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</si>
  <si>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</si>
  <si>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32,37</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</si>
  <si>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</si>
  <si>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</si>
  <si>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42,74</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</si>
  <si>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</si>
  <si>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</si>
  <si>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60,88</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</si>
  <si>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</si>
  <si>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</si>
  <si>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</si>
  <si>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</si>
  <si>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215,73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</si>
  <si>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</si>
  <si>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</si>
  <si>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301,40</t>
  </si>
  <si>
    <t xml:space="preserve">94863</t>
  </si>
  <si>
    <t xml:space="preserve">LUVA, CPVC, SOLDÁVEL, DN 73 MM, INSTALADO EM RESERVAÇÃO DE ÁGUA DE EDIFICAÇÃO QUE POSSUA RESERVATÓRIO DE FIBRA/FIBROCIMENTO  FORNECIMENTO E INSTALAÇÃO. AF_06/2016</t>
  </si>
  <si>
    <t xml:space="preserve">81,85</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</si>
  <si>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</si>
  <si>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</si>
  <si>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23,59</t>
  </si>
  <si>
    <t xml:space="preserve">95237</t>
  </si>
  <si>
    <t xml:space="preserve">LUVA COM BUCHA DE LATÃO, PVC, SOLDÁVEL, DN 32MM X 1 , INSTALADO EM RAMAL DE DISTRIBUIÇÃO DE ÁGUA   FORNECIMENTO E INSTALAÇÃO. AF_12/2014</t>
  </si>
  <si>
    <t xml:space="preserve">17,79</t>
  </si>
  <si>
    <t xml:space="preserve">95693</t>
  </si>
  <si>
    <t xml:space="preserve">LUVA SIMPLES, PVC, SÉRIE NORMAL, ESGOTO PREDIAL, DN 150 MM, JUNTA ELÁSTICA, FORNECIDO E INSTALADO EM SUBCOLETOR AÉREO DE ESGOTO SANITÁRIO. AF_12/2014</t>
  </si>
  <si>
    <t xml:space="preserve">37,50</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</si>
  <si>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</si>
  <si>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</si>
  <si>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</si>
  <si>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</si>
  <si>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48,20</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</si>
  <si>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</si>
  <si>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</si>
  <si>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</si>
  <si>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</si>
  <si>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</si>
  <si>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</si>
  <si>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10,56</t>
  </si>
  <si>
    <t xml:space="preserve">96639</t>
  </si>
  <si>
    <t xml:space="preserve">LUVA, PPR, DN 25 MM, CLASSE PN 25, INSTALADO EM RAMAL OU SUB-RAMAL DE ÁGUA  FORNECIMENTO E INSTALAÇÃO . AF_06/2015</t>
  </si>
  <si>
    <t xml:space="preserve">7,54</t>
  </si>
  <si>
    <t xml:space="preserve">96640</t>
  </si>
  <si>
    <t xml:space="preserve">CONECTOR MACHO, PPR, 25 X 1/2'', CLASSE PN 25, INSTALADO EM RAMAL OU SUB-RAMAL DE ÁGUA   FORNECIMENTO E INSTALAÇÃO . AF_06/2015</t>
  </si>
  <si>
    <t xml:space="preserve">17,16</t>
  </si>
  <si>
    <t xml:space="preserve">96641</t>
  </si>
  <si>
    <t xml:space="preserve">CONECTOR FÊMEA, PPR, 25 X 1/2'', CLASSE PN 25, INSTALADO EM RAMAL OU SUB-RAMAL DE ÁGUA   FORNECIMENTO E INSTALAÇÃO . AF_06/2015</t>
  </si>
  <si>
    <t xml:space="preserve">13,72</t>
  </si>
  <si>
    <t xml:space="preserve">96642</t>
  </si>
  <si>
    <t xml:space="preserve">TÊ NORMAL, PPR, DN 25 MM, CLASSE PN 25, INSTALADO EM RAMAL OU SUB-RAMAL DE ÁGUA  FORNECIMENTO E INSTALAÇÃO . AF_06/2015</t>
  </si>
  <si>
    <t xml:space="preserve">14,46</t>
  </si>
  <si>
    <t xml:space="preserve">96643</t>
  </si>
  <si>
    <t xml:space="preserve">TÊ MISTURADOR, PPR, 25 X 3/4'' , CLASSE PN 25, INSTALADO EM RAMAL OU SUB-RAMAL DE ÁGUA  FORNECIMENTO E INSTALAÇÃO . AF_06/2015</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</si>
  <si>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</si>
  <si>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</si>
  <si>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</si>
  <si>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</si>
  <si>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</si>
  <si>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</si>
  <si>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</si>
  <si>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</si>
  <si>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</si>
  <si>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</si>
  <si>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</si>
  <si>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</si>
  <si>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24,97</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</si>
  <si>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</si>
  <si>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</si>
  <si>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</si>
  <si>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</si>
  <si>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15,25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</si>
  <si>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</si>
  <si>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</si>
  <si>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</si>
  <si>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</si>
  <si>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10,40</t>
  </si>
  <si>
    <t xml:space="preserve">96660</t>
  </si>
  <si>
    <t xml:space="preserve">CONECTOR MACHO, PPR, 32 X 3/4'', CLASSE PN 25, INSTALADO EM RAMAL DE DISTRIBUIÇÃO DE ÁGUA   FORNECIMENTO E INSTALAÇÃO. AF_06/2015</t>
  </si>
  <si>
    <t xml:space="preserve">26,44</t>
  </si>
  <si>
    <t xml:space="preserve">96661</t>
  </si>
  <si>
    <t xml:space="preserve">CONECTOR FÊMEA, PPR, 32 X 3/4'', CLASSE PN 25, INSTALADO EM RAMAL DE DISTRIBUIÇÃO DE ÁGUA   FORNECIMENTO E INSTALAÇÃO . AF_06/2015</t>
  </si>
  <si>
    <t xml:space="preserve">21,16</t>
  </si>
  <si>
    <t xml:space="preserve">96662</t>
  </si>
  <si>
    <t xml:space="preserve">BUCHA DE REDUÇÃO, PPR, 32 X 25, CLASSE PN 25, INSTALADO EM RAMAL DE DISTRIBUIÇÃO DE ÁGUA  FORNECIMENTO E INSTALAÇÃO . AF_06/2015</t>
  </si>
  <si>
    <t xml:space="preserve">10,58</t>
  </si>
  <si>
    <t xml:space="preserve">96663</t>
  </si>
  <si>
    <t xml:space="preserve">LUVA, PPR, DN 40 MM, CLASSE PN 25, INSTALADO EM RAMAL DE DISTRIBUIÇÃO DE ÁGUA  FORNECIMENTO E INSTALAÇÃO. AF_06/2015</t>
  </si>
  <si>
    <t xml:space="preserve">18,43</t>
  </si>
  <si>
    <t xml:space="preserve">96664</t>
  </si>
  <si>
    <t xml:space="preserve">BUCHA DE REDUÇÃO, PPR, 40 X 25, CLASSE PN 25, INSTALADO EM RAMAL DE DISTRIBUIÇÃO DE ÁGUA  FORNECIMENTO E INSTALAÇÃO . AF_06/2015</t>
  </si>
  <si>
    <t xml:space="preserve">19,56</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</si>
  <si>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</si>
  <si>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</si>
  <si>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</si>
  <si>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</si>
  <si>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</si>
  <si>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</si>
  <si>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35,38</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</si>
  <si>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</si>
  <si>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</si>
  <si>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</si>
  <si>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</si>
  <si>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3,28</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</si>
  <si>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</si>
  <si>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</si>
  <si>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</si>
  <si>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</si>
  <si>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</si>
  <si>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</si>
  <si>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</si>
  <si>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</si>
  <si>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8,81</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</si>
  <si>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</si>
  <si>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</si>
  <si>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</si>
  <si>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</si>
  <si>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17,32</t>
  </si>
  <si>
    <t xml:space="preserve">96692</t>
  </si>
  <si>
    <t xml:space="preserve">JOELHO 90 GRAUS, PPR, DN 63 MM, CLASSE PN 25, INSTALADO EM PRUMADA DE ÁGUA  FORNECIMENTO E INSTALAÇÃO . AF_06/2015</t>
  </si>
  <si>
    <t xml:space="preserve">25,44</t>
  </si>
  <si>
    <t xml:space="preserve">96693</t>
  </si>
  <si>
    <t xml:space="preserve">JOELHO 45 GRAUS, PPR, DN 63 MM, CLASSE PN 25, INSTALADO EM PRUMADA DE ÁGUA  FORNECIMENTO E INSTALAÇÃO . AF_06/2015</t>
  </si>
  <si>
    <t xml:space="preserve">96694</t>
  </si>
  <si>
    <t xml:space="preserve">JOELHO 90 GRAUS, PPR, DN 75 MM, CLASSE PN 25, INSTALADO EM PRUMADA DE ÁGUA  FORNECIMENTO E INSTALAÇÃO . AF_06/2015</t>
  </si>
  <si>
    <t xml:space="preserve">54,59</t>
  </si>
  <si>
    <t xml:space="preserve">96695</t>
  </si>
  <si>
    <t xml:space="preserve">JOELHO 45 GRAUS, PPR, DN 75 MM, CLASSE PN 25, INSTALADO EM PRUMADA DE ÁGUA  FORNECIMENTO E INSTALAÇÃO . AF_06/2015</t>
  </si>
  <si>
    <t xml:space="preserve">53,11</t>
  </si>
  <si>
    <t xml:space="preserve">96696</t>
  </si>
  <si>
    <t xml:space="preserve">JOELHO 90 GRAUS, PPR, DN 90 MM, CLASSE PN 25, INSTALADO EM PRUMADA DE ÁGUA  FORNECIMENTO E INSTALAÇÃO . AF_06/2015</t>
  </si>
  <si>
    <t xml:space="preserve">82,02</t>
  </si>
  <si>
    <t xml:space="preserve">96697</t>
  </si>
  <si>
    <t xml:space="preserve">JOELHO 90 GRAUS, PPR, DN 110 MM, CLASSE PN 25, INSTALADO EM PRUMADA DE ÁGUA  FORNECIMENTO E INSTALAÇÃO . AF_06/2015</t>
  </si>
  <si>
    <t xml:space="preserve">122,65</t>
  </si>
  <si>
    <t xml:space="preserve">96698</t>
  </si>
  <si>
    <t xml:space="preserve">LUVA, PPR, DN 25 MM, CLASSE PN 25, INSTALADO EM PRUMADA DE ÁGUA  FORNECIMENTO E INSTALAÇÃO . AF_06/2015</t>
  </si>
  <si>
    <t xml:space="preserve">2,72</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</si>
  <si>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</si>
  <si>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</si>
  <si>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</si>
  <si>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</si>
  <si>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</si>
  <si>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</si>
  <si>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</si>
  <si>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</si>
  <si>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</si>
  <si>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</si>
  <si>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7,63</t>
  </si>
  <si>
    <t xml:space="preserve">96704</t>
  </si>
  <si>
    <t xml:space="preserve">BUCHA DE REDUÇÃO, PPR, 40 X 25, CLASSE PN 25, INSTALADO EM PRUMADA DE ÁGUA  FORNECIMENTO E INSTALAÇÃO . AF_06/2015</t>
  </si>
  <si>
    <t xml:space="preserve">96705</t>
  </si>
  <si>
    <t xml:space="preserve">LUVA, PPR, DN 50 MM, CLASSE PN 25, INSTALADO EM PRUMADA DE ÁGUA  FORNECIMENTO E INSTALAÇÃO. AF_06/2015</t>
  </si>
  <si>
    <t xml:space="preserve">11,49</t>
  </si>
  <si>
    <t xml:space="preserve">96706</t>
  </si>
  <si>
    <t xml:space="preserve">LUVA, PPR, DN 63 MM, CLASSE PN 25, INSTALADO EM PRUMADA DE ÁGUA  FORNECIMENTO E INSTALAÇÃO. AF_06/2015</t>
  </si>
  <si>
    <t xml:space="preserve">17,29</t>
  </si>
  <si>
    <t xml:space="preserve">96707</t>
  </si>
  <si>
    <t xml:space="preserve">LUVA, PPR, DN 75 MM, CLASSE PN 25, INSTALADO EM PRUMADA DE ÁGUA  FORNECIMENTO E INSTALAÇÃO. AF_06/2015</t>
  </si>
  <si>
    <t xml:space="preserve">35,15</t>
  </si>
  <si>
    <t xml:space="preserve">96708</t>
  </si>
  <si>
    <t xml:space="preserve">LUVA, PPR, DN 90 MM, CLASSE PN 25, INSTALADO EM PRUMADA DE ÁGUA  FORNECIMENTO E INSTALAÇÃO. AF_06/2015</t>
  </si>
  <si>
    <t xml:space="preserve">55,19</t>
  </si>
  <si>
    <t xml:space="preserve">96709</t>
  </si>
  <si>
    <t xml:space="preserve">LUVA, PPR, DN 110 MM, CLASSE PN 25, INSTALADO EM PRUMADA DE ÁGUA  FORNECIMENTO E INSTALAÇÃO. AF_06/2015</t>
  </si>
  <si>
    <t xml:space="preserve">86,96</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</si>
  <si>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</si>
  <si>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</si>
  <si>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</si>
  <si>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</si>
  <si>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</si>
  <si>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</si>
  <si>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13,78</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</si>
  <si>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</si>
  <si>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</si>
  <si>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</si>
  <si>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</si>
  <si>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32,21</t>
  </si>
  <si>
    <t xml:space="preserve">96715</t>
  </si>
  <si>
    <t xml:space="preserve">TÊ NORMAL, PPR, DN 75 MM, CLASSE PN 25, INSTALADO EM PRUMADA DE ÁGUA  FORNECIMENTO E INSTALAÇÃO . AF_06/2015</t>
  </si>
  <si>
    <t xml:space="preserve">96716</t>
  </si>
  <si>
    <t xml:space="preserve">TÊ NORMAL, PPR, DN 90 MM, CLASSE PN 25, INSTALADO EM PRUMADA DE ÁGUA  FORNECIMENTO E INSTALAÇÃO . AF_06/2015</t>
  </si>
  <si>
    <t xml:space="preserve">88,93</t>
  </si>
  <si>
    <t xml:space="preserve">96717</t>
  </si>
  <si>
    <t xml:space="preserve">TÊ NORMAL, PPR, DN 110 MM, CLASSE PN 25, INSTALADO EM PRUMADA DE ÁGUA  FORNECIMENTO E INSTALAÇÃO . AF_06/2015</t>
  </si>
  <si>
    <t xml:space="preserve">139,59</t>
  </si>
  <si>
    <t xml:space="preserve">96736</t>
  </si>
  <si>
    <t xml:space="preserve">LUVA, PPR, DN 20 MM, CLASSE PN 25, INSTALADO EM RESERVAÇÃO DE ÁGUA DE EDIFICAÇÃO QUE POSSUA RESERVATÓRIO DE FIBRA/FIBROCIMENTO  FORNECIMENTO E INSTALAÇÃO. AF_06/2016</t>
  </si>
  <si>
    <t xml:space="preserve">4,31</t>
  </si>
  <si>
    <t xml:space="preserve">96737</t>
  </si>
  <si>
    <t xml:space="preserve">LUVA, PPR, DN 25 MM, CLASSE PN 25, INSTALADO EM RESERVAÇÃO DE ÁGUA DE EDIFICAÇÃO QUE POSSUA RESERVATÓRIO DE FIBRA/FIBROCIMENTO  FORNECIMENTO E INSTALAÇÃO. AF_06/2016</t>
  </si>
  <si>
    <t xml:space="preserve">4,83</t>
  </si>
  <si>
    <t xml:space="preserve">96738</t>
  </si>
  <si>
    <t xml:space="preserve">CONECTOR MACHO, PPR, 25 X 1/2'', CLASSE PN 25,  INSTALADO EM RESERVAÇÃO DE ÁGUA DE EDIFICAÇÃO QUE POSSUA RESERVATÓRIO DE FIBRA/FIBROCIMENTO   FORNECIMENTO E INSTALAÇÃO. AF_06/2016</t>
  </si>
  <si>
    <t xml:space="preserve">14,45</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</si>
  <si>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</si>
  <si>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</si>
  <si>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</si>
  <si>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</si>
  <si>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22,26</t>
  </si>
  <si>
    <t xml:space="preserve">96741</t>
  </si>
  <si>
    <t xml:space="preserve">LUVA, PPR, DN 40 MM, CLASSE PN 25, INSTALADO EM RESERVAÇÃO DE ÁGUA DE EDIFICAÇÃO QUE POSSUA RESERVATÓRIO DE FIBRA/FIBROCIMENTO  FORNECIMENTO E INSTALAÇÃO. AF_06/2016</t>
  </si>
  <si>
    <t xml:space="preserve">9,35</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</si>
  <si>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</si>
  <si>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</si>
  <si>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</si>
  <si>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</si>
  <si>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18,02</t>
  </si>
  <si>
    <t xml:space="preserve">96744</t>
  </si>
  <si>
    <t xml:space="preserve">LUVA, PPR, DN 75 MM, CLASSE PN 25, INSTALADO EM RESERVAÇÃO DE ÁGUA DE EDIFICAÇÃO QUE POSSUA RESERVATÓRIO DE FIBRA/FIBROCIMENTO  FORNECIMENTO E INSTALAÇÃO. AF_06/2016</t>
  </si>
  <si>
    <t xml:space="preserve">37,83</t>
  </si>
  <si>
    <t xml:space="preserve">96745</t>
  </si>
  <si>
    <t xml:space="preserve">LUVA, PPR, DN 90 MM, CLASSE PN 25, INSTALADO EM RESERVAÇÃO DE ÁGUA DE EDIFICAÇÃO QUE POSSUA RESERVATÓRIO DE FIBRA/FIBROCIMENTO  FORNECIMENTO E INSTALAÇÃO. AF_06/2016</t>
  </si>
  <si>
    <t xml:space="preserve">54,54</t>
  </si>
  <si>
    <t xml:space="preserve">96746</t>
  </si>
  <si>
    <t xml:space="preserve">LUVA, PPR, DN 110 MM, CLASSE PN 25, INSTALADO EM RESERVAÇÃO DE ÁGUA DE EDIFICAÇÃO QUE POSSUA RESERVATÓRIO DE FIBRA/FIBROCIMENTO  FORNECIMENTO E INSTALAÇÃO. AF_06/2016</t>
  </si>
  <si>
    <t xml:space="preserve">86,92</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</si>
  <si>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</si>
  <si>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</si>
  <si>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</si>
  <si>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</si>
  <si>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6,81</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</si>
  <si>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</si>
  <si>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</si>
  <si>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</si>
  <si>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</si>
  <si>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</si>
  <si>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</si>
  <si>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20,86</t>
  </si>
  <si>
    <t xml:space="preserve">96752</t>
  </si>
  <si>
    <t xml:space="preserve">JOELHO 90 GRAUS, PPR, DN 63 MM, CLASSE PN 25,  INSTALADO EM RESERVAÇÃO DE ÁGUA DE EDIFICAÇÃO QUE POSSUA RESERVATÓRIO DE FIBRA/FIBROCIMENTO  FORNECIMENTO E INSTALAÇÃO. AF_06/2016</t>
  </si>
  <si>
    <t xml:space="preserve">26,51</t>
  </si>
  <si>
    <t xml:space="preserve">96753</t>
  </si>
  <si>
    <t xml:space="preserve">JOELHO 90 GRAUS, PPR, DN 75 MM, CLASSE PN 25,  INSTALADO EM RESERVAÇÃO DE ÁGUA DE EDIFICAÇÃO QUE POSSUA RESERVATÓRIO DE FIBRA/FIBROCIMENTO  FORNECIMENTO E INSTALAÇÃO. AF_06/2016</t>
  </si>
  <si>
    <t xml:space="preserve">58,61</t>
  </si>
  <si>
    <t xml:space="preserve">96754</t>
  </si>
  <si>
    <t xml:space="preserve">JOELHO 90 GRAUS, PPR, DN 90 MM, CLASSE PN 25,  INSTALADO EM RESERVAÇÃO DE ÁGUA DE EDIFICAÇÃO QUE POSSUA RESERVATÓRIO DE FIBRA/FIBROCIMENTO  FORNECIMENTO E INSTALAÇÃO. AF_06/2016</t>
  </si>
  <si>
    <t xml:space="preserve">81,02</t>
  </si>
  <si>
    <t xml:space="preserve">96755</t>
  </si>
  <si>
    <t xml:space="preserve">JOELHO 90 GRAUS, PPR, DN 110 MM, CLASSE PN 25,  INSTALADO EM RESERVAÇÃO DE ÁGUA DE EDIFICAÇÃO QUE POSSUA RESERVATÓRIO DE FIBRA/FIBROCIMENTO  FORNECIMENTO E INSTALAÇÃO. AF_06/2016</t>
  </si>
  <si>
    <t xml:space="preserve">122,62</t>
  </si>
  <si>
    <t xml:space="preserve">96756</t>
  </si>
  <si>
    <t xml:space="preserve">TÊ MISTURADOR, PPR, DN 20 MM, CLASSE PN 25,  INSTALADO EM RESERVAÇÃO DE ÁGUA DE EDIFICAÇÃO QUE POSSUA RESERVATÓRIO DE FIBRA/FIBROCIMENTO  FORNECIMENTO E INSTALAÇÃO. AF_06/2016</t>
  </si>
  <si>
    <t xml:space="preserve">10,69</t>
  </si>
  <si>
    <t xml:space="preserve">96757</t>
  </si>
  <si>
    <t xml:space="preserve">TÊ MISTURADOR, PPR, DN 25 MM, CLASSE PN 25,  INSTALADO EM RESERVAÇÃO DE ÁGUA DE EDIFICAÇÃO QUE POSSUA RESERVATÓRIO DE FIBRA/FIBROCIMENTO  FORNECIMENTO E INSTALAÇÃO. AF_06/2016</t>
  </si>
  <si>
    <t xml:space="preserve">10,34</t>
  </si>
  <si>
    <t xml:space="preserve">96758</t>
  </si>
  <si>
    <t xml:space="preserve">TÊ, PPR, DN 32 MM, CLASSE PN 25,  INSTALADO EM RESERVAÇÃO DE ÁGUA DE EDIFICAÇÃO QUE POSSUA RESERVATÓRIO DE FIBRA/FIBROCIMENTO  FORNECIMENTO E INSTALAÇÃO. AF_06/2016</t>
  </si>
  <si>
    <t xml:space="preserve">12,32</t>
  </si>
  <si>
    <t xml:space="preserve">96759</t>
  </si>
  <si>
    <t xml:space="preserve">TÊ, PPR, DN 40 MM, CLASSE PN 25,  INSTALADO EM RESERVAÇÃO DE ÁGUA DE EDIFICAÇÃO QUE POSSUA RESERVATÓRIO DE FIBRA/FIBROCIMENTO  FORNECIMENTO E INSTALAÇÃO. AF_06/2016</t>
  </si>
  <si>
    <t xml:space="preserve">17,22</t>
  </si>
  <si>
    <t xml:space="preserve">96760</t>
  </si>
  <si>
    <t xml:space="preserve">TÊ, PPR, DN 50 MM, CLASSE PN 25,  INSTALADO EM RESERVAÇÃO DE ÁGUA DE EDIFICAÇÃO QUE POSSUA RESERVATÓRIO DE FIBRA/FIBROCIMENTO  FORNECIMENTO E INSTALAÇÃO. AF_06/2016</t>
  </si>
  <si>
    <t xml:space="preserve">24,63</t>
  </si>
  <si>
    <t xml:space="preserve">96761</t>
  </si>
  <si>
    <t xml:space="preserve">TÊ, PPR, DN 63 MM, CLASSE PN 25,  INSTALADO EM RESERVAÇÃO DE ÁGUA DE EDIFICAÇÃO QUE POSSUA RESERVATÓRIO DE FIBRA/FIBROCIMENTO  FORNECIMENTO E INSTALAÇÃO. AF_06/2016</t>
  </si>
  <si>
    <t xml:space="preserve">33,66</t>
  </si>
  <si>
    <t xml:space="preserve">96762</t>
  </si>
  <si>
    <t xml:space="preserve">TÊ, PPR, DN 75 MM, CLASSE PN 25,  INSTALADO EM RESERVAÇÃO DE ÁGUA DE EDIFICAÇÃO QUE POSSUA RESERVATÓRIO DE FIBRA/FIBROCIMENTO  FORNECIMENTO E INSTALAÇÃO. AF_06/2016</t>
  </si>
  <si>
    <t xml:space="preserve">64,71</t>
  </si>
  <si>
    <t xml:space="preserve">96763</t>
  </si>
  <si>
    <t xml:space="preserve">TÊ, PPR, DN 90 MM, CLASSE PN 25,  INSTALADO EM RESERVAÇÃO DE ÁGUA DE EDIFICAÇÃO QUE POSSUA RESERVATÓRIO DE FIBRA/FIBROCIMENTO  FORNECIMENTO E INSTALAÇÃO. AF_06/2016</t>
  </si>
  <si>
    <t xml:space="preserve">87,59</t>
  </si>
  <si>
    <t xml:space="preserve">96764</t>
  </si>
  <si>
    <t xml:space="preserve">TÊ, PPR, DN 110 MM, CLASSE PN 25,  INSTALADO EM RESERVAÇÃO DE ÁGUA DE EDIFICAÇÃO QUE POSSUA RESERVATÓRIO DE FIBRA/FIBROCIMENTO  FORNECIMENTO E INSTALAÇÃO. AF_06/2016</t>
  </si>
  <si>
    <t xml:space="preserve">139,51</t>
  </si>
  <si>
    <t xml:space="preserve">96802</t>
  </si>
  <si>
    <t xml:space="preserve">KIT CHASSI PEX, PRÉ-FABRICADO, PARA CHUVEIRO COM REGISTROS DE PRESSÃO E CONEXÕES POR CRIMPAGEM  FORNECIMENTO E INSTALAÇÃO. AF_06/2015</t>
  </si>
  <si>
    <t xml:space="preserve">217,08</t>
  </si>
  <si>
    <t xml:space="preserve">96803</t>
  </si>
  <si>
    <t xml:space="preserve">KIT CHASSI PEX, PRÉ-FABRICADO, PARA COZINHA COM CUBA SIMPLES E CONEXÕES POR CRIMPAGEM  FORNECIMENTO E INSTALAÇÃO. AF_06/2015</t>
  </si>
  <si>
    <t xml:space="preserve">111,63</t>
  </si>
  <si>
    <t xml:space="preserve">96804</t>
  </si>
  <si>
    <t xml:space="preserve">KIT CHASSI PEX, PRÉ-FABRICADO, PARA ÁREA DE SERVIÇO COM TANQUE E MÁQUINA DE LAVAR ROUPA, E CONEXÕES POR CRIMPAGEM  FORNECIMENTO E INSTALAÇÃO. AF_06/2015</t>
  </si>
  <si>
    <t xml:space="preserve">200,25</t>
  </si>
  <si>
    <t xml:space="preserve">96805</t>
  </si>
  <si>
    <t xml:space="preserve">KIT CHASSI PEX, PRÉ-FABRICADO, PARA CHUVEIRO COM REGISTROS DE PRESSÃO E CONEXÕES POR ANEL DESLIZANTE  FORNECIMENTO E INSTALAÇÃO. AF_06/2015</t>
  </si>
  <si>
    <t xml:space="preserve">224,46</t>
  </si>
  <si>
    <t xml:space="preserve">96806</t>
  </si>
  <si>
    <t xml:space="preserve">KIT CHASSI PEX, PRÉ-FABRICADO, PARA COZINHA COM CUBA SIMPLES E CONEXÕES POR ANEL DESLIZANTE  FORNECIMENTO E INSTALAÇÃO. AF_06/2015</t>
  </si>
  <si>
    <t xml:space="preserve">109,28</t>
  </si>
  <si>
    <t xml:space="preserve">96807</t>
  </si>
  <si>
    <t xml:space="preserve">KIT CHASSI PEX, PRÉ-FABRICADO, PARA ÁREA DE SERVIÇO COM TANQUE E MÁQUINA DE LAVAR ROUPA, E CONEXÕES POR ANEL DESLIZANTE  FORNECIMENTO E INSTALAÇÃO. AF_06/2015</t>
  </si>
  <si>
    <t xml:space="preserve">182,48</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</si>
  <si>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</si>
  <si>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</si>
  <si>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</si>
  <si>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</si>
  <si>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11,86</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</si>
  <si>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</si>
  <si>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</si>
  <si>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</si>
  <si>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</si>
  <si>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13,84</t>
  </si>
  <si>
    <t xml:space="preserve">96812</t>
  </si>
  <si>
    <t xml:space="preserve">CONEXÃO FIXA, ROSCA FÊMEA, METÁLICA, PARA INSTALAÇÕES EM PEX, DN 20 MM X 1/2", COM ANEL DESLIZANTE. FORNECIMENTO E INSTALAÇÃO. AF_06/2015</t>
  </si>
  <si>
    <t xml:space="preserve">13,32</t>
  </si>
  <si>
    <t xml:space="preserve">96813</t>
  </si>
  <si>
    <t xml:space="preserve">CONEXÃO FIXA, ROSCA FÊMEA, METÁLICA, PARA INSTALAÇÕES EM PEX, DN 20 MM X 3/4", COM ANEL DESLIZANTE. FORNECIMENTO E INSTALAÇÃO. AF_06/2015</t>
  </si>
  <si>
    <t xml:space="preserve">15,28</t>
  </si>
  <si>
    <t xml:space="preserve">96814</t>
  </si>
  <si>
    <t xml:space="preserve">UNIÃO DE REDUÇÃO, METÁLICA, PARA INSTALAÇÕES EM PEX, DN 20 X 16 MM, CONEXÃO POR ANEL DESLIZANTE  FORNECIMENTO E INSTALAÇÃO. AF_06/2015</t>
  </si>
  <si>
    <t xml:space="preserve">12,99</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</si>
  <si>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</si>
  <si>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</si>
  <si>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</si>
  <si>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</si>
  <si>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</si>
  <si>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</si>
  <si>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20,33</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</si>
  <si>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</si>
  <si>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</si>
  <si>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</si>
  <si>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</si>
  <si>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</si>
  <si>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</si>
  <si>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34,18</t>
  </si>
  <si>
    <t xml:space="preserve">96821</t>
  </si>
  <si>
    <t xml:space="preserve">CONEXÃO FIXA, ROSCA FÊMEA, METÁLICA, PARA INSTALAÇÕES EM PEX, DN 32 MM X 1", COM ANEL DESLIZANTE  FORNECIMENTO E INSTALAÇÃO. AF_06/2015</t>
  </si>
  <si>
    <t xml:space="preserve">29,22</t>
  </si>
  <si>
    <t xml:space="preserve">96822</t>
  </si>
  <si>
    <t xml:space="preserve">UNIÃO DE REDUÇÃO, METÁLICA, PEX, DN 32 X 25 MM, CONEXÃO POR ANEL DESLIZANTE  FORNECIMENTO E INSTALAÇÃO. AF_06/2015</t>
  </si>
  <si>
    <t xml:space="preserve">29,60</t>
  </si>
  <si>
    <t xml:space="preserve">96823</t>
  </si>
  <si>
    <t xml:space="preserve">LUVA PARA INSTALAÇÕES EM PEX, DN 16 MM, CONEXÃO POR CRIMPAGEM  FORNECIMENTO E INSTALAÇÃO . AF_06/2015</t>
  </si>
  <si>
    <t xml:space="preserve">12,22</t>
  </si>
  <si>
    <t xml:space="preserve">96824</t>
  </si>
  <si>
    <t xml:space="preserve">CONEXÃO FIXA, ROSCA FÊMEA, PARA INSTALAÇÕES EM PEX, DN 16MM X 1/2", CONEXÃO POR CRIMPAGEM  FORNECIMENTO E INSTALAÇÃO. AF_06/2015</t>
  </si>
  <si>
    <t xml:space="preserve">13,75</t>
  </si>
  <si>
    <t xml:space="preserve">96825</t>
  </si>
  <si>
    <t xml:space="preserve">CONEXÃO FIXA, ROSCA FÊMEA, PARA INSTALAÇÕES EM PEX, DN 16MM X 3/4", CONEXÃO POR CRIMPAGEM  FORNECIMENTO E INSTALAÇÃO. AF_06/2015</t>
  </si>
  <si>
    <t xml:space="preserve">18,52</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</si>
  <si>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</si>
  <si>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</si>
  <si>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</si>
  <si>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</si>
  <si>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17,51</t>
  </si>
  <si>
    <t xml:space="preserve">96828</t>
  </si>
  <si>
    <t xml:space="preserve">CONEXÃO FIXA, ROSCA FÊMEA, PARA INSTALAÇÕES EM PEX, DN 20MM X 3/4", CONEXÃO POR CRIMPAGEM  FORNECIMENTO E INSTALAÇÃO. AF_06/2015</t>
  </si>
  <si>
    <t xml:space="preserve">21,89</t>
  </si>
  <si>
    <t xml:space="preserve">96829</t>
  </si>
  <si>
    <t xml:space="preserve">LUVA DE REDUÇÃO PARA INSTALAÇÕES EM PEX, DN 20 X 16 MM, CONEXÃO POR CRIMPAGEM  FORNECIMENTO E INSTALAÇÃO. AF_06/2015</t>
  </si>
  <si>
    <t xml:space="preserve">16,87</t>
  </si>
  <si>
    <t xml:space="preserve">96830</t>
  </si>
  <si>
    <t xml:space="preserve">LUVA PARA INSTALAÇÕES EM PEX, DN 25 MM, CONEXÃO POR CRIMPAGEM   FORNECIMENTO E INSTALAÇÃO. AF_06/2015</t>
  </si>
  <si>
    <t xml:space="preserve">24,41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</si>
  <si>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</si>
  <si>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</si>
  <si>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</si>
  <si>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</si>
  <si>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23,03</t>
  </si>
  <si>
    <t xml:space="preserve">96833</t>
  </si>
  <si>
    <t xml:space="preserve">LUVA DE REDUÇÃO PARA INSTALAÇÕES EM PEX, DN 25 X 16 MM, CONEXÃO POR CRIMPAGEM  FORNECIMENTO E INSTALAÇÃO. AF_06/2015</t>
  </si>
  <si>
    <t xml:space="preserve">21,60</t>
  </si>
  <si>
    <t xml:space="preserve">96834</t>
  </si>
  <si>
    <t xml:space="preserve">LUVA PARA INSTALAÇÕES EM PEX, DN 32 MM, CONEXÃO POR CRIMPAGEM  FORNECIMENTO E INSTALAÇÃO . AF_06/2015</t>
  </si>
  <si>
    <t xml:space="preserve">35,48</t>
  </si>
  <si>
    <t xml:space="preserve">96835</t>
  </si>
  <si>
    <t xml:space="preserve">CONEXÃO FIXA, ROSCA FÊMEA, PARA INSTALAÇÕES EM PEX, DN 32 MM X 3/4", CONEXÃO POR CRIMPAGEM  FORNECIMENTO E INSTALAÇÃO. AF_06/2015</t>
  </si>
  <si>
    <t xml:space="preserve">30,75</t>
  </si>
  <si>
    <t xml:space="preserve">96836</t>
  </si>
  <si>
    <t xml:space="preserve">LUVA DE REDUÇÃO PARA INSTALAÇÕES EM PEX, DN 32 X 25 MM, CONEXÃO POR CRIMPAGEM  FORNECIMENTO E INSTALAÇÃO. AF_06/2015</t>
  </si>
  <si>
    <t xml:space="preserve">32,71</t>
  </si>
  <si>
    <t xml:space="preserve">96837</t>
  </si>
  <si>
    <t xml:space="preserve">JOELHO 90 GRAUS, METÁLICO, PARA INSTALAÇÕES EM PEX, DN 16 MM, CONEXÃO POR ANEL DESLIZANTE   FORNECIMENTO E INSTALAÇÃO. AF_06/2015</t>
  </si>
  <si>
    <t xml:space="preserve">18,07</t>
  </si>
  <si>
    <t xml:space="preserve">96838</t>
  </si>
  <si>
    <t xml:space="preserve">JOELHO 90 GRAUS, ROSCA FÊMEA TERMINAL, METÁLICO, PARA INSTALAÇÕES EM PEX, DN 16MM X 1/2", CONEXÃO POR ANEL DESLIZANTE  FORNECIMENTO E INSTALAÇÃO. AF_06/2015</t>
  </si>
  <si>
    <t xml:space="preserve">16,65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</si>
  <si>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</si>
  <si>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</si>
  <si>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</si>
  <si>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</si>
  <si>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21,12</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</si>
  <si>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</si>
  <si>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</si>
  <si>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</si>
  <si>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</si>
  <si>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96843</t>
  </si>
  <si>
    <t xml:space="preserve">JOELHO ROSCA FÊMEA, COM BASE FIXA, METÁLICO, PARA INSTALAÇÕES EM PEX, DN 20MM X 1/2", CONEXÃO POR ANEL DESLIZANTE  FORNECIMENTO E INSTALAÇÃO. AF_06/2015</t>
  </si>
  <si>
    <t xml:space="preserve">22,57</t>
  </si>
  <si>
    <t xml:space="preserve">96844</t>
  </si>
  <si>
    <t xml:space="preserve">JOELHO ROSCA FÊMEA, MÓVEL, METÁLICO, PARA INSTALAÇÕES EM PEX, DN 20MM X 3/4", CONEXÃO POR ANEL DESLIZANTE  FORNECIMENTO E INSTALAÇÃO. AF_06/2015</t>
  </si>
  <si>
    <t xml:space="preserve">30,51</t>
  </si>
  <si>
    <t xml:space="preserve">96845</t>
  </si>
  <si>
    <t xml:space="preserve">JOELHO 90 GRAUS, METÁLICO, PARA INSTALAÇÕES EM PEX, DN 25 MM, CONEXÃO POR ANEL DESLIZANTE   FORNECIMENTO E INSTALAÇÃO. AF_06/2015</t>
  </si>
  <si>
    <t xml:space="preserve">32,75</t>
  </si>
  <si>
    <t xml:space="preserve">96846</t>
  </si>
  <si>
    <t xml:space="preserve">JOELHO 90 GRAUS, ROSCA FÊMEA TERMINAL, METÁLICO, PARA INSTALAÇÕES EM PEX, DN 25 MM X 3/4", CONEXÃO POR ANEL DESLIZANTE  FORNECIMENTO E INSTALAÇÃO. AF_06/2015</t>
  </si>
  <si>
    <t xml:space="preserve">25,97</t>
  </si>
  <si>
    <t xml:space="preserve">96847</t>
  </si>
  <si>
    <t xml:space="preserve">JOELHO ROSCA FÊMEA, COM BASE FIXA, METÁLICO, PARA INSTALAÇÕES EM PEX, DN 25MM X 3/4", CONEXÃO POR ANEL DESLIZANTE  FORNECIMENTO E INSTALAÇÃO. AF_06/2015</t>
  </si>
  <si>
    <t xml:space="preserve">96848</t>
  </si>
  <si>
    <t xml:space="preserve">JOELHO 90 GRAUS, METÁLICO, PARA INSTALAÇÕES EM PEX, DN 32 MM, CONEXÃO POR ANEL DESLIZANTE  FORNECIMENTO E INSTALAÇÃO . AF_06/2015</t>
  </si>
  <si>
    <t xml:space="preserve">42,41</t>
  </si>
  <si>
    <t xml:space="preserve">96849</t>
  </si>
  <si>
    <t xml:space="preserve">JOELHO 90 GRAUS, PARA INSTALAÇÕES EM PEX, DN 16 MM, CONEXÃO POR CRIMPAGEM   FORNECIMENTO E INSTALAÇÃO. AF_06/2015</t>
  </si>
  <si>
    <t xml:space="preserve">15,49</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</si>
  <si>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</si>
  <si>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</si>
  <si>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</si>
  <si>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</si>
  <si>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</si>
  <si>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</si>
  <si>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96853</t>
  </si>
  <si>
    <t xml:space="preserve">JOELHO 90 GRAUS, ROSCA FÊMEA TERMINAL, PARA INSTALAÇÕES EM PEX, DN 20MM X 1/2", CONEXÃO POR CRIMPAGEM  FORNECIMENTO E INSTALAÇÃO. AF_06/2015</t>
  </si>
  <si>
    <t xml:space="preserve">23,01</t>
  </si>
  <si>
    <t xml:space="preserve">96854</t>
  </si>
  <si>
    <t xml:space="preserve">JOELHO 90 GRAUS, ROSCA FÊMEA TERMINAL, PARA INSTALAÇÕES EM PEX, DN 20MM X 3/4", CONEXÃO POR CRIMPAGEM  FORNECIMENTO E INSTALAÇÃO. AF_06/2015</t>
  </si>
  <si>
    <t xml:space="preserve">96855</t>
  </si>
  <si>
    <t xml:space="preserve">JOELHO 90 GRAUS, PARA INSTALAÇÕES EM PEX, DN 25 MM, CONEXÃO POR CRIMPAGEM   FORNECIMENTO E INSTALAÇÃO. AF_06/2015</t>
  </si>
  <si>
    <t xml:space="preserve">25,46</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</si>
  <si>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</si>
  <si>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</si>
  <si>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</si>
  <si>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</si>
  <si>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40,68</t>
  </si>
  <si>
    <t xml:space="preserve">96858</t>
  </si>
  <si>
    <t xml:space="preserve">JOELHO 90 GRAUS, PARA INSTALAÇÕES EM PEX, DN 32 MM, CONEXÃO POR CRIMPAGEM   FORNECIMENTO E INSTALAÇÃO. AF_06/2015</t>
  </si>
  <si>
    <t xml:space="preserve">41,29</t>
  </si>
  <si>
    <t xml:space="preserve">96859</t>
  </si>
  <si>
    <t xml:space="preserve">JOELHO 90 GRAUS, ROSCA FÊMEA TERMINAL, PARA INSTALAÇÕES EM PEX, DN 32 MM X 1", CONEXÃO POR CRIMPAGEM  FORNECIMENTO E INSTALAÇÃO. AF_06/2015</t>
  </si>
  <si>
    <t xml:space="preserve">50,94</t>
  </si>
  <si>
    <t xml:space="preserve">96860</t>
  </si>
  <si>
    <t xml:space="preserve">TÊ, METÁLICO, PARA INSTALAÇÕES EM PEX, DN 16 MM, CONEXÃO POR ANEL DESLIZANTE  FORNECIMENTO E INSTALAÇÃO. AF_06/2015</t>
  </si>
  <si>
    <t xml:space="preserve">96861</t>
  </si>
  <si>
    <t xml:space="preserve">TÊ, ROSCA FÊMEA, METÁLICO, PARA INSTALAÇÕES EM PEX, DN 16 MM X ½, CONEXÃO POR ANEL DESLIZANTE   FORNECIMENTO E INSTALAÇÃO. AF_06/2015</t>
  </si>
  <si>
    <t xml:space="preserve">22,68</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</si>
  <si>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</si>
  <si>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</si>
  <si>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</si>
  <si>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</si>
  <si>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25,12</t>
  </si>
  <si>
    <t xml:space="preserve">96864</t>
  </si>
  <si>
    <t xml:space="preserve">TÊ, METÁLICO, PARA INSTALAÇÕES EM PEX, DN 25 MM, CONEXÃO POR ANEL DESLIZANTE  FORNECIMENTO E INSTALAÇÃO. AF_06/2015</t>
  </si>
  <si>
    <t xml:space="preserve">39,37</t>
  </si>
  <si>
    <t xml:space="preserve">96865</t>
  </si>
  <si>
    <t xml:space="preserve">TÊ, ROSCA FÊMEA, METÁLICO, PARA INSTALAÇÕES EM PEX, DN 25 MM X 3/4", CONEXÃO POR ANEL DESLIZANTE  FORNECIMENTO E INSTALAÇÃO. AF_06/2015</t>
  </si>
  <si>
    <t xml:space="preserve">38,59</t>
  </si>
  <si>
    <t xml:space="preserve">96866</t>
  </si>
  <si>
    <t xml:space="preserve">TÊ, METÁLICO, PARA INSTALAÇÕES EM PEX, DN 32 MM, CONEXÃO POR ANEL DESLIZANTE  FORNECIMENTO E INSTALAÇÃO. AF_06/2015</t>
  </si>
  <si>
    <t xml:space="preserve">51,64</t>
  </si>
  <si>
    <t xml:space="preserve">96867</t>
  </si>
  <si>
    <t xml:space="preserve">TÊ, ROSCA MACHO, METÁLICO, PARA INSTALAÇÕES EM PEX, DN 32 MM X 1", CONEXÃO POR ANEL DESLIZANTE  FORNECIMENTO E INSTALAÇÃO. AF_06/2015</t>
  </si>
  <si>
    <t xml:space="preserve">59,74</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</si>
  <si>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</si>
  <si>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</si>
  <si>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</si>
  <si>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</si>
  <si>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28,52</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</si>
  <si>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</si>
  <si>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</si>
  <si>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</si>
  <si>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</si>
  <si>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64,59</t>
  </si>
  <si>
    <t xml:space="preserve">96872</t>
  </si>
  <si>
    <t xml:space="preserve">DISTRIBUIDOR 2 SAÍDAS, METÁLICO, PARA INSTALAÇÕES EM PEX, ENTRADA DE 3/4" X 2 SAÍDAS DE 1/2", CONEXÃO POR ANEL DESLIZANTE  FORNECIMENTO E INSTALAÇÃO. AF_06/2015</t>
  </si>
  <si>
    <t xml:space="preserve">58,86</t>
  </si>
  <si>
    <t xml:space="preserve">96873</t>
  </si>
  <si>
    <t xml:space="preserve">DISTRIBUIDOR 2 SAÍDAS, METÁLICO, PARA INSTALAÇÕES EM PEX, ENTRADA DE 1" X 2 SAÍDAS DE 1/2", CONEXÃO POR ANEL DESLIZANTE  FORNECIMENTO E INSTALAÇÃO. AF_06/2015</t>
  </si>
  <si>
    <t xml:space="preserve">67,80</t>
  </si>
  <si>
    <t xml:space="preserve">96874</t>
  </si>
  <si>
    <t xml:space="preserve">DISTRIBUIDOR 3 SAÍDAS, METÁLICO, PARA INSTALAÇÕES EM PEX, ENTRADA DE 3/4" X 3 SAÍDAS DE 1/2", CONEXÃO POR ANEL DESLIZANTE  FORNECIMENTO E INSTALAÇÃO . AF_06/2015</t>
  </si>
  <si>
    <t xml:space="preserve">72,14</t>
  </si>
  <si>
    <t xml:space="preserve">96875</t>
  </si>
  <si>
    <t xml:space="preserve">DISTRIBUIDOR 3 SAÍDAS, METÁLICO, PARA INSTALAÇÕES EM PEX, ENTRADA DE 1 X 3 SAÍDAS DE 1/2, CONEXÃO POR ANEL DESLIZANTE   FORNECIMENTO E INSTALAÇÃO. AF_06/2015</t>
  </si>
  <si>
    <t xml:space="preserve">86,52</t>
  </si>
  <si>
    <t xml:space="preserve">96876</t>
  </si>
  <si>
    <t xml:space="preserve">DISTRIBUIDOR 2 SAÍDAS, PARA INSTALAÇÕES EM PEX, ENTRADA DE 32 MM X 2 SAÍDAS DE 16 MM, CONEXÃO POR CRIMPAGEM FORNECIMENTO E INSTALAÇÃO. AF_06/2015</t>
  </si>
  <si>
    <t xml:space="preserve">150,51</t>
  </si>
  <si>
    <t xml:space="preserve">96877</t>
  </si>
  <si>
    <t xml:space="preserve">DISTRIBUIDOR 2 SAÍDAS, PARA INSTALAÇÕES EM PEX, ENTRADA DE 32 MM X 2 SAÍDAS DE 20 MM, CONEXÃO POR CRIMPAGEM  FORNECIMENTO E INSTALAÇÃO. AF_06/2015</t>
  </si>
  <si>
    <t xml:space="preserve">160,95</t>
  </si>
  <si>
    <t xml:space="preserve">96878</t>
  </si>
  <si>
    <t xml:space="preserve">DISTRIBUIDOR 2 SAÍDAS, PARA INSTALAÇÕES EM PEX, ENTRADA DE 32 MM X 2 SAÍDAS DE 25 MM, CONEXÃO POR CRIMPAGEM  FORNECIMENTO E INSTALAÇÃO. AF_06/2015</t>
  </si>
  <si>
    <t xml:space="preserve">162,90</t>
  </si>
  <si>
    <t xml:space="preserve">96879</t>
  </si>
  <si>
    <t xml:space="preserve">DISTRIBUIDOR 3 SAÍDAS, PARA INSTALAÇÕES EM PEX, ENTRADA DE 32 MM X 3 SAÍDAS DE 16 MM, CONEXÃO POR CRIMPAGEM  FORNECIMENTO E INSTALAÇÃO. AF_06/2015</t>
  </si>
  <si>
    <t xml:space="preserve">164,02</t>
  </si>
  <si>
    <t xml:space="preserve">96880</t>
  </si>
  <si>
    <t xml:space="preserve">DISTRIBUIDOR 3 SAÍDAS, PARA INSTALAÇÕES EM PEX, ENTRADA DE 32 MM X 3 SAÍDAS DE 20 MM, CONEXÃO POR CRIMPAGEM  FORNECIMENTO E INSTALAÇÃO. AF_06/2015</t>
  </si>
  <si>
    <t xml:space="preserve">187,39</t>
  </si>
  <si>
    <t xml:space="preserve">96881</t>
  </si>
  <si>
    <t xml:space="preserve">DISTRIBUIDOR 3 SAÍDAS, PARA INSTALAÇÕES EM PEX, ENTRADA DE 32 MM X 3 SAÍDAS DE 25 MM, CONEXÃO POR CRIMPAGEM  FORNECIMENTO E INSTALAÇÃO. AF_06/2015</t>
  </si>
  <si>
    <t xml:space="preserve">197,98</t>
  </si>
  <si>
    <t xml:space="preserve">97425</t>
  </si>
  <si>
    <t xml:space="preserve">FLANGE EM AÇO, DN 15 MM X 1/2'', INSTALADO EM RESERVAÇÃO DE ÁGUA DE EDIFICAÇÃO QUE POSSUA RESERVATÓRIO DE FIBRA/FIBROCIMENTO - FORNECIMENTO E INSTALAÇÃO. AF_06/2016</t>
  </si>
  <si>
    <t xml:space="preserve">20,67</t>
  </si>
  <si>
    <t xml:space="preserve">97426</t>
  </si>
  <si>
    <t xml:space="preserve">FLANGE EM AÇO, DN 20 MM X 3/4'', INSTALADO EM RESERVAÇÃO DE ÁGUA DE EDIFICAÇÃO QUE POSSUA RESERVATÓRIO DE FIBRA/FIBROCIMENTO - FORNECIMENTO E INSTALAÇÃO. AF_06/2016</t>
  </si>
  <si>
    <t xml:space="preserve">24,52</t>
  </si>
  <si>
    <t xml:space="preserve">97427</t>
  </si>
  <si>
    <t xml:space="preserve">FLANGE EM AÇO, DN 25 MM X 1'', INSTALADO EM RESERVAÇÃO DE ÁGUA DE EDIFICAÇÃO QUE POSSUA RESERVATÓRIO DE FIBRA/FIBROCIMENTO - FORNECIMENTO E INSTALAÇÃO. AF_06/2016</t>
  </si>
  <si>
    <t xml:space="preserve">27,43</t>
  </si>
  <si>
    <t xml:space="preserve">97428</t>
  </si>
  <si>
    <t xml:space="preserve">FLANGE EM AÇO, DN 32 MM X 1 1/4'', INSTALADO EM RESERVAÇÃO DE ÁGUA DE EDIFICAÇÃO QUE POSSUA RESERVATÓRIO DE FIBRA/FIBROCIMENTO - FORNECIMENTO E INSTALAÇÃO. AF_06/2016</t>
  </si>
  <si>
    <t xml:space="preserve">34,17</t>
  </si>
  <si>
    <t xml:space="preserve">97429</t>
  </si>
  <si>
    <t xml:space="preserve">FLANGE EM AÇO, DN 40 MM X 1 1/2'', INSTALADO EM RESERVAÇÃO DE ÁGUA DE EDIFICAÇÃO QUE POSSUA RESERVATÓRIO DE FIBRA/FIBROCIMENTO - FORNECIMENTO E INSTALAÇÃO. AF_06/2016</t>
  </si>
  <si>
    <t xml:space="preserve">40,39</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</si>
  <si>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</si>
  <si>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</si>
  <si>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</si>
  <si>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</si>
  <si>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</si>
  <si>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</si>
  <si>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34,66</t>
  </si>
  <si>
    <t xml:space="preserve">97433</t>
  </si>
  <si>
    <t xml:space="preserve">CURVA 45 GRAUS, EM AÇO, CONEXÃO RANHURADA, DN 50 (2), INSTALADO EM PRUMADAS - FORNECIMENTO E INSTALAÇÃO. AF_12/2015</t>
  </si>
  <si>
    <t xml:space="preserve">59,85</t>
  </si>
  <si>
    <t xml:space="preserve">97434</t>
  </si>
  <si>
    <t xml:space="preserve">CURVA 90 GRAUS, EM AÇO, CONEXÃO RANHURADA, DN 50 (2"), INSTALADO EM PRUMADAS - FORNECIMENTO E INSTALAÇÃO. AF_12/2015</t>
  </si>
  <si>
    <t xml:space="preserve">60,87</t>
  </si>
  <si>
    <t xml:space="preserve">97435</t>
  </si>
  <si>
    <t xml:space="preserve">CURVA 45 GRAUS, EM AÇO, CONEXÃO RANHURADA, DN 65 (2 1/2"), INSTALADO EM PRUMADAS - FORNECIMENTO E INSTALAÇÃO. AF_12/2015</t>
  </si>
  <si>
    <t xml:space="preserve">69,91</t>
  </si>
  <si>
    <t xml:space="preserve">97436</t>
  </si>
  <si>
    <t xml:space="preserve">CURVA 90 GRAUS, EM AÇO, CONEXÃO RANHURADA, DN 65 (2 1/2), INSTALADO EM PRUMADAS - FORNECIMENTO E INSTALAÇÃO. AF_12/2015</t>
  </si>
  <si>
    <t xml:space="preserve">71,88</t>
  </si>
  <si>
    <t xml:space="preserve">97437</t>
  </si>
  <si>
    <t xml:space="preserve">CURVA 45 GRAUS, EM AÇO, CONEXÃO RANHURADA, DN 80 (3"), INSTALADO EM PRUMADAS - FORNECIMENTO E INSTALAÇÃO. AF_12/2015</t>
  </si>
  <si>
    <t xml:space="preserve">79,97</t>
  </si>
  <si>
    <t xml:space="preserve">97438</t>
  </si>
  <si>
    <t xml:space="preserve">CURVA 90 GRAUS, EM AÇO, CONEXÃO RANHURADA, DN 80 (3"), INSTALADO EM PRUMADAS - FORNECIMENTO E INSTALAÇÃO. AF_12/2015</t>
  </si>
  <si>
    <t xml:space="preserve">82,08</t>
  </si>
  <si>
    <t xml:space="preserve">97439</t>
  </si>
  <si>
    <t xml:space="preserve">TÊ, EM AÇO, CONEXÃO RANHURADA, DN 50 (2"), INSTALADO EM PRUMADAS - FORNECIMENTO E INSTALAÇÃO. AF_12/2015</t>
  </si>
  <si>
    <t xml:space="preserve">89,63</t>
  </si>
  <si>
    <t xml:space="preserve">97440</t>
  </si>
  <si>
    <t xml:space="preserve">TÊ, EM AÇO, CONEXÃO RANHURADA, DN 65 (2 1/2"), INSTALADO EM PRUMADAS - FORNECIMENTO E INSTALAÇÃO. AF_12/2015</t>
  </si>
  <si>
    <t xml:space="preserve">107,13</t>
  </si>
  <si>
    <t xml:space="preserve">97442</t>
  </si>
  <si>
    <t xml:space="preserve">TÊ, EM AÇO, CONEXÃO RANHURADA, DN 80 (3"), INSTALADO EM PRUMADAS - FORNECIMENTO E INSTALAÇÃO. AF_12/2015</t>
  </si>
  <si>
    <t xml:space="preserve">118,54</t>
  </si>
  <si>
    <t xml:space="preserve">97443</t>
  </si>
  <si>
    <t xml:space="preserve">LUVA, EM AÇO, CONEXÃO SOLDADA, DN 50 (2"), INSTALADO EM PRUMADAS - FORNECIMENTO E INSTALAÇÃO. AF_12/2015</t>
  </si>
  <si>
    <t xml:space="preserve">69,87</t>
  </si>
  <si>
    <t xml:space="preserve">97444</t>
  </si>
  <si>
    <t xml:space="preserve">LUVA COM REDUÇÃO, EM AÇO, CONEXÃO SOLDADA, DN 50 X 40 MM (2 X 1 1/2), INSTALADO EM PRUMADAS - FORNECIMENTO E INSTALAÇÃO. AF_12/2015</t>
  </si>
  <si>
    <t xml:space="preserve">79,68</t>
  </si>
  <si>
    <t xml:space="preserve">97446</t>
  </si>
  <si>
    <t xml:space="preserve">LUVA, EM AÇO, CONEXÃO SOLDADA, DN 65 (2 1/2"), INSTALADO EM PRUMADAS - FORNECIMENTO E INSTALAÇÃO. AF_12/2015</t>
  </si>
  <si>
    <t xml:space="preserve">129,01</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</si>
  <si>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</si>
  <si>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</si>
  <si>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</si>
  <si>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</si>
  <si>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138,08</t>
  </si>
  <si>
    <t xml:space="preserve">97450</t>
  </si>
  <si>
    <t xml:space="preserve">LUVA COM REDUÇÃO, EM AÇO, CONEXÃO SOLDADA, DN 80 X 65 MM (3" X 2 1/2"), INSTALADO EM PRUMADAS - FORNECIMENTO E INSTALAÇÃO. AF_12/2015</t>
  </si>
  <si>
    <t xml:space="preserve">164,78</t>
  </si>
  <si>
    <t xml:space="preserve">97452</t>
  </si>
  <si>
    <t xml:space="preserve">CURVA 45 GRAUS, EM AÇO, CONEXÃO SOLDADA, DN 50 (2), INSTALADO EM PRUMADAS - FORNECIMENTO E INSTALAÇÃO. AF_12/2015</t>
  </si>
  <si>
    <t xml:space="preserve">112,65</t>
  </si>
  <si>
    <t xml:space="preserve">97453</t>
  </si>
  <si>
    <t xml:space="preserve">CURVA 90 GRAUS, EM AÇO, CONEXÃO SOLDADA, DN 50 (2), INSTALADO EM PRUMADAS - FORNECIMENTO E INSTALAÇÃO. AF_12/2015</t>
  </si>
  <si>
    <t xml:space="preserve">118,25</t>
  </si>
  <si>
    <t xml:space="preserve">97454</t>
  </si>
  <si>
    <t xml:space="preserve">CURVA 45 GRAUS, EM AÇO, CONEXÃO SOLDADA, DN 65 (2 1/2), INSTALADO EM PRUMADAS - FORNECIMENTO E INSTALAÇÃO. AF_12/2015</t>
  </si>
  <si>
    <t xml:space="preserve">179,10</t>
  </si>
  <si>
    <t xml:space="preserve">97455</t>
  </si>
  <si>
    <t xml:space="preserve">CURVA 90 GRAUS, EM AÇO, CONEXÃO SOLDADA, DN 65 (2 1/2), INSTALADO EM PRUMADAS - FORNECIMENTO E INSTALAÇÃO. AF_12/2015</t>
  </si>
  <si>
    <t xml:space="preserve">188,06</t>
  </si>
  <si>
    <t xml:space="preserve">97456</t>
  </si>
  <si>
    <t xml:space="preserve">CURVA 45 GRAUS, EM AÇO, CONEXÃO SOLDADA, DN 80 (3), INSTALADO EM PRUMADAS - FORNECIMENTO E INSTALAÇÃO. AF_12/2015</t>
  </si>
  <si>
    <t xml:space="preserve">377,57</t>
  </si>
  <si>
    <t xml:space="preserve">97457</t>
  </si>
  <si>
    <t xml:space="preserve">CURVA 90 GRAUS, EM AÇO, CONEXÃO SOLDADA, DN 80 (3), INSTALADO EM PRUMADAS - FORNECIMENTO E INSTALAÇÃO. AF_12/2015</t>
  </si>
  <si>
    <t xml:space="preserve">337,40</t>
  </si>
  <si>
    <t xml:space="preserve">97458</t>
  </si>
  <si>
    <t xml:space="preserve">TÊ, EM AÇO, CONEXÃO SOLDADA, DN 50 (2"), INSTALADO EM PRUMADAS - FORNECIMENTO E INSTALAÇÃO. AF_12/2015</t>
  </si>
  <si>
    <t xml:space="preserve">172,80</t>
  </si>
  <si>
    <t xml:space="preserve">97459</t>
  </si>
  <si>
    <t xml:space="preserve">TÊ, EM AÇO, CONEXÃO SOLDADA, DN 65 (2 1/2"), INSTALADO EM PRUMADAS - FORNECIMENTO E INSTALAÇÃO. AF_12/2015</t>
  </si>
  <si>
    <t xml:space="preserve">279,14</t>
  </si>
  <si>
    <t xml:space="preserve">97460</t>
  </si>
  <si>
    <t xml:space="preserve">TÊ, EM AÇO, CONEXÃO SOLDADA, DN 80 (3"), INSTALADO EM PRUMADAS - FORNECIMENTO E INSTALAÇÃO. AF_12/2015</t>
  </si>
  <si>
    <t xml:space="preserve">414,97</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</si>
  <si>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</si>
  <si>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</si>
  <si>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</si>
  <si>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</si>
  <si>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18,89</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</si>
  <si>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</si>
  <si>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</si>
  <si>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</si>
  <si>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</si>
  <si>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35,51</t>
  </si>
  <si>
    <t xml:space="preserve">97467</t>
  </si>
  <si>
    <t xml:space="preserve">LUVA, EM AÇO, CONEXÃO SOLDADA, DN 40 (1 1/2), INSTALADO EM REDE DE ALIMENTAÇÃO PARA HIDRANTE - FORNECIMENTO E INSTALAÇÃO. AF_12/2015</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</si>
  <si>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</si>
  <si>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</si>
  <si>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</si>
  <si>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</si>
  <si>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55,73</t>
  </si>
  <si>
    <t xml:space="preserve">97471</t>
  </si>
  <si>
    <t xml:space="preserve">LUVA COM REDUÇÃO, EM AÇO, CONEXÃO SOLDADA, DN 50 X 40 MM (2 X 1 1/2), INSTALADO EM REDE DE ALIMENTAÇÃO PARA HIDRANTE - FORNECIMENTO E INSTALAÇÃO. AF_12/2015</t>
  </si>
  <si>
    <t xml:space="preserve">97474</t>
  </si>
  <si>
    <t xml:space="preserve">LUVA, EM AÇO, CONEXÃO SOLDADA, DN 65 (2 1/2), INSTALADO EM REDE DE ALIMENTAÇÃO PARA HIDRANTE - FORNECIMENTO E INSTALAÇÃO. AF_12/2015</t>
  </si>
  <si>
    <t xml:space="preserve">97,47</t>
  </si>
  <si>
    <t xml:space="preserve">97475</t>
  </si>
  <si>
    <t xml:space="preserve">LUVA COM REDUÇÃO, EM AÇO, CONEXÃO SOLDADA, DN 65 X 50 MM (2 1/2 X 2), INSTALADO EM REDE DE ALIMENTAÇÃO PARA HIDRANTE - FORNECIMENTO E INSTALAÇÃO. AF_12/2015</t>
  </si>
  <si>
    <t xml:space="preserve">117,29</t>
  </si>
  <si>
    <t xml:space="preserve">97477</t>
  </si>
  <si>
    <t xml:space="preserve">LUVA, EM AÇO, CONEXÃO SOLDADA, DN 80 (3), INSTALADO EM REDE DE ALIMENTAÇÃO PARA HIDRANTE - FORNECIMENTO E INSTALAÇÃO. AF_12/2015</t>
  </si>
  <si>
    <t xml:space="preserve">128,76</t>
  </si>
  <si>
    <t xml:space="preserve">97478</t>
  </si>
  <si>
    <t xml:space="preserve">LUVA COM REDUÇÃO, EM AÇO, CONEXÃO SOLDADA, DN 80 X 65 MM (3 X 2 1/2), INSTALADO EM REDE DE ALIMENTAÇÃO PARA HIDRANTE - FORNECIMENTO E INSTALAÇÃO. AF_12/2015</t>
  </si>
  <si>
    <t xml:space="preserve">155,46</t>
  </si>
  <si>
    <t xml:space="preserve">97479</t>
  </si>
  <si>
    <t xml:space="preserve">CURVA 45 GRAUS, EM AÇO, CONEXÃO SOLDADA, DN 25 (1), INSTALADO EM REDE DE ALIMENTAÇÃO PARA HIDRANTE - FORNECIMENTO E INSTALAÇÃO. AF_12/2015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</si>
  <si>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</si>
  <si>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</si>
  <si>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</si>
  <si>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</si>
  <si>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48,95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</si>
  <si>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</si>
  <si>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</si>
  <si>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</si>
  <si>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</si>
  <si>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67,29</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</si>
  <si>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</si>
  <si>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</si>
  <si>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</si>
  <si>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</si>
  <si>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91,49</t>
  </si>
  <si>
    <t xml:space="preserve">97486</t>
  </si>
  <si>
    <t xml:space="preserve">CURVA 90 GRAUS, EM AÇO, CONEXÃO SOLDADA, DN 50 (2"), INSTALADO EM REDE DE ALIMENTAÇÃO PARA HIDRANTE - FORNECIMENTO E INSTALAÇÃO. AF_12/2015</t>
  </si>
  <si>
    <t xml:space="preserve">97,09</t>
  </si>
  <si>
    <t xml:space="preserve">97487</t>
  </si>
  <si>
    <t xml:space="preserve">CURVA 45 GRAUS, EM AÇO, CONEXÃO SOLDADA, DN 65 (2 1/2"), INSTALADO EM REDE DE ALIMENTAÇÃO PARA HIDRANTE - FORNECIMENTO E INSTALAÇÃO. AF_12/2015</t>
  </si>
  <si>
    <t xml:space="preserve">161,53</t>
  </si>
  <si>
    <t xml:space="preserve">97488</t>
  </si>
  <si>
    <t xml:space="preserve">CURVA 90 GRAUS, EM AÇO, CONEXÃO SOLDADA, DN 65 (2 1/2"), INSTALADO EM REDE DE ALIMENTAÇÃO PARA HIDRANTE - FORNECIMENTO E INSTALAÇÃO. AF_12/2015</t>
  </si>
  <si>
    <t xml:space="preserve">170,49</t>
  </si>
  <si>
    <t xml:space="preserve">97489</t>
  </si>
  <si>
    <t xml:space="preserve">CURVA 45 GRAUS, EM AÇO, CONEXÃO SOLDADA, DN 80 (3"), INSTALADO EM REDE DE ALIMENTAÇÃO PARA HIDRANTE - FORNECIMENTO E INSTALAÇÃO. AF_12/2015</t>
  </si>
  <si>
    <t xml:space="preserve">363,56</t>
  </si>
  <si>
    <t xml:space="preserve">97490</t>
  </si>
  <si>
    <t xml:space="preserve">CURVA 90 GRAUS, EM AÇO, CONEXÃO SOLDADA, DN 80 (3"), INSTALADO EM REDE DE ALIMENTAÇÃO PARA HIDRANTE - FORNECIMENTO E INSTALAÇÃO. AF_12/2015</t>
  </si>
  <si>
    <t xml:space="preserve">323,39</t>
  </si>
  <si>
    <t xml:space="preserve">97491</t>
  </si>
  <si>
    <t xml:space="preserve">TÊ, EM AÇO, CONEXÃO SOLDADA, DN 25 (1"), INSTALADO EM REDE DE ALIMENTAÇÃO PARA HIDRANTE - FORNECIMENTO E INSTALAÇÃO. AF_12/2015</t>
  </si>
  <si>
    <t xml:space="preserve">51,97</t>
  </si>
  <si>
    <t xml:space="preserve">97492</t>
  </si>
  <si>
    <t xml:space="preserve">TÊ, EM AÇO, CONEXÃO SOLDADA, DN 32 (1 1/4"), INSTALADO EM REDE DE ALIMENTAÇÃO PARA HIDRANTE - FORNECIMENTO E INSTALAÇÃO. AF_12/2015</t>
  </si>
  <si>
    <t xml:space="preserve">74,68</t>
  </si>
  <si>
    <t xml:space="preserve">97493</t>
  </si>
  <si>
    <t xml:space="preserve">TÊ, EM AÇO, CONEXÃO SOLDADA, DN 40 (1 1/2"), INSTALADO EM REDE DE ALIMENTAÇÃO PARA HIDRANTE - FORNECIMENTO E INSTALAÇÃO. AF_12/2015</t>
  </si>
  <si>
    <t xml:space="preserve">95,86</t>
  </si>
  <si>
    <t xml:space="preserve">97494</t>
  </si>
  <si>
    <t xml:space="preserve">TÊ, EM AÇO, CONEXÃO SOLDADA, DN 50 (2"), INSTALADO EM REDE DE ALIMENTAÇÃO PARA HIDRANTE - FORNECIMENTO E INSTALAÇÃO. AF_12/2015</t>
  </si>
  <si>
    <t xml:space="preserve">144,52</t>
  </si>
  <si>
    <t xml:space="preserve">97495</t>
  </si>
  <si>
    <t xml:space="preserve">TÊ, EM AÇO, CONEXÃO SOLDADA, DN 65 (2 1/2"), INSTALADO EM REDE DE ALIMENTAÇÃO PARA HIDRANTE - FORNECIMENTO E INSTALAÇÃO. AF_12/2015</t>
  </si>
  <si>
    <t xml:space="preserve">255,68</t>
  </si>
  <si>
    <t xml:space="preserve">97496</t>
  </si>
  <si>
    <t xml:space="preserve">TÊ, EM AÇO, CONEXÃO SOLDADA, DN 80 (3"), INSTALADO EM REDE DE ALIMENTAÇÃO PARA HIDRANTE - FORNECIMENTO E INSTALAÇÃO. AF_12/2015</t>
  </si>
  <si>
    <t xml:space="preserve">396,32</t>
  </si>
  <si>
    <t xml:space="preserve">97499</t>
  </si>
  <si>
    <t xml:space="preserve">LUVA, EM AÇO, CONEXÃO SOLDADA, DN 25 (1"), INSTALADO EM REDE DE ALIMENTAÇÃO PARA SPRINKLER - FORNECIMENTO E INSTALAÇÃO. AF_12/2015</t>
  </si>
  <si>
    <t xml:space="preserve">19,49</t>
  </si>
  <si>
    <t xml:space="preserve">97500</t>
  </si>
  <si>
    <t xml:space="preserve">LUVA COM REDUÇÃO, EM AÇO, CONEXÃO SOLDADA, DN 25 X 20 MM (1" X 3/4"), INSTALADO EM REDE DE ALIMENTAÇÃO PARA SPRINKLER - FORNECIMENTO E INSTALAÇÃO. AF_12/2015</t>
  </si>
  <si>
    <t xml:space="preserve">97502</t>
  </si>
  <si>
    <t xml:space="preserve">LUVA, EM AÇO, CONEXÃO SOLDADA, DN 32 (1 1/4"), INSTALADO EM REDE DE ALIMENTAÇÃO PARA SPRINKLER - FORNECIMENTO E INSTALAÇÃO. AF_12/2015</t>
  </si>
  <si>
    <t xml:space="preserve">26,45</t>
  </si>
  <si>
    <t xml:space="preserve">97503</t>
  </si>
  <si>
    <t xml:space="preserve">LUVA COM REDUÇÃO, EM AÇO, CONEXÃO SOLDADA, DN 32 X 25 MM (1 1/4"  X 1"), INSTALADO EM REDE DE ALIMENTAÇÃO PARA SPRINKLER - FORNECIMENTO E INSTALAÇÃO. AF_12/2015</t>
  </si>
  <si>
    <t xml:space="preserve">31,49</t>
  </si>
  <si>
    <t xml:space="preserve">97505</t>
  </si>
  <si>
    <t xml:space="preserve">LUVA, EM AÇO, CONEXÃO SOLDADA, DN 40 (1 1/2"), INSTALADO EM REDE DE ALIMENTAÇÃO PARA SPRINKLER - FORNECIMENTO E INSTALAÇÃO. AF_12/2015</t>
  </si>
  <si>
    <t xml:space="preserve">32,82</t>
  </si>
  <si>
    <t xml:space="preserve">97506</t>
  </si>
  <si>
    <t xml:space="preserve">LUVA COM REDUÇÃO, EM AÇO, CONEXÃO SOLDADA, DN 40  X 32 MM (1 1/2" X 1 1/4"), INSTALADO EM REDE DE ALIMENTAÇÃO PARA SPRINKLER - FORNECIMENTO E INSTALAÇÃO. AF_12/2015</t>
  </si>
  <si>
    <t xml:space="preserve">39,03</t>
  </si>
  <si>
    <t xml:space="preserve">97508</t>
  </si>
  <si>
    <t xml:space="preserve">LUVA, EM AÇO, CONEXÃO SOLDADA, DN 50 (2"), INSTALADO EM REDE DE ALIMENTAÇÃO PARA SPRINKLER - FORNECIMENTO E INSTALAÇÃO. AF_12/2015</t>
  </si>
  <si>
    <t xml:space="preserve">47,29</t>
  </si>
  <si>
    <t xml:space="preserve">97509</t>
  </si>
  <si>
    <t xml:space="preserve">LUVA COM REDUÇÃO, EM AÇO, CONEXÃO SOLDADA, DN 50 X 40 MM (2" X 1 1/2"), INSTALADO EM REDE DE ALIMENTAÇÃO PARA SPRINKLER - FORNECIMENTO E INSTALAÇÃO. AF_12/2015</t>
  </si>
  <si>
    <t xml:space="preserve">57,10</t>
  </si>
  <si>
    <t xml:space="preserve">97511</t>
  </si>
  <si>
    <t xml:space="preserve">LUVA, EM AÇO, CONEXÃO SOLDADA, DN 65 (2 1/2"), INSTALADO EM REDE DE ALIMENTAÇÃO PARA SPRINKLER - FORNECIMENTO E INSTALAÇÃO. AF_12/2015</t>
  </si>
  <si>
    <t xml:space="preserve">85,34</t>
  </si>
  <si>
    <t xml:space="preserve">97512</t>
  </si>
  <si>
    <t xml:space="preserve">LUVA COM REDUÇÃO, EM AÇO, CONEXÃO SOLDADA, DN 65 X 50 MM (2 1/2" X 2"), INSTALADO EM REDE DE ALIMENTAÇÃO PARA SPRINKLER - FORNECIMENTO E INSTALAÇÃO. AF_12/2015</t>
  </si>
  <si>
    <t xml:space="preserve">105,16</t>
  </si>
  <si>
    <t xml:space="preserve">97514</t>
  </si>
  <si>
    <t xml:space="preserve">LUVA, EM AÇO, CONEXÃO SOLDADA, DN 80 (3"), INSTALADO EM REDE DE ALIMENTAÇÃO PARA SPRINKLER - FORNECIMENTO E INSTALAÇÃO. AF_12/2015</t>
  </si>
  <si>
    <t xml:space="preserve">112,81</t>
  </si>
  <si>
    <t xml:space="preserve">97515</t>
  </si>
  <si>
    <t xml:space="preserve">LUVA COM REDUÇÃO, EM AÇO, CONEXÃO SOLDADA, DN 80 X 65 MM (3" X 2 1/2"), INSTALADO EM REDE DE ALIMENTAÇÃO PARA SPRINKLER - FORNECIMENTO E INSTALAÇÃO. AF_12/2015</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</si>
  <si>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</si>
  <si>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</si>
  <si>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</si>
  <si>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</si>
  <si>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</si>
  <si>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</si>
  <si>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42,92</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</si>
  <si>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</si>
  <si>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</si>
  <si>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</si>
  <si>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</si>
  <si>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58,31</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</si>
  <si>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</si>
  <si>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</si>
  <si>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</si>
  <si>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</si>
  <si>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78,82</t>
  </si>
  <si>
    <t xml:space="preserve">97524</t>
  </si>
  <si>
    <t xml:space="preserve">CURVA 90 GRAUS, EM AÇO, CONEXÃO SOLDADA, DN 50 (2"), INSTALADO EM REDE DE ALIMENTAÇÃO PARA SPRINKLER - FORNECIMENTO E INSTALAÇÃO. AF_12/2015</t>
  </si>
  <si>
    <t xml:space="preserve">84,42</t>
  </si>
  <si>
    <t xml:space="preserve">97525</t>
  </si>
  <si>
    <t xml:space="preserve">CURVA 45 GRAUS, EM AÇO, CONEXÃO SOLDADA, DN 65 (2 1/2"), INSTALADO EM REDE DE ALIMENTAÇÃO PARA SPRINKLER - FORNECIMENTO E INSTALAÇÃO. AF_12/2015</t>
  </si>
  <si>
    <t xml:space="preserve">143,24</t>
  </si>
  <si>
    <t xml:space="preserve">97526</t>
  </si>
  <si>
    <t xml:space="preserve">CURVA 90 GRAUS, EM AÇO, CONEXÃO SOLDADA, DN 65 (2 1/2"), INSTALADO EM REDE DE ALIMENTAÇÃO PARA SPRINKLER - FORNECIMENTO E INSTALAÇÃO. AF_12/2015</t>
  </si>
  <si>
    <t xml:space="preserve">152,20</t>
  </si>
  <si>
    <t xml:space="preserve">97527</t>
  </si>
  <si>
    <t xml:space="preserve">CURVA 45 GRAUS, EM AÇO, CONEXÃO SOLDADA, DN 80 (3"), INSTALADO EM REDE DE ALIMENTAÇÃO PARA SPRINKLER - FORNECIMENTO E INSTALAÇÃO. AF_12/2015</t>
  </si>
  <si>
    <t xml:space="preserve">339,71</t>
  </si>
  <si>
    <t xml:space="preserve">97528</t>
  </si>
  <si>
    <t xml:space="preserve">CURVA 90 GRAUS, EM AÇO, CONEXÃO SOLDADA, DN 80 (3"), INSTALADO EM REDE DE ALIMENTAÇÃO PARA SPRINKLER - FORNECIMENTO E INSTALAÇÃO. AF_12/2015</t>
  </si>
  <si>
    <t xml:space="preserve">299,54</t>
  </si>
  <si>
    <t xml:space="preserve">97529</t>
  </si>
  <si>
    <t xml:space="preserve">TÊ, EM AÇO, CONEXÃO SOLDADA, DN 25 (1"), INSTALADO EM REDE DE ALIMENTAÇÃO PARA SPRINKLER - FORNECIMENTO E INSTALAÇÃO. AF_12/2015</t>
  </si>
  <si>
    <t xml:space="preserve">47,48</t>
  </si>
  <si>
    <t xml:space="preserve">97530</t>
  </si>
  <si>
    <t xml:space="preserve">TÊ, EM AÇO, CONEXÃO SOLDADA, DN 32 (1 1/4"), INSTALADO EM REDE DE ALIMENTAÇÃO PARA SPRINKLER - FORNECIMENTO E INSTALAÇÃO. AF_12/2015</t>
  </si>
  <si>
    <t xml:space="preserve">66,65</t>
  </si>
  <si>
    <t xml:space="preserve">97531</t>
  </si>
  <si>
    <t xml:space="preserve">TÊ, EM AÇO, CONEXÃO SOLDADA, DN 40 (1 1/2"), INSTALADO EM REDE DE ALIMENTAÇÃO PARA SPRINKLER - FORNECIMENTO E INSTALAÇÃO. AF_12/2015</t>
  </si>
  <si>
    <t xml:space="preserve">83,86</t>
  </si>
  <si>
    <t xml:space="preserve">97532</t>
  </si>
  <si>
    <t xml:space="preserve">TÊ, EM AÇO, CONEXÃO SOLDADA, DN 50 (2"), INSTALADO EM REDE DE ALIMENTAÇÃO PARA SPRINKLER - FORNECIMENTO E INSTALAÇÃO. AF_12/2015</t>
  </si>
  <si>
    <t xml:space="preserve">127,63</t>
  </si>
  <si>
    <t xml:space="preserve">97533</t>
  </si>
  <si>
    <t xml:space="preserve">TÊ, EM AÇO, CONEXÃO SOLDADA, DN 65 (2 1/2"), INSTALADO EM REDE DE ALIMENTAÇÃO PARA SPRINKLER - FORNECIMENTO E INSTALAÇÃO. AF_12/2015</t>
  </si>
  <si>
    <t xml:space="preserve">234,90</t>
  </si>
  <si>
    <t xml:space="preserve">97534</t>
  </si>
  <si>
    <t xml:space="preserve">TÊ, EM AÇO, CONEXÃO SOLDADA, DN 80 (3"), INSTALADO EM REDE DE ALIMENTAÇÃO PARA SPRINKLER - FORNECIMENTO E INSTALAÇÃO. AF_12/2015</t>
  </si>
  <si>
    <t xml:space="preserve">364,49</t>
  </si>
  <si>
    <t xml:space="preserve">97537</t>
  </si>
  <si>
    <t xml:space="preserve">LUVA, EM AÇO, CONEXÃO SOLDADA, DN 15 (1/2"), INSTALADO EM RAMAIS E SUB-RAMAIS DE GÁS - FORNECIMENTO E INSTALAÇÃO. AF_12/2015</t>
  </si>
  <si>
    <t xml:space="preserve">15,34</t>
  </si>
  <si>
    <t xml:space="preserve">97540</t>
  </si>
  <si>
    <t xml:space="preserve">LUVA, EM AÇO, CONEXÃO SOLDADA, DN 20 (3/4"), INSTALADO EM RAMAIS E SUB-RAMAIS DE GÁS - FORNECIMENTO E INSTALAÇÃO. AF_12/2015</t>
  </si>
  <si>
    <t xml:space="preserve">21,81</t>
  </si>
  <si>
    <t xml:space="preserve">97541</t>
  </si>
  <si>
    <t xml:space="preserve">LUVA COM REDUÇÃO, EM AÇO, CONEXÃO SOLDADA, DN 20 X 15 MM (3/4 " X 1/2"), INSTALADO EM RAMAIS E SUB-RAMAIS DE GÁS - FORNECIMENTO E INSTALAÇÃO. AF_12/2015</t>
  </si>
  <si>
    <t xml:space="preserve">19,43</t>
  </si>
  <si>
    <t xml:space="preserve">97543</t>
  </si>
  <si>
    <t xml:space="preserve">LUVA, EM AÇO, CONEXÃO SOLDADA, DN 25 (1"), INSTALADO EM RAMAIS E SUB-RAMAIS DE GÁS - FORNECIMENTO E INSTALAÇÃO. AF_12/2015</t>
  </si>
  <si>
    <t xml:space="preserve">37,26</t>
  </si>
  <si>
    <t xml:space="preserve">97544</t>
  </si>
  <si>
    <t xml:space="preserve">LUVA COM REDUÇÃO, EM AÇO, CONEXÃO SOLDADA, DN 25 X 20 MM (1" X 3/4"), INSTALADO EM RAMAIS E SUB-RAMAIS DE GÁS - FORNECIMENTO E INSTALAÇÃO. AF_12/2015</t>
  </si>
  <si>
    <t xml:space="preserve">34,38</t>
  </si>
  <si>
    <t xml:space="preserve">97546</t>
  </si>
  <si>
    <t xml:space="preserve">CURVA 45 GRAUS, EM AÇO, CONEXÃO SOLDADA, DN 15 (1/2"), INSTALADO EM RAMAIS E SUB-RAMAIS DE GÁS - FORNECIMENTO E INSTALAÇÃO. AF_12/2015</t>
  </si>
  <si>
    <t xml:space="preserve">21,78</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</si>
  <si>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</si>
  <si>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</si>
  <si>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</si>
  <si>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</si>
  <si>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</si>
  <si>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</si>
  <si>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</si>
  <si>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</si>
  <si>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</si>
  <si>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</si>
  <si>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</si>
  <si>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</si>
  <si>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31,13</t>
  </si>
  <si>
    <t xml:space="preserve">97553</t>
  </si>
  <si>
    <t xml:space="preserve">TÊ, EM AÇO, CONEXÃO SOLDADA, DN 20 (3/4"), INSTALADO EM RAMAIS E SUB-RAMAIS DE GÁS - FORNECIMENTO E INSTALAÇÃO. AF_12/2015</t>
  </si>
  <si>
    <t xml:space="preserve">46,60</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</si>
  <si>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</si>
  <si>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</si>
  <si>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</si>
  <si>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</si>
  <si>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</si>
  <si>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</si>
  <si>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21,47</t>
  </si>
  <si>
    <t xml:space="preserve">74166/1</t>
  </si>
  <si>
    <t xml:space="preserve">CAIXA DE INSPEÇÃO EM CONCRETO PRÉ-MOLDADO DN 60CM COM TAMPA H= 60CM - FORNECIMENTO E INSTALACAO</t>
  </si>
  <si>
    <t xml:space="preserve">193,57</t>
  </si>
  <si>
    <t xml:space="preserve">74166/2</t>
  </si>
  <si>
    <t xml:space="preserve">CAIXA DE INSPECAO EM ANEL DE CONCRETO PRE MOLDADO, COM 950MM DE ALTURA TOTAL. ANEIS COM ESP=50MM, DIAM.=600MM. EXCLUSIVE TAMPAO E ESCAVACAO - FORNECIMENTO E INSTALACAO</t>
  </si>
  <si>
    <t xml:space="preserve">241,07</t>
  </si>
  <si>
    <t xml:space="preserve">88503</t>
  </si>
  <si>
    <t xml:space="preserve">CAIXA D´ÁGUA EM POLIETILENO, 1000 LITROS, COM ACESSÓRIOS</t>
  </si>
  <si>
    <t xml:space="preserve">772,57</t>
  </si>
  <si>
    <t xml:space="preserve">88504</t>
  </si>
  <si>
    <t xml:space="preserve">CAIXA D´AGUA EM POLIETILENO, 500 LITROS, COM ACESSÓRIOS</t>
  </si>
  <si>
    <t xml:space="preserve">631,61</t>
  </si>
  <si>
    <t xml:space="preserve">97900</t>
  </si>
  <si>
    <t xml:space="preserve">CAIXA ENTERRADA HIDRÁULICA RETANGULAR EM ALVENARIA COM TIJOLOS CERÂMICOS MACIÇOS, DIMENSÕES INTERNAS: 0,3X0,3X0,3 M PARA REDE DE ESGOTO. AF_05/2018</t>
  </si>
  <si>
    <t xml:space="preserve">140,44</t>
  </si>
  <si>
    <t xml:space="preserve">97901</t>
  </si>
  <si>
    <t xml:space="preserve">CAIXA ENTERRADA HIDRÁULICA RETANGULAR EM ALVENARIA COM TIJOLOS CERÂMICOS MACIÇOS, DIMENSÕES INTERNAS: 0,4X0,4X0,4 M PARA REDE DE ESGOTO. AF_05/2018</t>
  </si>
  <si>
    <t xml:space="preserve">222,91</t>
  </si>
  <si>
    <t xml:space="preserve">97902</t>
  </si>
  <si>
    <t xml:space="preserve">CAIXA ENTERRADA HIDRÁULICA RETANGULAR EM ALVENARIA COM TIJOLOS CERÂMICOS MACIÇOS, DIMENSÕES INTERNAS: 0,6X0,6X0,6 M PARA REDE DE ESGOTO. AF_05/2018</t>
  </si>
  <si>
    <t xml:space="preserve">438,11</t>
  </si>
  <si>
    <t xml:space="preserve">97903</t>
  </si>
  <si>
    <t xml:space="preserve">CAIXA ENTERRADA HIDRÁULICA RETANGULAR EM ALVENARIA COM TIJOLOS CERÂMICOS MACIÇOS, DIMENSÕES INTERNAS: 0,8X0,8X0,6 M PARA REDE DE ESGOTO. AF_05/2018</t>
  </si>
  <si>
    <t xml:space="preserve">604,47</t>
  </si>
  <si>
    <t xml:space="preserve">97904</t>
  </si>
  <si>
    <t xml:space="preserve">CAIXA ENTERRADA HIDRÁULICA RETANGULAR EM ALVENARIA COM TIJOLOS CERÂMICOS MACIÇOS, DIMENSÕES INTERNAS: 1X1X0,6 M PARA REDE DE ESGOTO. AF_05/2018</t>
  </si>
  <si>
    <t xml:space="preserve">707,82</t>
  </si>
  <si>
    <t xml:space="preserve">97905</t>
  </si>
  <si>
    <t xml:space="preserve">CAIXA ENTERRADA HIDRÁULICA RETANGULAR, EM ALVENARIA COM BLOCOS DE CONCRETO, DIMENSÕES INTERNAS: 0,4X0,4X0,4 M PARA REDE DE ESGOTO. AF_05/2018</t>
  </si>
  <si>
    <t xml:space="preserve">181,37</t>
  </si>
  <si>
    <t xml:space="preserve">97906</t>
  </si>
  <si>
    <t xml:space="preserve">CAIXA ENTERRADA HIDRÁULICA RETANGULAR, EM ALVENARIA COM BLOCOS DE CONCRETO, DIMENSÕES INTERNAS: 0,6X0,6X0,6 M PARA REDE DE ESGOTO. AF_05/2018</t>
  </si>
  <si>
    <t xml:space="preserve">337,86</t>
  </si>
  <si>
    <t xml:space="preserve">97907</t>
  </si>
  <si>
    <t xml:space="preserve">CAIXA ENTERRADA HIDRÁULICA RETANGULAR, EM ALVENARIA COM BLOCOS DE CONCRETO, DIMENSÕES INTERNAS: 0,8X0,8X0,6 M PARA REDE DE ESGOTO. AF_05/2018</t>
  </si>
  <si>
    <t xml:space="preserve">476,55</t>
  </si>
  <si>
    <t xml:space="preserve">97908</t>
  </si>
  <si>
    <t xml:space="preserve">CAIXA ENTERRADA HIDRÁULICA RETANGULAR, EM ALVENARIA COM BLOCOS DE CONCRETO, DIMENSÕES INTERNAS: 1X1X0,6 M PARA REDE DE ESGOTO. AF_05/2018</t>
  </si>
  <si>
    <t xml:space="preserve">556,46</t>
  </si>
  <si>
    <t xml:space="preserve">98102</t>
  </si>
  <si>
    <t xml:space="preserve">CAIXA DE GORDURA SIMPLES, CIRCULAR, EM CONCRETO PRÉ-MOLDADO, DIÂMETRO INTERNO = 0,4 M, ALTURA INTERNA = 0,4 M. AF_05/2018</t>
  </si>
  <si>
    <t xml:space="preserve">60,14</t>
  </si>
  <si>
    <t xml:space="preserve">98103</t>
  </si>
  <si>
    <t xml:space="preserve">CAIXA DE GORDURA DUPLA, CIRCULAR, EM CONCRETO PRÉ-MOLDADO, DIÂMETRO INTERNO = 0,6 M, ALTURA INTERNA = 0,6 M. AF_05/2018</t>
  </si>
  <si>
    <t xml:space="preserve">125,16</t>
  </si>
  <si>
    <t xml:space="preserve">98104</t>
  </si>
  <si>
    <t xml:space="preserve">CAIXA DE GORDURA SIMPLES (CAPACIDADE: 36L), RETANGULAR, EM ALVENARIA COM TIJOLOS CERÂMICOS MACIÇOS, DIMENSÕES INTERNAS = 0,2X0,4 M, ALTURA INTERNA = 0,8 M. AF_05/2018</t>
  </si>
  <si>
    <t xml:space="preserve">296,05</t>
  </si>
  <si>
    <t xml:space="preserve">98105</t>
  </si>
  <si>
    <t xml:space="preserve">CAIXA DE GORDURA DUPLA (CAPACIDADE: 126 L), RETANGULAR, EM ALVENARIA COM TIJOLOS CERÂMICOS MACIÇOS, DIMENSÕES INTERNAS = 0,4X0,7 M, ALTURA INTERNA = 0,8 M. AF_05/2018</t>
  </si>
  <si>
    <t xml:space="preserve">513,42</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</si>
  <si>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</si>
  <si>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</si>
  <si>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849,09</t>
  </si>
  <si>
    <t xml:space="preserve">98107</t>
  </si>
  <si>
    <t xml:space="preserve">CAIXA DE GORDURA SIMPLES (CAPACIDADE: 36 L), RETANGULAR, EM ALVENARIA COM BLOCOS DE CONCRETO, DIMENSÕES INTERNAS = 0,2X0,4 M, ALTURA INTERNA = 0,8 M. AF_05/2018</t>
  </si>
  <si>
    <t xml:space="preserve">218,03</t>
  </si>
  <si>
    <t xml:space="preserve">98108</t>
  </si>
  <si>
    <t xml:space="preserve">CAIXA DE GORDURA DUPLA (CAPACIDADE: 126 L), RETANGULAR, EM ALVENARIA COM BLOCOS DE CONCRETO, DIMENSÕES INTERNAS = 0,4X0,7 M, ALTURA INTERNA = 0,8 M. AF_05/2018</t>
  </si>
  <si>
    <t xml:space="preserve">387,66</t>
  </si>
  <si>
    <t xml:space="preserve">99250</t>
  </si>
  <si>
    <t xml:space="preserve">CAIXA ENTERRADA HIDRÁULICA RETANGULAR EM ALVENARIA COM TIJOLOS CERÂMICOS MACIÇOS, DIMENSÕES INTERNAS: 0,3X0,3X0,3 M PARA REDE DE DRENAGEM. AF_05/2018</t>
  </si>
  <si>
    <t xml:space="preserve">137,55</t>
  </si>
  <si>
    <t xml:space="preserve">99251</t>
  </si>
  <si>
    <t xml:space="preserve">CAIXA ENTERRADA HIDRÁULICA RETANGULAR EM ALVENARIA COM TIJOLOS CERÂMICOS MACIÇOS, DIMENSÕES INTERNAS: 0,4X0,4X0,4 M PARA REDE DE DRENAGEM. AF_05/2018</t>
  </si>
  <si>
    <t xml:space="preserve">217,95</t>
  </si>
  <si>
    <t xml:space="preserve">99253</t>
  </si>
  <si>
    <t xml:space="preserve">CAIXA ENTERRADA HIDRÁULICA RETANGULAR EM ALVENARIA COM TIJOLOS CERÂMICOS MACIÇOS, DIMENSÕES INTERNAS: 0,6X0,6X0,6 M PARA REDE DE DRENAGEM. AF_05/2018</t>
  </si>
  <si>
    <t xml:space="preserve">426,97</t>
  </si>
  <si>
    <t xml:space="preserve">99255</t>
  </si>
  <si>
    <t xml:space="preserve">CAIXA ENTERRADA HIDRÁULICA RETANGULAR EM ALVENARIA COM TIJOLOS CERÂMICOS MACIÇOS, DIMENSÕES INTERNAS: 0,8X0,8X0,6 M PARA REDE DE DRENAGEM. AF_05/2018</t>
  </si>
  <si>
    <t xml:space="preserve">589,21</t>
  </si>
  <si>
    <t xml:space="preserve">99257</t>
  </si>
  <si>
    <t xml:space="preserve">CAIXA ENTERRADA HIDRÁULICA RETANGULAR EM ALVENARIA COM TIJOLOS CERÂMICOS MACIÇOS, DIMENSÕES INTERNAS: 1X1X0,6 M PARA REDE DE DRENAGEM. AF_05/2018</t>
  </si>
  <si>
    <t xml:space="preserve">688,08</t>
  </si>
  <si>
    <t xml:space="preserve">99258</t>
  </si>
  <si>
    <t xml:space="preserve">CAIXA ENTERRADA HIDRÁULICA RETANGULAR, EM ALVENARIA COM BLOCOS DE CONCRETO, DIMENSÕES INTERNAS: 0,4X0,4X0,4 M PARA REDE DE DRENAGEM. AF_05/2018</t>
  </si>
  <si>
    <t xml:space="preserve">177,27</t>
  </si>
  <si>
    <t xml:space="preserve">99260</t>
  </si>
  <si>
    <t xml:space="preserve">CAIXA ENTERRADA HIDRÁULICA RETANGULAR, EM ALVENARIA COM BLOCOS DE CONCRETO, DIMENSÕES INTERNAS: 0,6X0,6X0,6 M PARA REDE DE DRENAGEM. AF_05/2018</t>
  </si>
  <si>
    <t xml:space="preserve">330,85</t>
  </si>
  <si>
    <t xml:space="preserve">99262</t>
  </si>
  <si>
    <t xml:space="preserve">CAIXA ENTERRADA HIDRÁULICA RETANGULAR, EM ALVENARIA COM BLOCOS DE CONCRETO, DIMENSÕES INTERNAS: 0,8X0,8X0,6 M PARA REDE DE DRENAGEM. AF_05/2018</t>
  </si>
  <si>
    <t xml:space="preserve">466,55</t>
  </si>
  <si>
    <t xml:space="preserve">99264</t>
  </si>
  <si>
    <t xml:space="preserve">CAIXA ENTERRADA HIDRÁULICA RETANGULAR, EM ALVENARIA COM BLOCOS DE CONCRETO, DIMENSÕES INTERNAS: 1X1X0,6 M PARA REDE DE DRENAGEM. AF_05/2018</t>
  </si>
  <si>
    <t xml:space="preserve">542,94</t>
  </si>
  <si>
    <t xml:space="preserve">89482</t>
  </si>
  <si>
    <t xml:space="preserve">CAIXA SIFONADA, PVC, DN 100 X 100 X 50 MM, FORNECIDA E INSTALADA EM RAMAIS DE ENCAMINHAMENTO DE ÁGUA PLUVIAL. AF_12/2014</t>
  </si>
  <si>
    <t xml:space="preserve">89491</t>
  </si>
  <si>
    <t xml:space="preserve">CAIXA SIFONADA, PVC, DN 150 X 185 X 75 MM, FORNECIDA E INSTALADA EM RAMAIS DE ENCAMINHAMENTO DE ÁGUA PLUVIAL. AF_12/2014</t>
  </si>
  <si>
    <t xml:space="preserve">48,33</t>
  </si>
  <si>
    <t xml:space="preserve">89495</t>
  </si>
  <si>
    <t xml:space="preserve">RALO SIFONADO, PVC, DN 100 X 40 MM, JUNTA SOLDÁVEL, FORNECIDO E INSTALADO EM RAMAIS DE ENCAMINHAMENTO DE ÁGUA PLUVIAL. AF_12/2014</t>
  </si>
  <si>
    <t xml:space="preserve">7,84</t>
  </si>
  <si>
    <t xml:space="preserve">89707</t>
  </si>
  <si>
    <t xml:space="preserve">CAIXA SIFONADA, PVC, DN 100 X 100 X 50 MM, JUNTA ELÁSTICA, FORNECIDA E INSTALADA EM RAMAL DE DESCARGA OU EM RAMAL DE ESGOTO SANITÁRIO. AF_12/2014</t>
  </si>
  <si>
    <t xml:space="preserve">24,34</t>
  </si>
  <si>
    <t xml:space="preserve">89708</t>
  </si>
  <si>
    <t xml:space="preserve">CAIXA SIFONADA, PVC, DN 150 X 185 X 75 MM, JUNTA ELÁSTICA, FORNECIDA E INSTALADA EM RAMAL DE DESCARGA OU EM RAMAL DE ESGOTO SANITÁRIO. AF_12/2014</t>
  </si>
  <si>
    <t xml:space="preserve">54,65</t>
  </si>
  <si>
    <t xml:space="preserve">89709</t>
  </si>
  <si>
    <t xml:space="preserve">RALO SIFONADO, PVC, DN 100 X 40 MM, JUNTA SOLDÁVEL, FORNECIDO E INSTALADO EM RAMAL DE DESCARGA OU EM RAMAL DE ESGOTO SANITÁRIO. AF_12/2014</t>
  </si>
  <si>
    <t xml:space="preserve">9,19</t>
  </si>
  <si>
    <t xml:space="preserve">89710</t>
  </si>
  <si>
    <t xml:space="preserve">RALO SECO, PVC, DN 100 X 40 MM, JUNTA SOLDÁVEL, FORNECIDO E INSTALADO EM RAMAL DE DESCARGA OU EM RAMAL DE ESGOTO SANITÁRIO. AF_12/2014</t>
  </si>
  <si>
    <t xml:space="preserve">9,01</t>
  </si>
  <si>
    <t xml:space="preserve">72739</t>
  </si>
  <si>
    <t xml:space="preserve">VASO SANITARIO INFANTIL SIFONADO, PARA VALVULA DE DESCARGA, EM LOUCA BRANCA, COM ACESSORIOS, INCLUSIVE ASSENTO PLASTICO, BOLSA DE BORRACHA PARA LIGACAO, TUBO PVC LIGACAO - FORNECIMENTO E INSTALACAO</t>
  </si>
  <si>
    <t xml:space="preserve">484,37</t>
  </si>
  <si>
    <t xml:space="preserve">74234/1</t>
  </si>
  <si>
    <t xml:space="preserve">MICTORIO SIFONADO DE LOUCA BRANCA COM PERTENCES, COM REGISTRO DE PRESSAO 1/2" COM CANOPLA CROMADA ACABAMENTO SIMPLES E CONJUNTO PARA FIXACAO  - FORNECIMENTO E INSTALACAO</t>
  </si>
  <si>
    <t xml:space="preserve">499,21</t>
  </si>
  <si>
    <t xml:space="preserve">86872</t>
  </si>
  <si>
    <t xml:space="preserve">TANQUE DE LOUÇA BRANCA COM COLUNA, 30L OU EQUIVALENTE - FORNECIMENTO E INSTALAÇÃO. AF_12/2013</t>
  </si>
  <si>
    <t xml:space="preserve">668,70</t>
  </si>
  <si>
    <t xml:space="preserve">86874</t>
  </si>
  <si>
    <t xml:space="preserve">TANQUE DE LOUÇA BRANCA SUSPENSO, 18L OU EQUIVALENTE - FORNECIMENTO E INSTALAÇÃO. AF_12/2013</t>
  </si>
  <si>
    <t xml:space="preserve">409,72</t>
  </si>
  <si>
    <t xml:space="preserve">86875</t>
  </si>
  <si>
    <t xml:space="preserve">TANQUE DE MÁRMORE SINTÉTICO COM COLUNA, 22L OU EQUIVALENTE  FORNECIMENTO E INSTALAÇÃO. AF_12/2013</t>
  </si>
  <si>
    <t xml:space="preserve">396,44</t>
  </si>
  <si>
    <t xml:space="preserve">86876</t>
  </si>
  <si>
    <t xml:space="preserve">TANQUE DE MÁRMORE SINTÉTICO SUSPENSO, 22L OU EQUIVALENTE - FORNECIMENTO E INSTALAÇÃO. AF_12/2013</t>
  </si>
  <si>
    <t xml:space="preserve">225,54</t>
  </si>
  <si>
    <t xml:space="preserve">86877</t>
  </si>
  <si>
    <t xml:space="preserve">VÁLVULA EM METAL CROMADO 1.1/2" X 1.1/2" PARA TANQUE OU LAVATÓRIO, COM OU SEM LADRÃO - FORNECIMENTO E INSTALAÇÃO. AF_12/2013</t>
  </si>
  <si>
    <t xml:space="preserve">23,70</t>
  </si>
  <si>
    <t xml:space="preserve">86878</t>
  </si>
  <si>
    <t xml:space="preserve">VÁLVULA EM METAL CROMADO TIPO AMERICANA 3.1/2" X 1.1/2" PARA PIA - FORNECIMENTO E INSTALAÇÃO. AF_12/2013</t>
  </si>
  <si>
    <t xml:space="preserve">38,35</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</si>
  <si>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</si>
  <si>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</si>
  <si>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</si>
  <si>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</si>
  <si>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</si>
  <si>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</si>
  <si>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106,26</t>
  </si>
  <si>
    <t xml:space="preserve">86882</t>
  </si>
  <si>
    <t xml:space="preserve">SIFÃO DO TIPO GARRAFA/COPO EM PVC 1.1/4 X 1.1/2" - FORNECIMENTO E INSTALAÇÃO. AF_12/2013</t>
  </si>
  <si>
    <t xml:space="preserve">19,89</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</si>
  <si>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</si>
  <si>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</si>
  <si>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</si>
  <si>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</si>
  <si>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</si>
  <si>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</si>
  <si>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</si>
  <si>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</si>
  <si>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86887</t>
  </si>
  <si>
    <t xml:space="preserve">ENGATE FLEXÍVEL EM INOX, 1/2 X 40CM - FORNECIMENTO E INSTALAÇÃO. AF_12/2013</t>
  </si>
  <si>
    <t xml:space="preserve">28,93</t>
  </si>
  <si>
    <t xml:space="preserve">86888</t>
  </si>
  <si>
    <t xml:space="preserve">VASO SANITÁRIO SIFONADO COM CAIXA ACOPLADA LOUÇA BRANCA - FORNECIMENTO E INSTALAÇÃO. AF_12/2013</t>
  </si>
  <si>
    <t xml:space="preserve">396,11</t>
  </si>
  <si>
    <t xml:space="preserve">86889</t>
  </si>
  <si>
    <t xml:space="preserve">BANCADA DE GRANITO CINZA POLIDO PARA PIA DE COZINHA 1,50 X 0,60 M - FORNECIMENTO E INSTALAÇÃO. AF_12/2013</t>
  </si>
  <si>
    <t xml:space="preserve">587,15</t>
  </si>
  <si>
    <t xml:space="preserve">86893</t>
  </si>
  <si>
    <t xml:space="preserve">BANCADA DE MÁRMORE BRANCO POLIDO PARA PIA DE COZINHA 1,50 X 0,60 M - FORNECIMENTO E INSTALAÇÃO. AF_12/2013</t>
  </si>
  <si>
    <t xml:space="preserve">459,99</t>
  </si>
  <si>
    <t xml:space="preserve">86894</t>
  </si>
  <si>
    <t xml:space="preserve">BANCADA DE MÁRMORE SINTÉTICO 120 X 60CM, COM CUBA INTEGRADA - FORNECIMENTO E INSTALAÇÃO. AF_12/2013</t>
  </si>
  <si>
    <t xml:space="preserve">267,19</t>
  </si>
  <si>
    <t xml:space="preserve">86895</t>
  </si>
  <si>
    <t xml:space="preserve">BANCADA DE GRANITO CINZA POLIDO PARA LAVATÓRIO 0,50 X 0,60 M - FORNECIMENTO E INSTALAÇÃO. AF_12/2013</t>
  </si>
  <si>
    <t xml:space="preserve">292,12</t>
  </si>
  <si>
    <t xml:space="preserve">86899</t>
  </si>
  <si>
    <t xml:space="preserve">BANCADA DE MÁRMORE BRANCO POLIDO PARA LAVATÓRIO 0,50 X 0,60 M - FORNECIMENTO E INSTALAÇÃO. AF_12/2013</t>
  </si>
  <si>
    <t xml:space="preserve">244,41</t>
  </si>
  <si>
    <t xml:space="preserve">86900</t>
  </si>
  <si>
    <t xml:space="preserve">CUBA DE EMBUTIR DE AÇO INOXIDÁVEL MÉDIA - FORNECIMENTO E INSTALAÇÃO. AF_12/2013</t>
  </si>
  <si>
    <t xml:space="preserve">154,28</t>
  </si>
  <si>
    <t xml:space="preserve">86901</t>
  </si>
  <si>
    <t xml:space="preserve">CUBA DE EMBUTIR OVAL EM LOUÇA BRANCA, 35 X 50CM OU EQUIVALENTE - FORNECIMENTO E INSTALAÇÃO. AF_12/2013</t>
  </si>
  <si>
    <t xml:space="preserve">122,81</t>
  </si>
  <si>
    <t xml:space="preserve">86902</t>
  </si>
  <si>
    <t xml:space="preserve">LAVATÓRIO LOUÇA BRANCA COM COLUNA, *44 X 35,5* CM, PADRÃO POPULAR - FORNECIMENTO E INSTALAÇÃO. AF_12/2013</t>
  </si>
  <si>
    <t xml:space="preserve">227,69</t>
  </si>
  <si>
    <t xml:space="preserve">86903</t>
  </si>
  <si>
    <t xml:space="preserve">LAVATÓRIO LOUÇA BRANCA COM COLUNA, 45 X 55CM OU EQUIVALENTE, PADRÃO MÉDIO - FORNECIMENTO E INSTALAÇÃO. AF_12/2013</t>
  </si>
  <si>
    <t xml:space="preserve">301,47</t>
  </si>
  <si>
    <t xml:space="preserve">86904</t>
  </si>
  <si>
    <t xml:space="preserve">LAVATÓRIO LOUÇA BRANCA SUSPENSO, 29,5 X 39CM OU EQUIVALENTE, PADRÃO POPULAR - FORNECIMENTO E INSTALAÇÃO. AF_12/2013</t>
  </si>
  <si>
    <t xml:space="preserve">117,86</t>
  </si>
  <si>
    <t xml:space="preserve">86905</t>
  </si>
  <si>
    <t xml:space="preserve">APARELHO MISTURADOR DE MESA PARA LAVATÓRIO, PADRÃO MÉDIO - FORNECIMENTO E INSTALAÇÃO. AF_12/2013</t>
  </si>
  <si>
    <t xml:space="preserve">192,29</t>
  </si>
  <si>
    <t xml:space="preserve">86906</t>
  </si>
  <si>
    <t xml:space="preserve">TORNEIRA CROMADA DE MESA, 1/2" OU 3/4", PARA LAVATÓRIO, PADRÃO POPULAR - FORNECIMENTO E INSTALAÇÃO. AF_12/2013</t>
  </si>
  <si>
    <t xml:space="preserve">44,90</t>
  </si>
  <si>
    <t xml:space="preserve">86908</t>
  </si>
  <si>
    <t xml:space="preserve">APARELHO MISTURADOR DE MESA PARA PIA DE COZINHA, PADRÃO MÉDIO - FORNECIMENTO E INSTALAÇÃO. AF_12/2013</t>
  </si>
  <si>
    <t xml:space="preserve">229,04</t>
  </si>
  <si>
    <t xml:space="preserve">86909</t>
  </si>
  <si>
    <t xml:space="preserve">TORNEIRA CROMADA TUBO MÓVEL, DE MESA, 1/2" OU 3/4", PARA PIA DE COZINHA, PADRÃO ALTO - FORNECIMENTO E INSTALAÇÃO. AF_12/2013</t>
  </si>
  <si>
    <t xml:space="preserve">89,61</t>
  </si>
  <si>
    <t xml:space="preserve">86910</t>
  </si>
  <si>
    <t xml:space="preserve">TORNEIRA CROMADA TUBO MÓVEL, DE PAREDE, 1/2" OU 3/4", PARA PIA DE COZINHA, PADRÃO MÉDIO - FORNECIMENTO E INSTALAÇÃO. AF_12/2013</t>
  </si>
  <si>
    <t xml:space="preserve">85,75</t>
  </si>
  <si>
    <t xml:space="preserve">86911</t>
  </si>
  <si>
    <t xml:space="preserve">TORNEIRA CROMADA LONGA, DE PAREDE, 1/2" OU 3/4", PARA PIA DE COZINHA, PADRÃO POPULAR - FORNECIMENTO E INSTALAÇÃO. AF_12/2013</t>
  </si>
  <si>
    <t xml:space="preserve">38,27</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</si>
  <si>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</si>
  <si>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</si>
  <si>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</si>
  <si>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</si>
  <si>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17,52</t>
  </si>
  <si>
    <t xml:space="preserve">86914</t>
  </si>
  <si>
    <t xml:space="preserve">TORNEIRA CROMADA 1/2" OU 3/4" PARA TANQUE, PADRÃO MÉDIO - FORNECIMENTO E INSTALAÇÃO. AF_12/2013</t>
  </si>
  <si>
    <t xml:space="preserve">86915</t>
  </si>
  <si>
    <t xml:space="preserve">TORNEIRA CROMADA DE MESA, 1/2" OU 3/4", PARA LAVATÓRIO, PADRÃO MÉDIO - FORNECIMENTO E INSTALAÇÃO. AF_12/2013</t>
  </si>
  <si>
    <t xml:space="preserve">75,26</t>
  </si>
  <si>
    <t xml:space="preserve">86916</t>
  </si>
  <si>
    <t xml:space="preserve">TORNEIRA PLÁSTICA 3/4" PARA TANQUE - FORNECIMENTO E INSTALAÇÃO. AF_12/2013</t>
  </si>
  <si>
    <t xml:space="preserve">37,35</t>
  </si>
  <si>
    <t xml:space="preserve">86919</t>
  </si>
  <si>
    <t xml:space="preserve">TANQUE DE LOUÇA BRANCA COM COLUNA, 30L OU EQUIVALENTE, INCLUSO SIFÃO FLEXÍVEL EM PVC, VÁLVULA METÁLICA E TORNEIRA DE METAL CROMADO PADRÃO MÉDIO - FORNECIMENTO E INSTALAÇÃO. AF_12/2013</t>
  </si>
  <si>
    <t xml:space="preserve">738,68</t>
  </si>
  <si>
    <t xml:space="preserve">86920</t>
  </si>
  <si>
    <t xml:space="preserve">TANQUE DE LOUÇA BRANCA COM COLUNA, 30L OU EQUIVALENTE, INCLUSO SIFÃO FLEXÍVEL EM PVC, VÁLVULA PLÁSTICA E TORNEIRA DE METAL CROMADO PADRÃO POPULAR - FORNECIMENTO E INSTALAÇÃO. AF_12/2013</t>
  </si>
  <si>
    <t xml:space="preserve">704,12</t>
  </si>
  <si>
    <t xml:space="preserve">86921</t>
  </si>
  <si>
    <t xml:space="preserve">TANQUE DE LOUÇA BRANCA COM COLUNA, 30L OU EQUIVALENTE, INCLUSO SIFÃO FLEXÍVEL EM PVC, VÁLVULA PLÁSTICA E TORNEIRA DE PLÁSTICO - FORNECIMENTO E INSTALAÇÃO. AF_12/2013</t>
  </si>
  <si>
    <t xml:space="preserve">723,95</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</si>
  <si>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</si>
  <si>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</si>
  <si>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574,66</t>
  </si>
  <si>
    <t xml:space="preserve">86923</t>
  </si>
  <si>
    <t xml:space="preserve">TANQUE DE LOUÇA BRANCA SUSPENSO, 18L OU EQUIVALENTE, INCLUSO SIFÃO TIPO GARRAFA EM PVC, VÁLVULA PLÁSTICA E TORNEIRA DE METAL CROMADO PADRÃO POPULAR - FORNECIMENTO E INSTALAÇÃO. AF_12/2013</t>
  </si>
  <si>
    <t xml:space="preserve">453,73</t>
  </si>
  <si>
    <t xml:space="preserve">86924</t>
  </si>
  <si>
    <t xml:space="preserve">TANQUE DE LOUÇA BRANCA SUSPENSO, 18L OU EQUIVALENTE, INCLUSO SIFÃO TIPO GARRAFA EM PVC, VÁLVULA PLÁSTICA E TORNEIRA DE PLÁSTICO - FORNECIMENTO E INSTALAÇÃO. AF_12/2013</t>
  </si>
  <si>
    <t xml:space="preserve">473,56</t>
  </si>
  <si>
    <t xml:space="preserve">86925</t>
  </si>
  <si>
    <t xml:space="preserve">TANQUE DE MÁRMORE SINTÉTICO COM COLUNA, 22L OU EQUIVALENTE, INCLUSO SIFÃO FLEXÍVEL EM PVC, VÁLVULA PLÁSTICA E TORNEIRA DE METAL CROMADO PADRÃO POPULAR - FORNECIMENTO E INSTALAÇÃO. AF_12/2013</t>
  </si>
  <si>
    <t xml:space="preserve">431,86</t>
  </si>
  <si>
    <t xml:space="preserve">86926</t>
  </si>
  <si>
    <t xml:space="preserve">TANQUE DE MÁRMORE SINTÉTICO COM COLUNA, 22L OU EQUIVALENTE, INCLUSO SIFÃO FLEXÍVEL EM PVC, VÁLVULA PLÁSTICA E TORNEIRA DE PLÁSTICO - FORNECIMENTO E INSTALAÇÃO. AF_12/2013</t>
  </si>
  <si>
    <t xml:space="preserve">451,69</t>
  </si>
  <si>
    <t xml:space="preserve">86927</t>
  </si>
  <si>
    <t xml:space="preserve">TANQUE DE MÁRMORE SINTÉTICO SUSPENSO, 22L OU EQUIVALENTE, INCLUSO SIFÃO TIPO GARRAFA EM PVC, VÁLVULA PLÁSTICA E TORNEIRA DE METAL CROMADO PADRÃO POPULAR - FORNECIMENTO E INSTALAÇÃO. AF_12/2013</t>
  </si>
  <si>
    <t xml:space="preserve">269,55</t>
  </si>
  <si>
    <t xml:space="preserve">86928</t>
  </si>
  <si>
    <t xml:space="preserve">TANQUE DE MÁRMORE SINTÉTICO SUSPENSO, 22L OU EQUIVALENTE, INCLUSO SIFÃO TIPO GARRAFA EM PVC, VÁLVULA PLÁSTICA E TORNEIRA DE PLÁSTICO - FORNECIMENTO E INSTALAÇÃO. AF_12/2013</t>
  </si>
  <si>
    <t xml:space="preserve">289,38</t>
  </si>
  <si>
    <t xml:space="preserve">86929</t>
  </si>
  <si>
    <t xml:space="preserve">TANQUE DE MÁRMORE SINTÉTICO SUSPENSO, 22L OU EQUIVALENTE, INCLUSO SIFÃO FLEXÍVEL EM PVC, VÁLVULA PLÁSTICA E TORNEIRA DE METAL CROMADO PADRÃO POPULAR - FORNECIMENTO E INSTALAÇÃO. AF_12/2013</t>
  </si>
  <si>
    <t xml:space="preserve">260,96</t>
  </si>
  <si>
    <t xml:space="preserve">86930</t>
  </si>
  <si>
    <t xml:space="preserve">TANQUE DE MÁRMORE SINTÉTICO SUSPENSO, 22L OU EQUIVALENTE, INCLUSO SIFÃO FLEXÍVEL EM PVC, VÁLVULA PLÁSTICA E TORNEIRA DE PLÁSTICO - FORNECIMENTO E INSTALAÇÃO. AF_12/2013</t>
  </si>
  <si>
    <t xml:space="preserve">280,79</t>
  </si>
  <si>
    <t xml:space="preserve">86931</t>
  </si>
  <si>
    <t xml:space="preserve">VASO SANITÁRIO SIFONADO COM CAIXA ACOPLADA LOUÇA BRANCA, INCLUSO ENGATE FLEXÍVEL EM PLÁSTICO BRANCO, 1/2  X 40CM - FORNECIMENTO E INSTALAÇÃO. AF_12/2013</t>
  </si>
  <si>
    <t xml:space="preserve">407,75</t>
  </si>
  <si>
    <t xml:space="preserve">86932</t>
  </si>
  <si>
    <t xml:space="preserve">VASO SANITÁRIO SIFONADO COM CAIXA ACOPLADA LOUÇA BRANCA - PADRÃO MÉDIO, INCLUSO ENGATE FLEXÍVEL EM METAL CROMADO, 1/2 X 40CM - FORNECIMENTO E INSTALAÇÃO. AF_12/2013</t>
  </si>
  <si>
    <t xml:space="preserve">425,04</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</si>
  <si>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</si>
  <si>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</si>
  <si>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344,63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</si>
  <si>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</si>
  <si>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</si>
  <si>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336,04</t>
  </si>
  <si>
    <t xml:space="preserve">86935</t>
  </si>
  <si>
    <t xml:space="preserve">CUBA DE EMBUTIR DE AÇO INOXIDÁVEL MÉDIA, INCLUSO VÁLVULA TIPO AMERICANA EM METAL CROMADO E SIFÃO FLEXÍVEL EM PVC - FORNECIMENTO E INSTALAÇÃO. AF_12/2013</t>
  </si>
  <si>
    <t xml:space="preserve">203,93</t>
  </si>
  <si>
    <t xml:space="preserve">86936</t>
  </si>
  <si>
    <t xml:space="preserve">CUBA DE EMBUTIR DE AÇO INOXIDÁVEL MÉDIA, INCLUSO VÁLVULA TIPO AMERICANA E SIFÃO TIPO GARRAFA EM METAL CROMADO - FORNECIMENTO E INSTALAÇÃO. AF_12/2013</t>
  </si>
  <si>
    <t xml:space="preserve">298,89</t>
  </si>
  <si>
    <t xml:space="preserve">86937</t>
  </si>
  <si>
    <t xml:space="preserve">CUBA DE EMBUTIR OVAL EM LOUÇA BRANCA, 35 X 50CM OU EQUIVALENTE, INCLUSO VÁLVULA EM METAL CROMADO E SIFÃO FLEXÍVEL EM PVC - FORNECIMENTO E INSTALAÇÃO. AF_12/2013</t>
  </si>
  <si>
    <t xml:space="preserve">157,81</t>
  </si>
  <si>
    <t xml:space="preserve">86938</t>
  </si>
  <si>
    <t xml:space="preserve">CUBA DE EMBUTIR OVAL EM LOUÇA BRANCA, 35 X 50CM OU EQUIVALENTE, INCLUSO VÁLVULA E SIFÃO TIPO GARRAFA EM METAL CROMADO - FORNECIMENTO E INSTALAÇÃO. AF_12/2013</t>
  </si>
  <si>
    <t xml:space="preserve">252,77</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</si>
  <si>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</si>
  <si>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</si>
  <si>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298,67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</si>
  <si>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</si>
  <si>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</si>
  <si>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681,58</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</si>
  <si>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</si>
  <si>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</si>
  <si>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535,62</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</si>
  <si>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</si>
  <si>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</si>
  <si>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197,43</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</si>
  <si>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</si>
  <si>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</si>
  <si>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188,84</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</si>
  <si>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</si>
  <si>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</si>
  <si>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747,33</t>
  </si>
  <si>
    <t xml:space="preserve">88571</t>
  </si>
  <si>
    <t xml:space="preserve">SABONETEIRA DE SOBREPOR (FIXADA NA PAREDE), TIPO CONCHA, EM ACO INOXIDAVEL - FORNECIMENTO E INSTALACAO</t>
  </si>
  <si>
    <t xml:space="preserve">54,07</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</si>
  <si>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</si>
  <si>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</si>
  <si>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503,01</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</si>
  <si>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</si>
  <si>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</si>
  <si>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837,53</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</si>
  <si>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</si>
  <si>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</si>
  <si>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856,67</t>
  </si>
  <si>
    <t xml:space="preserve">95469</t>
  </si>
  <si>
    <t xml:space="preserve">VASO SANITARIO SIFONADO CONVENCIONAL COM  LOUÇA BRANCA - FORNECIMENTO E INSTALAÇÃO. AF_10/2016</t>
  </si>
  <si>
    <t xml:space="preserve">187,82</t>
  </si>
  <si>
    <t xml:space="preserve">95470</t>
  </si>
  <si>
    <t xml:space="preserve">VASO SANITARIO SIFONADO CONVENCIONAL COM LOUÇA BRANCA, INCLUSO CONJUNTO DE LIGAÇÃO PARA BACIA SANITÁRIA AJUSTÁVEL - FORNECIMENTO E INSTALAÇÃO. AF_10/2016</t>
  </si>
  <si>
    <t xml:space="preserve">193,55</t>
  </si>
  <si>
    <t xml:space="preserve">95471</t>
  </si>
  <si>
    <t xml:space="preserve">VASO SANITARIO SIFONADO CONVENCIONAL PARA PCD SEM FURO FRONTAL COM  LOUÇA BRANCA SEM ASSENTO -  FORNECIMENTO E INSTALAÇÃO. AF_10/2016</t>
  </si>
  <si>
    <t xml:space="preserve">685,58</t>
  </si>
  <si>
    <t xml:space="preserve">95472</t>
  </si>
  <si>
    <t xml:space="preserve">VASO SANITARIO SIFONADO CONVENCIONAL PARA PCD SEM FURO FRONTAL COM LOUÇA BRANCA SEM ASSENTO, INCLUSO CONJUNTO DE LIGAÇÃO PARA BACIA SANITÁRIA AJUSTÁVEL - FORNECIMENTO E INSTALAÇÃO. AF_10/2016</t>
  </si>
  <si>
    <t xml:space="preserve">691,31</t>
  </si>
  <si>
    <t xml:space="preserve">95542</t>
  </si>
  <si>
    <t xml:space="preserve">PORTA TOALHA ROSTO EM METAL CROMADO, TIPO ARGOLA, INCLUSO FIXAÇÃO. AF_10/2016</t>
  </si>
  <si>
    <t xml:space="preserve">31,24</t>
  </si>
  <si>
    <t xml:space="preserve">95543</t>
  </si>
  <si>
    <t xml:space="preserve">PORTA TOALHA BANHO EM METAL CROMADO, TIPO BARRA, INCLUSO FIXAÇÃO. AF_10/2016</t>
  </si>
  <si>
    <t xml:space="preserve">50,36</t>
  </si>
  <si>
    <t xml:space="preserve">95544</t>
  </si>
  <si>
    <t xml:space="preserve">PAPELEIRA DE PAREDE EM METAL CROMADO SEM TAMPA, INCLUSO FIXAÇÃO. AF_10/2016</t>
  </si>
  <si>
    <t xml:space="preserve">39,70</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</si>
  <si>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</si>
  <si>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</si>
  <si>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</si>
  <si>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</si>
  <si>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95547</t>
  </si>
  <si>
    <t xml:space="preserve">SABONETEIRA PLASTICA TIPO DISPENSER PARA SABONETE LIQUIDO COM RESERVATORIO 800 A 1500 ML, INCLUSO FIXAÇÃO. AF_10/2016</t>
  </si>
  <si>
    <t xml:space="preserve">53,14</t>
  </si>
  <si>
    <t xml:space="preserve">6087</t>
  </si>
  <si>
    <t xml:space="preserve">TAMPA EM CONCRETO ARMADO 60X60X5CM P/CX INSPECAO/FOSSA SEPTICA</t>
  </si>
  <si>
    <t xml:space="preserve">21,06</t>
  </si>
  <si>
    <t xml:space="preserve">98052</t>
  </si>
  <si>
    <t xml:space="preserve">TANQUE SÉPTICO CIRCULAR, EM CONCRETO PRÉ-MOLDADO, DIÂMETRO INTERNO = 1,10 M, ALTURA INTERNA = 2,50 M, VOLUME ÚTIL: 2138,2 L (PARA 5 CONTRIBUINTES). AF_05/2018</t>
  </si>
  <si>
    <t xml:space="preserve">1.062,95</t>
  </si>
  <si>
    <t xml:space="preserve">98053</t>
  </si>
  <si>
    <t xml:space="preserve">TANQUE SÉPTICO CIRCULAR, EM CONCRETO PRÉ-MOLDADO, DIÂMETRO INTERNO = 1,40 M, ALTURA INTERNA = 2,50 M, VOLUME ÚTIL: 3463,6 L (PARA 13 CONTRIBUINTES). AF_05/2018</t>
  </si>
  <si>
    <t xml:space="preserve">1.544,76</t>
  </si>
  <si>
    <t xml:space="preserve">98054</t>
  </si>
  <si>
    <t xml:space="preserve">TANQUE SÉPTICO CIRCULAR, EM CONCRETO PRÉ-MOLDADO, DIÂMETRO INTERNO = 1,88 M, ALTURA INTERNA = 2,50 M, VOLUME ÚTIL: 6245,8 L (PARA 32 CONTRIBUINTES). AF_05/2018</t>
  </si>
  <si>
    <t xml:space="preserve">2.245,79</t>
  </si>
  <si>
    <t xml:space="preserve">98055</t>
  </si>
  <si>
    <t xml:space="preserve">TANQUE SÉPTICO CIRCULAR, EM CONCRETO PRÉ-MOLDADO, DIÂMETRO INTERNO = 2,38 M, ALTURA INTERNA = 2,50 M, VOLUME ÚTIL: 10009,8 L (PARA 69 CONTRIBUINTES). AF_05/2018</t>
  </si>
  <si>
    <t xml:space="preserve">2.979,22</t>
  </si>
  <si>
    <t xml:space="preserve">98056</t>
  </si>
  <si>
    <t xml:space="preserve">TANQUE SÉPTICO CIRCULAR, EM CONCRETO PRÉ-MOLDADO, DIÂMETRO INTERNO = 2,38 M, ALTURA INTERNA = 3,0 M, VOLUME ÚTIL: 12234,2 L (PARA 86 CONTRIBUINTES). AF_05/2018</t>
  </si>
  <si>
    <t xml:space="preserve">3.437,16</t>
  </si>
  <si>
    <t xml:space="preserve">98057</t>
  </si>
  <si>
    <t xml:space="preserve">TANQUE SÉPTICO CIRCULAR, EM CONCRETO PRÉ-MOLDADO, DIÂMETRO INTERNO = 2,88 M, ALTURA INTERNA = 2,50 M, VOLUME ÚTIL: 14657,4 L (PARA 105 CONTRIBUINTES). AF_05/2018</t>
  </si>
  <si>
    <t xml:space="preserve">4.505,11</t>
  </si>
  <si>
    <t xml:space="preserve">98066</t>
  </si>
  <si>
    <t xml:space="preserve">TANQUE SÉPTICO RETANGULAR, EM ALVENARIA COM TIJOLOS CERÂMICOS MACIÇOS, DIMENSÕES INTERNAS: 1,0 X 2,0 X 1,4 M, VOLUME ÚTIL: 2000 L (PARA 5 CONTRIBUINTES). AF_05/2018</t>
  </si>
  <si>
    <t xml:space="preserve">3.607,37</t>
  </si>
  <si>
    <t xml:space="preserve">98067</t>
  </si>
  <si>
    <t xml:space="preserve">TANQUE SÉPTICO RETANGULAR, EM ALVENARIA COM TIJOLOS CERÂMICOS MACIÇOS, DIMENSÕES INTERNAS: 1,2 X 2,4 X 1,6 M, VOLUME ÚTIL: 3456 L (PARA 13 CONTRIBUINTES). AF_05/2018</t>
  </si>
  <si>
    <t xml:space="preserve">4.822,04</t>
  </si>
  <si>
    <t xml:space="preserve">98068</t>
  </si>
  <si>
    <t xml:space="preserve">TANQUE SÉPTICO RETANGULAR, EM ALVENARIA COM TIJOLOS CERÂMICOS MACIÇOS, DIMENSÕES INTERNAS: 1,4 X 3,2 X 1,8 M, VOLUME ÚTIL: 6272 L (PARA 32 CONTRIBUINTES). AF_05/2018</t>
  </si>
  <si>
    <t xml:space="preserve">6.822,70</t>
  </si>
  <si>
    <t xml:space="preserve">98069</t>
  </si>
  <si>
    <t xml:space="preserve">TANQUE SÉPTICO RETANGULAR, EM ALVENARIA COM TIJOLOS CERÂMICOS MACIÇOS, DIMENSÕES INTERNAS: 1,6 X 4,4 X 1,8 M, VOLUME ÚTIL: 9856 L (PARA 68 CONTRIBUINTES). AF_05/2018</t>
  </si>
  <si>
    <t xml:space="preserve">9.153,98</t>
  </si>
  <si>
    <t xml:space="preserve">98070</t>
  </si>
  <si>
    <t xml:space="preserve">TANQUE SÉPTICO RETANGULAR, EM ALVENARIA COM TIJOLOS CERÂMICOS MACIÇOS, DIMENSÕES INTERNAS: 1,6 X 4,8 X 2,0 M, VOLUME ÚTIL: 12288 L (PARA 86 CONTRIBUINTES). AF_05/2018</t>
  </si>
  <si>
    <t xml:space="preserve">10.489,21</t>
  </si>
  <si>
    <t xml:space="preserve">98071</t>
  </si>
  <si>
    <t xml:space="preserve">TANQUE SÉPTICO RETANGULAR, EM ALVENARIA COM TIJOLOS CERÂMICOS MACIÇOS, DIMENSÕES INTERNAS: 1,6 X 4,6 X 2,4 M, VOLUME ÚTIL: 14720 L (PARA 105 CONTRIBUINTES). AF_05/2018</t>
  </si>
  <si>
    <t xml:space="preserve">11.507,47</t>
  </si>
  <si>
    <t xml:space="preserve">98072</t>
  </si>
  <si>
    <t xml:space="preserve">FILTRO ANAERÓBIO RETANGULAR, EM ALVENARIA COM TIJOLOS CERÂMICOS MACIÇOS, DIMENSÕES INTERNAS: 0,8 X 1,2 X 1,67 M, VOLUME ÚTIL: 1152 L (PARA 5 CONTRIBUINTES). AF_05/2018</t>
  </si>
  <si>
    <t xml:space="preserve">3.012,70</t>
  </si>
  <si>
    <t xml:space="preserve">98073</t>
  </si>
  <si>
    <t xml:space="preserve">FILTRO ANAERÓBIO RETANGULAR, EM ALVENARIA COM TIJOLOS CERÂMICOS MACIÇOS, DIMENSÕES INTERNAS: 1,2 X 1,8 X 1,67 M, VOLUME ÚTIL: 2592 L (PARA 13 CONTRIBUINTES). AF_05/2018</t>
  </si>
  <si>
    <t xml:space="preserve">4.703,10</t>
  </si>
  <si>
    <t xml:space="preserve">98074</t>
  </si>
  <si>
    <t xml:space="preserve">FILTRO ANAERÓBIO RETANGULAR, EM ALVENARIA COM TIJOLOS CERÂMICOS MACIÇOS, DIMENSÕES INTERNAS: 1,4 X 3,0 X 1,67 M, VOLUME ÚTIL: 5040 L (PARA 32 CONTRIBUINTES). AF_05/2018</t>
  </si>
  <si>
    <t xml:space="preserve">7.292,76</t>
  </si>
  <si>
    <t xml:space="preserve">98075</t>
  </si>
  <si>
    <t xml:space="preserve">FILTRO ANAERÓBIO RETANGULAR, EM ALVENARIA COM TIJOLOS CERÂMICOS MACIÇOS, DIMENSÕES INTERNAS: 1,4 X 4,2 X 1,67 M, VOLUME ÚTIL: 7056 L (PARA 67 CONTRIBUINTES). AF_05/2018</t>
  </si>
  <si>
    <t xml:space="preserve">9.476,52</t>
  </si>
  <si>
    <t xml:space="preserve">98076</t>
  </si>
  <si>
    <t xml:space="preserve">FILTRO ANAERÓBIO RETANGULAR, EM ALVENARIA COM TIJOLOS CERÂMICOS MACIÇOS, DIMENSÕES INTERNAS: 1,6 X 4,6 X 1,67 M, VOLUME ÚTIL: 8832 L (PARA 84 CONTRIBUINTES). AF_05/2018</t>
  </si>
  <si>
    <t xml:space="preserve">10.914,55</t>
  </si>
  <si>
    <t xml:space="preserve">98077</t>
  </si>
  <si>
    <t xml:space="preserve">FILTRO ANAERÓBIO RETANGULAR, EM ALVENARIA COM TIJOLOS CERÂMICOS MACIÇOS, DIMENSÕES INTERNAS: 1,6 X 5,6 X 1,67 M, VOLUME ÚTIL: 10752 L (PARA 103 CONTRIBUINTES). AF_05/2018</t>
  </si>
  <si>
    <t xml:space="preserve">12.845,27</t>
  </si>
  <si>
    <t xml:space="preserve">98078</t>
  </si>
  <si>
    <t xml:space="preserve">SUMIDOURO RETANGULAR, EM ALVENARIA COM TIJOLOS CERÂMICOS MACIÇOS, DIMENSÕES INTERNAS: 0,8 X 1,4 X 3,0 M, ÁREA DE INFILTRAÇÃO: 13,2 M² (PARA 5 CONTRIBUINTES). AF_05/2018</t>
  </si>
  <si>
    <t xml:space="preserve">3.020,11</t>
  </si>
  <si>
    <t xml:space="preserve">98079</t>
  </si>
  <si>
    <t xml:space="preserve">SUMIDOURO RETANGULAR, EM ALVENARIA COM TIJOLOS CERÂMICOS MACIÇOS, DIMENSÕES INTERNAS: 1,0 X 3,0 X 3,0 M, ÁREA DE INFILTRAÇÃO: 25 M² (PARA 10 CONTRIBUINTES). AF_05/2018</t>
  </si>
  <si>
    <t xml:space="preserve">5.291,44</t>
  </si>
  <si>
    <t xml:space="preserve">98080</t>
  </si>
  <si>
    <t xml:space="preserve">SUMIDOURO RETANGULAR, EM ALVENARIA COM TIJOLOS CERÂMICOS MACIÇOS, DIMENSÕES INTERNAS: 1,6 X 3,4 X 3,0 M, ÁREA DE INFILTRAÇÃO: 32,9 M² (PARA 13 CONTRIBUINTES). AF_05/2018</t>
  </si>
  <si>
    <t xml:space="preserve">6.807,78</t>
  </si>
  <si>
    <t xml:space="preserve">98081</t>
  </si>
  <si>
    <t xml:space="preserve">SUMIDOURO RETANGULAR, EM ALVENARIA COM TIJOLOS CERÂMICOS MACIÇOS, DIMENSÕES INTERNAS: 1,6 X 5,8 X 3,0 M, ÁREA DE INFILTRAÇÃO: 50 M² (PARA 20 CONTRIBUINTES). AF_05/2018</t>
  </si>
  <si>
    <t xml:space="preserve">10.088,22</t>
  </si>
  <si>
    <t xml:space="preserve">98082</t>
  </si>
  <si>
    <t xml:space="preserve">TANQUE SÉPTICO RETANGULAR, EM ALVENARIA COM BLOCOS DE CONCRETO, DIMENSÕES INTERNAS: 1,0 X 2,0 X 1,4 M, VOLUME ÚTIL: 2000 L (PARA 5 CONTRIBUINTES). AF_05/2018</t>
  </si>
  <si>
    <t xml:space="preserve">2.853,13</t>
  </si>
  <si>
    <t xml:space="preserve">98083</t>
  </si>
  <si>
    <t xml:space="preserve">TANQUE SÉPTICO RETANGULAR, EM ALVENARIA COM BLOCOS DE CONCRETO, DIMENSÕES INTERNAS: 1,2 X 2,4 X 1,6 M, VOLUME ÚTIL: 3456 L (PARA 13 CONTRIBUINTES). AF_05/2018</t>
  </si>
  <si>
    <t xml:space="preserve">3.779,07</t>
  </si>
  <si>
    <t xml:space="preserve">98084</t>
  </si>
  <si>
    <t xml:space="preserve">TANQUE SÉPTICO RETANGULAR, EM ALVENARIA COM BLOCOS DE CONCRETO, DIMENSÕES INTERNAS: 1,4 X 3,2 X 1,8 M, VOLUME ÚTIL: 6272 L (PARA 32 CONTRIBUINTES). AF_05/2018</t>
  </si>
  <si>
    <t xml:space="preserve">5.316,71</t>
  </si>
  <si>
    <t xml:space="preserve">98085</t>
  </si>
  <si>
    <t xml:space="preserve">TANQUE SÉPTICO RETANGULAR, EM ALVENARIA COM BLOCOS DE CONCRETO, DIMENSÕES INTERNAS: 1,6 X 4,4 X 1,8 M, VOLUME ÚTIL: 9856 L (PARA 68 CONTRIBUINTES). AF_05/2018</t>
  </si>
  <si>
    <t xml:space="preserve">7.202,24</t>
  </si>
  <si>
    <t xml:space="preserve">98086</t>
  </si>
  <si>
    <t xml:space="preserve">TANQUE SÉPTICO RETANGULAR, EM ALVENARIA COM BLOCOS DE CONCRETO, DIMENSÕES INTERNAS: 1,6 X 4,8 X 2,0 M, VOLUME ÚTIL: 12288 L (PARA 86 CONTRIBUINTES). AF_05/2018</t>
  </si>
  <si>
    <t xml:space="preserve">8.157,41</t>
  </si>
  <si>
    <t xml:space="preserve">98087</t>
  </si>
  <si>
    <t xml:space="preserve">TANQUE SÉPTICO RETANGULAR, EM ALVENARIA COM BLOCOS DE CONCRETO, DIMENSÕES INTERNAS: 1,6 X 4,6 X 2,4 M, VOLUME ÚTIL: 14720 L (PARA 105 CONTRIBUINTES). AF_05/2018</t>
  </si>
  <si>
    <t xml:space="preserve">8.758,49</t>
  </si>
  <si>
    <t xml:space="preserve">98088</t>
  </si>
  <si>
    <t xml:space="preserve">FILTRO ANAERÓBIO RETANGULAR, EM ALVENARIA COM BLOCOS DE CONCRETO, DIMENSÕES INTERNAS: 0,8 X 1,2 X 1,67 M, VOLUME ÚTIL: 1152 L (PARA 5 CONTRIBUINTES). AF_05/2018</t>
  </si>
  <si>
    <t xml:space="preserve">2.424,86</t>
  </si>
  <si>
    <t xml:space="preserve">98089</t>
  </si>
  <si>
    <t xml:space="preserve">FILTRO ANAERÓBIO RETANGULAR, EM ALVENARIA COM BLOCOS DE CONCRETO, DIMENSÕES INTERNAS: 1,2 X 1,8 X 1,67 M, VOLUME ÚTIL: 2592 L (PARA 13 CONTRIBUINTES). AF_05/2018</t>
  </si>
  <si>
    <t xml:space="preserve">3.829,95</t>
  </si>
  <si>
    <t xml:space="preserve">98090</t>
  </si>
  <si>
    <t xml:space="preserve">FILTRO ANAERÓBIO RETANGULAR, EM ALVENARIA COM BLOCOS DE CONCRETO, DIMENSÕES INTERNAS: 1,4 X 3,0 X 1,67 M, VOLUME ÚTIL: 5040 L (PARA 32 CONTRIBUINTES). AF_05/2018</t>
  </si>
  <si>
    <t xml:space="preserve">6.006,28</t>
  </si>
  <si>
    <t xml:space="preserve">98091</t>
  </si>
  <si>
    <t xml:space="preserve">FILTRO ANAERÓBIO RETANGULAR, EM ALVENARIA COM BLOCOS DE CONCRETO, DIMENSÕES INTERNAS: 1,4 X 4,2 X 1,67 M, VOLUME ÚTIL: 7056 L (PARA 67 CONTRIBUINTES). AF_05/2018</t>
  </si>
  <si>
    <t xml:space="preserve">7.731,47</t>
  </si>
  <si>
    <t xml:space="preserve">98092</t>
  </si>
  <si>
    <t xml:space="preserve">FILTRO ANAERÓBIO RETANGULAR, EM ALVENARIA COM BLOCOS DE CONCRETO, DIMENSÕES INTERNAS: 1,6 X 4,6 X 1,67 M, VOLUME ÚTIL: 8832 L (PARA 84 CONTRIBUINTES). AF_05/2018</t>
  </si>
  <si>
    <t xml:space="preserve">9.095,41</t>
  </si>
  <si>
    <t xml:space="preserve">98093</t>
  </si>
  <si>
    <t xml:space="preserve">FILTRO ANAERÓBIO RETANGULAR, EM ALVENARIA COM BLOCOS DE CONCRETO, DIMENSÕES INTERNAS: 1,6 X 5,6 X 1,67 M, VOLUME ÚTIL: 10752 L (PARA 103 CONTRIBUINTES). AF_05/2018</t>
  </si>
  <si>
    <t xml:space="preserve">10.732,11</t>
  </si>
  <si>
    <t xml:space="preserve">98094</t>
  </si>
  <si>
    <t xml:space="preserve">SUMIDOURO RETANGULAR, EM ALVENARIA COM BLOCOS DE CONCRETO, DIMENSÕES INTERNAS: 0,8 X 1,4 X 3,0 M, ÁREA DE INFILTRAÇÃO: 13,2 M² (PARA 5 CONTRIBUINTES). AF_05/2018</t>
  </si>
  <si>
    <t xml:space="preserve">2.031,05</t>
  </si>
  <si>
    <t xml:space="preserve">98099</t>
  </si>
  <si>
    <t xml:space="preserve">SUMIDOURO RETANGULAR, EM ALVENARIA COM BLOCOS DE CONCRETO, DIMENSÕES INTERNAS: 1,0 X 3,0 X 3,0 M, ÁREA DE INFILTRAÇÃO: 25 M² (PARA 10 CONTRIBUINTES). AF_05/2018</t>
  </si>
  <si>
    <t xml:space="preserve">3.486,76</t>
  </si>
  <si>
    <t xml:space="preserve">98100</t>
  </si>
  <si>
    <t xml:space="preserve">SUMIDOURO RETANGULAR, EM ALVENARIA COM BLOCOS DE CONCRETO, DIMENSÕES INTERNAS: 1,6 X 3,4 X 3,0 M, ÁREA DE INFILTRAÇÃO: 32,9 M² (PARA 13 CONTRIBUINTES). AF_05/2018</t>
  </si>
  <si>
    <t xml:space="preserve">4.549,97</t>
  </si>
  <si>
    <t xml:space="preserve">98101</t>
  </si>
  <si>
    <t xml:space="preserve">SUMIDOURO RETANGULAR, EM ALVENARIA COM BLOCOS DE CONCRETO, DIMENSÕES INTERNAS: 1,6 X 5,8 X 3,0 M, ÁREA DE INFILTRAÇÃO: 50 M² (PARA 20 CONTRIBUINTES). AF_05/2018</t>
  </si>
  <si>
    <t xml:space="preserve">6.730,86</t>
  </si>
  <si>
    <t xml:space="preserve">98109</t>
  </si>
  <si>
    <t xml:space="preserve">CAIXA DE GORDURA ESPECIAL (CAPACIDADE: 312 L - PARA ATÉ 146 PESSOAS SERVIDAS NO PICO), RETANGULAR, EM ALVENARIA COM BLOCOS DE CONCRETO, DIMENSÕES INTERNAS = 0,4X1,2 M, ALTURA INTERNA = 1 M. AF_05/2018</t>
  </si>
  <si>
    <t xml:space="preserve">632,10</t>
  </si>
  <si>
    <t xml:space="preserve">98110</t>
  </si>
  <si>
    <t xml:space="preserve">CAIXA DE GORDURA PEQUENA (CAPACIDADE: 19 L), CIRCULAR, EM PVC, DIÂMETRO INTERNO= 0,3 M. AF_05/2018</t>
  </si>
  <si>
    <t xml:space="preserve">394,37</t>
  </si>
  <si>
    <t xml:space="preserve">98111</t>
  </si>
  <si>
    <t xml:space="preserve">CAIXA DE INSPEÇÃO PARA ATERRAMENTO, CIRCULAR, EM POLIETILENO, DIÂMETRO INTERNO = 0,3 M. AF_05/2018</t>
  </si>
  <si>
    <t xml:space="preserve">21,21</t>
  </si>
  <si>
    <t xml:space="preserve">98114</t>
  </si>
  <si>
    <t xml:space="preserve">TAMPA CIRCULAR PARA ESGOTO E DRENAGEM, EM FERRO FUNDIDO, DIÂMETRO INTERNO = 0,6 M. AF_05/2018</t>
  </si>
  <si>
    <t xml:space="preserve">382,23</t>
  </si>
  <si>
    <t xml:space="preserve">98115</t>
  </si>
  <si>
    <t xml:space="preserve">TAMPA CIRCULAR PARA ESGOTO E DRENAGEM, EM CONCRETO PRÉ-MOLDADO, DIÂMETRO INTERNO = 0,6 M. AF_05/2018</t>
  </si>
  <si>
    <t xml:space="preserve">88,12</t>
  </si>
  <si>
    <t xml:space="preserve">89957</t>
  </si>
  <si>
    <t xml:space="preserve">PONTO DE CONSUMO TERMINAL DE ÁGUA FRIA (SUBRAMAL) COM TUBULAÇÃO DE PVC, DN 25 MM, INSTALADO EM RAMAL DE ÁGUA, INCLUSOS RASGO E CHUMBAMENTO EM ALVENARIA. AF_12/2014</t>
  </si>
  <si>
    <t xml:space="preserve">112,16</t>
  </si>
  <si>
    <t xml:space="preserve">89959</t>
  </si>
  <si>
    <t xml:space="preserve">PONTO DE CONSUMO TERMINAL DE ÁGUA QUENTE (SUBRAMAL) COM TUBULAÇÃO DE CPVC, DN 22 MM, INSTALADO EM RAMAL DE ÁGUA, INCLUSOS RASGO E CHUMBAMENTO EM ALVENARIA. AF_12/2014</t>
  </si>
  <si>
    <t xml:space="preserve">171,00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</si>
  <si>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</si>
  <si>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</si>
  <si>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</si>
  <si>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</si>
  <si>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195,97</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</si>
  <si>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</si>
  <si>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</si>
  <si>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</si>
  <si>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</si>
  <si>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</si>
  <si>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</si>
  <si>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27,92</t>
  </si>
  <si>
    <t xml:space="preserve">89353</t>
  </si>
  <si>
    <t xml:space="preserve">REGISTRO DE GAVETA BRUTO, LATÃO, ROSCÁVEL, 3/4", FORNECIDO E INSTALADO EM RAMAL DE ÁGUA. AF_12/2014</t>
  </si>
  <si>
    <t xml:space="preserve">29,02</t>
  </si>
  <si>
    <t xml:space="preserve">89354</t>
  </si>
  <si>
    <t xml:space="preserve">MISTURADOR MONOCOMANDO PARA CHUVEIRO, BASE BRUTA E ACABAMENTO CROMADO, FORNECIDO E INSTALADO EM RAMAL DE ÁGUA. AF_12/2014</t>
  </si>
  <si>
    <t xml:space="preserve">218,01</t>
  </si>
  <si>
    <t xml:space="preserve">89969</t>
  </si>
  <si>
    <t xml:space="preserve">KIT DE REGISTRO DE PRESSÃO BRUTO DE LATÃO ½", INCLUSIVE CONEXÕES,  ROSCÁVEL, INSTALADO EM RAMAL DE ÁGUA FRIA - FORNECIMENTO E INSTALAÇÃO. AF_12/2014</t>
  </si>
  <si>
    <t xml:space="preserve">33,03</t>
  </si>
  <si>
    <t xml:space="preserve">89970</t>
  </si>
  <si>
    <t xml:space="preserve">KIT DE REGISTRO DE PRESSÃO BRUTO DE LATÃO ¾", INCLUSIVE CONEXÕES, ROSCÁVEL, INSTALADO EM RAMAL DE ÁGUA FRIA - FORNECIMENTO E INSTALAÇÃO. AF_12/2014</t>
  </si>
  <si>
    <t xml:space="preserve">35,95</t>
  </si>
  <si>
    <t xml:space="preserve">89971</t>
  </si>
  <si>
    <t xml:space="preserve">KIT DE REGISTRO DE GAVETA BRUTO DE LATÃO ½", INCLUSIVE CONEXÕES, ROSCÁVEL, INSTALADO EM RAMAL DE ÁGUA FRIA - FORNECIMENTO E INSTALAÇÃO. AF_12/2014</t>
  </si>
  <si>
    <t xml:space="preserve">36,86</t>
  </si>
  <si>
    <t xml:space="preserve">89972</t>
  </si>
  <si>
    <t xml:space="preserve">KIT DE REGISTRO DE GAVETA BRUTO DE LATÃO ¾", INCLUSIVE CONEXÕES, ROSCÁVEL, INSTALADO EM RAMAL DE ÁGUA FRIA - FORNECIMENTO E INSTALAÇÃO. AF_12/2014</t>
  </si>
  <si>
    <t xml:space="preserve">39,58</t>
  </si>
  <si>
    <t xml:space="preserve">89973</t>
  </si>
  <si>
    <t xml:space="preserve">KIT DE MISTURADOR BASE BRUTA DE LATÃO ¾" MONOCOMANDO PARA CHUVEIRO, INCLUSIVE CONEXÕES, INSTALADO EM RAMAL DE ÁGUA - FORNECIMENTO E INSTALAÇÃO. AF_12/2014</t>
  </si>
  <si>
    <t xml:space="preserve">355,07</t>
  </si>
  <si>
    <t xml:space="preserve">89974</t>
  </si>
  <si>
    <t xml:space="preserve">KIT DE TÊ MISTURADOR EM CPVC ¾" COM DUPLO COMANDO PARA CHUVEIRO, INCLUSIVE CONEXÕES, INSTALADO EM RAMAL DE ÁGUA - FORNECIMENTO E INSTALAÇÃO. AF_12/2014</t>
  </si>
  <si>
    <t xml:space="preserve">197,13</t>
  </si>
  <si>
    <t xml:space="preserve">89984</t>
  </si>
  <si>
    <t xml:space="preserve">REGISTRO DE PRESSÃO BRUTO, LATÃO, ROSCÁVEL, 1/2", COM ACABAMENTO E CANOPLA CROMADOS. FORNECIDO E INSTALADO EM RAMAL DE ÁGUA. AF_12/2014</t>
  </si>
  <si>
    <t xml:space="preserve">57,76</t>
  </si>
  <si>
    <t xml:space="preserve">89985</t>
  </si>
  <si>
    <t xml:space="preserve">REGISTRO DE PRESSÃO BRUTO, LATÃO, ROSCÁVEL, 3/4", COM ACABAMENTO E CANOPLA CROMADOS. FORNECIDO E INSTALADO EM RAMAL DE ÁGUA. AF_12/2014</t>
  </si>
  <si>
    <t xml:space="preserve">59,36</t>
  </si>
  <si>
    <t xml:space="preserve">89986</t>
  </si>
  <si>
    <t xml:space="preserve">REGISTRO DE GAVETA BRUTO, LATÃO, ROSCÁVEL, 1/2", COM ACABAMENTO E CANOPLA CROMADOS. FORNECIDO E INSTALADO EM RAMAL DE ÁGUA. AF_12/2014</t>
  </si>
  <si>
    <t xml:space="preserve">56,41</t>
  </si>
  <si>
    <t xml:space="preserve">89987</t>
  </si>
  <si>
    <t xml:space="preserve">REGISTRO DE GAVETA BRUTO, LATÃO, ROSCÁVEL, 3/4", COM ACABAMENTO E CANOPLA CROMADOS. FORNECIDO E INSTALADO EM RAMAL DE ÁGUA. AF_12/2014</t>
  </si>
  <si>
    <t xml:space="preserve">62,31</t>
  </si>
  <si>
    <t xml:space="preserve">90371</t>
  </si>
  <si>
    <t xml:space="preserve">REGISTRO DE ESFERA, PVC, ROSCÁVEL, 3/4", FORNECIDO E INSTALADO EM RAMAL DE ÁGUA. AF_03/2015</t>
  </si>
  <si>
    <t xml:space="preserve">30,79</t>
  </si>
  <si>
    <t xml:space="preserve">94489</t>
  </si>
  <si>
    <t xml:space="preserve">REGISTRO DE ESFERA, PVC, SOLDÁVEL, DN  25 MM, INSTALADO EM RESERVAÇÃO DE ÁGUA DE EDIFICAÇÃO QUE POSSUA RESERVATÓRIO DE FIBRA/FIBROCIMENTO   FORNECIMENTO E INSTALAÇÃO. AF_06/2016</t>
  </si>
  <si>
    <t xml:space="preserve">26,98</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</si>
  <si>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</si>
  <si>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</si>
  <si>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</si>
  <si>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</si>
  <si>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61,24</t>
  </si>
  <si>
    <t xml:space="preserve">94492</t>
  </si>
  <si>
    <t xml:space="preserve">REGISTRO DE ESFERA, PVC, SOLDÁVEL, DN  50 MM, INSTALADO EM RESERVAÇÃO DE ÁGUA DE EDIFICAÇÃO QUE POSSUA RESERVATÓRIO DE FIBRA/FIBROCIMENTO   FORNECIMENTO E INSTALAÇÃO. AF_06/2016</t>
  </si>
  <si>
    <t xml:space="preserve">62,86</t>
  </si>
  <si>
    <t xml:space="preserve">94493</t>
  </si>
  <si>
    <t xml:space="preserve">REGISTRO DE ESFERA, PVC, SOLDÁVEL, DN  60 MM, INSTALADO EM RESERVAÇÃO DE ÁGUA DE EDIFICAÇÃO QUE POSSUA RESERVATÓRIO DE FIBRA/FIBROCIMENTO   FORNECIMENTO E INSTALAÇÃO. AF_06/2016</t>
  </si>
  <si>
    <t xml:space="preserve">114,40</t>
  </si>
  <si>
    <t xml:space="preserve">94494</t>
  </si>
  <si>
    <t xml:space="preserve">REGISTRO DE GAVETA BRUTO, LATÃO, ROSCÁVEL, 3/4, INSTALADO EM RESERVAÇÃO DE ÁGUA DE EDIFICAÇÃO QUE POSSUA RESERVATÓRIO DE FIBRA/FIBROCIMENTO  FORNECIMENTO E INSTALAÇÃO. AF_06/2016</t>
  </si>
  <si>
    <t xml:space="preserve">51,00</t>
  </si>
  <si>
    <t xml:space="preserve">94495</t>
  </si>
  <si>
    <t xml:space="preserve">REGISTRO DE GAVETA BRUTO, LATÃO, ROSCÁVEL, 1, INSTALADO EM RESERVAÇÃO DE ÁGUA DE EDIFICAÇÃO QUE POSSUA RESERVATÓRIO DE FIBRA/FIBROCIMENTO  FORNECIMENTO E INSTALAÇÃO. AF_06/2016</t>
  </si>
  <si>
    <t xml:space="preserve">63,31</t>
  </si>
  <si>
    <t xml:space="preserve">94496</t>
  </si>
  <si>
    <t xml:space="preserve">REGISTRO DE GAVETA BRUTO, LATÃO, ROSCÁVEL, 1 1/4, INSTALADO EM RESERVAÇÃO DE ÁGUA DE EDIFICAÇÃO QUE POSSUA RESERVATÓRIO DE FIBRA/FIBROCIMENTO  FORNECIMENTO E INSTALAÇÃO. AF_06/2016</t>
  </si>
  <si>
    <t xml:space="preserve">76,12</t>
  </si>
  <si>
    <t xml:space="preserve">94497</t>
  </si>
  <si>
    <t xml:space="preserve">REGISTRO DE GAVETA BRUTO, LATÃO, ROSCÁVEL, 1 1/2, INSTALADO EM RESERVAÇÃO DE ÁGUA DE EDIFICAÇÃO QUE POSSUA RESERVATÓRIO DE FIBRA/FIBROCIMENTO  FORNECIMENTO E INSTALAÇÃO. AF_06/2016</t>
  </si>
  <si>
    <t xml:space="preserve">88,14</t>
  </si>
  <si>
    <t xml:space="preserve">94498</t>
  </si>
  <si>
    <t xml:space="preserve">REGISTRO DE GAVETA BRUTO, LATÃO, ROSCÁVEL, 2, INSTALADO EM RESERVAÇÃO DE ÁGUA DE EDIFICAÇÃO QUE POSSUA RESERVATÓRIO DE FIBRA/FIBROCIMENTO  FORNECIMENTO E INSTALAÇÃO. AF_06/2016</t>
  </si>
  <si>
    <t xml:space="preserve">112,10</t>
  </si>
  <si>
    <t xml:space="preserve">94499</t>
  </si>
  <si>
    <t xml:space="preserve">REGISTRO DE GAVETA BRUTO, LATÃO, ROSCÁVEL, 2 1/2, INSTALADO EM RESERVAÇÃO DE ÁGUA DE EDIFICAÇÃO QUE POSSUA RESERVATÓRIO DE FIBRA/FIBROCIMENTO  FORNECIMENTO E INSTALAÇÃO. AF_06/2016</t>
  </si>
  <si>
    <t xml:space="preserve">198,53</t>
  </si>
  <si>
    <t xml:space="preserve">94500</t>
  </si>
  <si>
    <t xml:space="preserve">REGISTRO DE GAVETA BRUTO, LATÃO, ROSCÁVEL, 3, INSTALADO EM RESERVAÇÃO DE ÁGUA DE EDIFICAÇÃO QUE POSSUA RESERVATÓRIO DE FIBRA/FIBROCIMENTO  FORNECIMENTO E INSTALAÇÃO. AF_06/2016</t>
  </si>
  <si>
    <t xml:space="preserve">234,96</t>
  </si>
  <si>
    <t xml:space="preserve">94501</t>
  </si>
  <si>
    <t xml:space="preserve">REGISTRO DE GAVETA BRUTO, LATÃO, ROSCÁVEL, 4, INSTALADO EM RESERVAÇÃO DE ÁGUA DE EDIFICAÇÃO QUE POSSUA RESERVATÓRIO DE FIBRA/FIBROCIMENTO  FORNECIMENTO E INSTALAÇÃO. AF_06/2016</t>
  </si>
  <si>
    <t xml:space="preserve">453,93</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</si>
  <si>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</si>
  <si>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</si>
  <si>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93,26</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</si>
  <si>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</si>
  <si>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</si>
  <si>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118,69</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</si>
  <si>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</si>
  <si>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</si>
  <si>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94795</t>
  </si>
  <si>
    <t xml:space="preserve">TORNEIRA DE BOIA, ROSCÁVEL, 1/2 , FORNECIDA E INSTALADA EM RESERVAÇÃO DE ÁGUA. AF_06/2016</t>
  </si>
  <si>
    <t xml:space="preserve">38,45</t>
  </si>
  <si>
    <t xml:space="preserve">94796</t>
  </si>
  <si>
    <t xml:space="preserve">TORNEIRA DE BOIA, ROSCÁVEL, 3/4 , FORNECIDA E INSTALADA EM RESERVAÇÃO DE ÁGUA. AF_06/2016</t>
  </si>
  <si>
    <t xml:space="preserve">43,72</t>
  </si>
  <si>
    <t xml:space="preserve">94797</t>
  </si>
  <si>
    <t xml:space="preserve">TORNEIRA DE BOIA, ROSCÁVEL, 1, FORNECIDA E INSTALADA EM RESERVAÇÃO DE ÁGUA. AF_06/2016</t>
  </si>
  <si>
    <t xml:space="preserve">67,41</t>
  </si>
  <si>
    <t xml:space="preserve">94798</t>
  </si>
  <si>
    <t xml:space="preserve">TORNEIRA DE BOIA, ROSCÁVEL, 1 1/4 , FORNECIDA E INSTALADA EM RESERVAÇÃO DE ÁGUA. AF_06/2016</t>
  </si>
  <si>
    <t xml:space="preserve">151,80</t>
  </si>
  <si>
    <t xml:space="preserve">94799</t>
  </si>
  <si>
    <t xml:space="preserve">TORNEIRA DE BOIA, ROSCÁVEL, 1 1/2 , FORNECIDA E INSTALADA EM RESERVAÇÃO DE ÁGUA. AF_06/2016</t>
  </si>
  <si>
    <t xml:space="preserve">145,53</t>
  </si>
  <si>
    <t xml:space="preserve">94800</t>
  </si>
  <si>
    <t xml:space="preserve">TORNEIRA DE BOIA, ROSCÁVEL, 2, FORNECIDA E INSTALADA EM RESERVAÇÃO DE ÁGUA. AF_06/2016</t>
  </si>
  <si>
    <t xml:space="preserve">251,19</t>
  </si>
  <si>
    <t xml:space="preserve">95248</t>
  </si>
  <si>
    <t xml:space="preserve">VÁLVULA DE ESFERA BRUTA, BRONZE, ROSCÁVEL, 1/2  , INSTALADO EM RESERVAÇÃO DE ÁGUA DE EDIFICAÇÃO QUE POSSUA RESERVATÓRIO DE FIBRA/FIBROCIMENTO - FORNECIMENTO E INSTALAÇÃO. AF_06/2016</t>
  </si>
  <si>
    <t xml:space="preserve">59,96</t>
  </si>
  <si>
    <t xml:space="preserve">95249</t>
  </si>
  <si>
    <t xml:space="preserve">VÁLVULA DE ESFERA BRUTA, BRONZE, ROSCÁVEL, 3/4'', INSTALADO EM RESERVAÇÃO DE ÁGUA DE EDIFICAÇÃO QUE POSSUA RESERVATÓRIO DE FIBRA/FIBROCIMENTO - FORNECIMENTO E INSTALAÇÃO. AF_06/2016</t>
  </si>
  <si>
    <t xml:space="preserve">64,62</t>
  </si>
  <si>
    <t xml:space="preserve">95250</t>
  </si>
  <si>
    <t xml:space="preserve">VÁLVULA DE ESFERA BRUTA, BRONZE, ROSCÁVEL, 1'', INSTALADO EM RESERVAÇÃO DE ÁGUA DE EDIFICAÇÃO QUE POSSUA RESERVATÓRIO DE FIBRA/FIBROCIMENTO -   FORNECIMENTO E INSTALAÇÃO. AF_06/2016</t>
  </si>
  <si>
    <t xml:space="preserve">76,84</t>
  </si>
  <si>
    <t xml:space="preserve">95251</t>
  </si>
  <si>
    <t xml:space="preserve">VÁLVULA DE ESFERA BRUTA, BRONZE, ROSCÁVEL, 1 1/4'', INSTALADO EM RESERVAÇÃO DE ÁGUA DE EDIFICAÇÃO QUE POSSUA RESERVATÓRIO DE FIBRA/FIBROCIMENTO -   FORNECIMENTO E INSTALAÇÃO. AF_06/2016</t>
  </si>
  <si>
    <t xml:space="preserve">100,58</t>
  </si>
  <si>
    <t xml:space="preserve">95252</t>
  </si>
  <si>
    <t xml:space="preserve">VÁLVULA DE ESFERA BRUTA, BRONZE, ROSCÁVEL, 1 1/2'', INSTALADO EM RESERVAÇÃO DE ÁGUA DE EDIFICAÇÃO QUE POSSUA RESERVATÓRIO DE FIBRA/FIBROCIMENTO -   FORNECIMENTO E INSTALAÇÃO. AF_06/2016</t>
  </si>
  <si>
    <t xml:space="preserve">114,97</t>
  </si>
  <si>
    <t xml:space="preserve">95253</t>
  </si>
  <si>
    <t xml:space="preserve">VÁLVULA DE ESFERA BRUTA, BRONZE, ROSCÁVEL, 2'', INSTALADO EM RESERVAÇÃO DE ÁGUA DE EDIFICAÇÃO QUE POSSUA RESERVATÓRIO DE FIBRA/FIBROCIMENTO - FORNECIMENTO E INSTALAÇÃO. AF_06/2016</t>
  </si>
  <si>
    <t xml:space="preserve">162,11</t>
  </si>
  <si>
    <t xml:space="preserve">99619</t>
  </si>
  <si>
    <t xml:space="preserve">VÁLVULA DE RETENÇÃO HORIZONTAL, DE BRONZE, ROSCÁVEL, 3/4" - FORNECIMENTO E INSTALAÇÃO. AF_01/2019</t>
  </si>
  <si>
    <t xml:space="preserve">52,50</t>
  </si>
  <si>
    <t xml:space="preserve">99620</t>
  </si>
  <si>
    <t xml:space="preserve">VÁLVULA DE RETENÇÃO HORIZONTAL, DE BRONZE, ROSCÁVEL, 1" - FORNECIMENTO E INSTALAÇÃO. AF_01/2019</t>
  </si>
  <si>
    <t xml:space="preserve">90,55</t>
  </si>
  <si>
    <t xml:space="preserve">99621</t>
  </si>
  <si>
    <t xml:space="preserve">VÁLVULA DE RETENÇÃO HORIZONTAL, DE BRONZE, ROSCÁVEL, 1 1/4" - FORNECIMENTO E INSTALAÇÃO. AF_01/2019</t>
  </si>
  <si>
    <t xml:space="preserve">121,42</t>
  </si>
  <si>
    <t xml:space="preserve">99622</t>
  </si>
  <si>
    <t xml:space="preserve">VÁLVULA DE RETENÇÃO HORIZONTAL, DE BRONZE, ROSCÁVEL, 1 1/2"  - FORNECIMENTO E INSTALAÇÃO. AF_01/2019</t>
  </si>
  <si>
    <t xml:space="preserve">99623</t>
  </si>
  <si>
    <t xml:space="preserve">VÁLVULA DE RETENÇÃO HORIZONTAL, DE BRONZE, ROSCÁVEL, 2"  - FORNECIMENTO E INSTALAÇÃO. AF_01/2019</t>
  </si>
  <si>
    <t xml:space="preserve">174,20</t>
  </si>
  <si>
    <t xml:space="preserve">99624</t>
  </si>
  <si>
    <t xml:space="preserve">VÁLVULA DE RETENÇÃO HORIZONTAL, DE BRONZE, ROSCÁVEL, 2 1/2" - FORNECIMENTO E INSTALAÇÃO. AF_01/2019</t>
  </si>
  <si>
    <t xml:space="preserve">235,51</t>
  </si>
  <si>
    <t xml:space="preserve">99625</t>
  </si>
  <si>
    <t xml:space="preserve">VÁLVULA DE RETENÇÃO HORIZONTAL, DE BRONZE, ROSCÁVEL, 3" - FORNECIMENTO E INSTALAÇÃO. AF_01/2019</t>
  </si>
  <si>
    <t xml:space="preserve">314,50</t>
  </si>
  <si>
    <t xml:space="preserve">99626</t>
  </si>
  <si>
    <t xml:space="preserve">VÁLVULA DE RETENÇÃO HORIZONTAL, DE BRONZE, ROSCÁVEL, 4" - FORNECIMENTO E INSTALAÇÃO. AF_01/2019</t>
  </si>
  <si>
    <t xml:space="preserve">469,67</t>
  </si>
  <si>
    <t xml:space="preserve">99627</t>
  </si>
  <si>
    <t xml:space="preserve">VÁLVULA DE RETENÇÃO VERTICAL, DE BRONZE, ROSCÁVEL, 1/2" - FORNECIMENTO E INSTALAÇÃO. AF_01/2019</t>
  </si>
  <si>
    <t xml:space="preserve">57,24</t>
  </si>
  <si>
    <t xml:space="preserve">99628</t>
  </si>
  <si>
    <t xml:space="preserve">VÁLVULA DE RETENÇÃO VERTICAL, DE BRONZE, ROSCÁVEL, 3/4" - FORNECIMENTO E INSTALAÇÃO. AF_01/2019</t>
  </si>
  <si>
    <t xml:space="preserve">36,44</t>
  </si>
  <si>
    <t xml:space="preserve">99629</t>
  </si>
  <si>
    <t xml:space="preserve">VÁLVULA DE RETENÇÃO VERTICAL, DE BRONZE, ROSCÁVEL, 1" - FORNECIMENTO E INSTALAÇÃO. AF_01/2019</t>
  </si>
  <si>
    <t xml:space="preserve">61,07</t>
  </si>
  <si>
    <t xml:space="preserve">99630</t>
  </si>
  <si>
    <t xml:space="preserve">VÁLVULA DE RETENÇÃO VERTICAL, DE BRONZE, ROSCÁVEL, 1 1/4" - FORNECIMENTO E INSTALAÇÃO. AF_01/2019</t>
  </si>
  <si>
    <t xml:space="preserve">77,38</t>
  </si>
  <si>
    <t xml:space="preserve">99631</t>
  </si>
  <si>
    <t xml:space="preserve">VÁLVULA DE RETENÇÃO VERTICAL, DE BRONZE, ROSCÁVEL, 1 1/2" - FORNECIMENTO E INSTALAÇÃO. AF_01/2019</t>
  </si>
  <si>
    <t xml:space="preserve">84,53</t>
  </si>
  <si>
    <t xml:space="preserve">99632</t>
  </si>
  <si>
    <t xml:space="preserve">VÁLVULA DE RETENÇÃO VERTICAL, DE BRONZE, ROSCÁVEL, 2" - FORNECIMENTO E INSTALAÇÃO. AF_01/2019</t>
  </si>
  <si>
    <t xml:space="preserve">110,56</t>
  </si>
  <si>
    <t xml:space="preserve">99633</t>
  </si>
  <si>
    <t xml:space="preserve">VÁLVULA DE RETENÇÃO VERTICAL, DE BRONZE, ROSCÁVEL, 3" - FORNECIMENTO E INSTALAÇÃO. AF_01/2019</t>
  </si>
  <si>
    <t xml:space="preserve">205,63</t>
  </si>
  <si>
    <t xml:space="preserve">99634</t>
  </si>
  <si>
    <t xml:space="preserve">VÁLVULA DE RETENÇÃO VERTICAL, DE BRONZE, ROSCÁVEL, 4" - FORNECIMENTO E INSTALAÇÃO. AF_01/2019</t>
  </si>
  <si>
    <t xml:space="preserve">332,68</t>
  </si>
  <si>
    <t xml:space="preserve">99635</t>
  </si>
  <si>
    <t xml:space="preserve">VÁLVULA DE DESCARGA METÁLICA, BASE 1 1/2 ", ACABAMENTO METALICO CROMADO - FORNECIMENTO E INSTALAÇÃO. AF_01/2019</t>
  </si>
  <si>
    <t xml:space="preserve">239,76</t>
  </si>
  <si>
    <t xml:space="preserve">95634</t>
  </si>
  <si>
    <t xml:space="preserve">KIT CAVALETE PARA MEDIÇÃO DE ÁGUA - ENTRADA PRINCIPAL, EM PVC SOLDÁVEL DN 20 (½")   FORNECIMENTO E INSTALAÇÃO (EXCLUSIVE HIDRÔMETRO). AF_11/2016</t>
  </si>
  <si>
    <t xml:space="preserve">123,05</t>
  </si>
  <si>
    <t xml:space="preserve">95635</t>
  </si>
  <si>
    <t xml:space="preserve">KIT CAVALETE PARA MEDIÇÃO DE ÁGUA - ENTRADA PRINCIPAL, EM PVC SOLDÁVEL DN 25 (¾")   FORNECIMENTO E INSTALAÇÃO (EXCLUSIVE HIDRÔMETRO). AF_11/2016</t>
  </si>
  <si>
    <t xml:space="preserve">133,51</t>
  </si>
  <si>
    <t xml:space="preserve">95637</t>
  </si>
  <si>
    <t xml:space="preserve">KIT CAVALETE PARA MEDIÇÃO DE ÁGUA - ENTRADA PRINCIPAL, EM AÇO GALVANIZADO DN 32 (1 ¼)  FORNECIMENTO E INSTALAÇÃO (EXCLUSIVE HIDRÔMETRO). AF_11/2016</t>
  </si>
  <si>
    <t xml:space="preserve">385,32</t>
  </si>
  <si>
    <t xml:space="preserve">95638</t>
  </si>
  <si>
    <t xml:space="preserve">KIT CAVALETE PARA MEDIÇÃO DE ÁGUA - ENTRADA PRINCIPAL, EM AÇO GALVANIZADO DN 40 (1 ½)  FORNECIMENTO E INSTALAÇÃO (EXCLUSIVE HIDRÔMETRO). AF_11/2016</t>
  </si>
  <si>
    <t xml:space="preserve">465,10</t>
  </si>
  <si>
    <t xml:space="preserve">95639</t>
  </si>
  <si>
    <t xml:space="preserve">KIT CAVALETE PARA MEDIÇÃO DE ÁGUA - ENTRADA PRINCIPAL, EM AÇO GALVANIZADO DN 50 (2)  FORNECIMENTO E INSTALAÇÃO (EXCLUSIVE HIDRÔMETRO). AF_11/2016</t>
  </si>
  <si>
    <t xml:space="preserve">578,21</t>
  </si>
  <si>
    <t xml:space="preserve">95641</t>
  </si>
  <si>
    <t xml:space="preserve">KIT CAVALETE PARA MEDIÇÃO DE ÁGUA - ENTRADA INDIVIDUALIZADA, EM PVC DN 25 (¾), PARA 2 MEDIDORES  FORNECIMENTO E INSTALAÇÃO (EXCLUSIVE HIDRÔMETRO). AF_11/2016</t>
  </si>
  <si>
    <t xml:space="preserve">219,05</t>
  </si>
  <si>
    <t xml:space="preserve">95642</t>
  </si>
  <si>
    <t xml:space="preserve">KIT CAVALETE PARA MEDIÇÃO DE ÁGUA - ENTRADA INDIVIDUALIZADA, EM PVC DN 25 (¾), PARA 3 MEDIDORES  FORNECIMENTO E INSTALAÇÃO (EXCLUSIVE HIDRÔMETRO). AF_11/2016</t>
  </si>
  <si>
    <t xml:space="preserve">323,77</t>
  </si>
  <si>
    <t xml:space="preserve">95643</t>
  </si>
  <si>
    <t xml:space="preserve">KIT CAVALETE PARA MEDIÇÃO DE ÁGUA - ENTRADA INDIVIDUALIZADA, EM PVC DN 25 (¾), PARA 4 MEDIDORES  FORNECIMENTO E INSTALAÇÃO (EXCLUSIVE HIDRÔMETRO). AF_11/2016</t>
  </si>
  <si>
    <t xml:space="preserve">423,53</t>
  </si>
  <si>
    <t xml:space="preserve">95644</t>
  </si>
  <si>
    <t xml:space="preserve">KIT CAVALETE PARA MEDIÇÃO DE ÁGUA - ENTRADA INDIVIDUALIZADA, EM PVC DN 32 (1), PARA 1 MEDIDOR  FORNECIMENTO E INSTALAÇÃO (EXCLUSIVE HIDRÔMETRO). AF_11/2016</t>
  </si>
  <si>
    <t xml:space="preserve">158,30</t>
  </si>
  <si>
    <t xml:space="preserve">95645</t>
  </si>
  <si>
    <t xml:space="preserve">KIT CAVALETE PARA MEDIÇÃO DE ÁGUA - ENTRADA INDIVIDUALIZADA, EM PVC DN 32 (1), PARA 2 MEDIDORES  FORNECIMENTO E INSTALAÇÃO (EXCLUSIVE HIDRÔMETRO). AF_11/2016</t>
  </si>
  <si>
    <t xml:space="preserve">289,55</t>
  </si>
  <si>
    <t xml:space="preserve">95646</t>
  </si>
  <si>
    <t xml:space="preserve">KIT CAVALETE PARA MEDIÇÃO DE ÁGUA - ENTRADA INDIVIDUALIZADA, EM PVC DN 32 (1), PARA 3 MEDIDORES  FORNECIMENTO E INSTALAÇÃO (EXCLUSIVE HIDRÔMETRO). AF_11/2016</t>
  </si>
  <si>
    <t xml:space="preserve">431,34</t>
  </si>
  <si>
    <t xml:space="preserve">95647</t>
  </si>
  <si>
    <t xml:space="preserve">KIT CAVALETE PARA MEDIÇÃO DE ÁGUA - ENTRADA INDIVIDUALIZADA, EM PVC DN 32 (1), PARA 4 MEDIDORES  FORNECIMENTO E INSTALAÇÃO (EXCLUSIVE HIDRÔMETRO). AF_11/2016</t>
  </si>
  <si>
    <t xml:space="preserve">565,49</t>
  </si>
  <si>
    <t xml:space="preserve">95673</t>
  </si>
  <si>
    <t xml:space="preserve">HIDRÔMETRO DN 20 (½), 1,5 M³/H  FORNECIMENTO E INSTALAÇÃO. AF_11/2016</t>
  </si>
  <si>
    <t xml:space="preserve">103,53</t>
  </si>
  <si>
    <t xml:space="preserve">95674</t>
  </si>
  <si>
    <t xml:space="preserve">HIDRÔMETRO DN 20 (½), 3,0 M³/H  FORNECIMENTO E INSTALAÇÃO. AF_11/2016</t>
  </si>
  <si>
    <t xml:space="preserve">109,85</t>
  </si>
  <si>
    <t xml:space="preserve">95675</t>
  </si>
  <si>
    <t xml:space="preserve">HIDRÔMETRO DN 25 (¾ ), 5,0 M³/H FORNECIMENTO E INSTALAÇÃO. AF_11/2016</t>
  </si>
  <si>
    <t xml:space="preserve">134,11</t>
  </si>
  <si>
    <t xml:space="preserve">95676</t>
  </si>
  <si>
    <t xml:space="preserve">CAIXA EM CONCRETO PRÉ-MOLDADO PARA ABRIGO DE HIDRÔMETRO COM DN 20 (½)  FORNECIMENTO E INSTALAÇÃO. AF_11/2016</t>
  </si>
  <si>
    <t xml:space="preserve">65,87</t>
  </si>
  <si>
    <t xml:space="preserve">97741</t>
  </si>
  <si>
    <t xml:space="preserve">KIT CAVALETE PARA MEDIÇÃO DE ÁGUA - ENTRADA INDIVIDUALIZADA, EM PVC DN 25 (¾), PARA 1 MEDIDOR  FORNECIMENTO E INSTALAÇÃO (EXCLUSIVE HIDRÔMETRO). AF_11/2016</t>
  </si>
  <si>
    <t xml:space="preserve">122,69</t>
  </si>
  <si>
    <t xml:space="preserve">72285</t>
  </si>
  <si>
    <t xml:space="preserve">CAIXA DE AREIA 40X40X40CM EM ALVENARIA - EXECUÇÃO</t>
  </si>
  <si>
    <t xml:space="preserve">82,18</t>
  </si>
  <si>
    <t xml:space="preserve">90436</t>
  </si>
  <si>
    <t xml:space="preserve">FURO EM ALVENARIA PARA DIÂMETROS MENORES OU IGUAIS A 40 MM. AF_05/2015</t>
  </si>
  <si>
    <t xml:space="preserve">90437</t>
  </si>
  <si>
    <t xml:space="preserve">FURO EM ALVENARIA PARA DIÂMETROS MAIORES QUE 40 MM E MENORES OU IGUAIS A 75 MM. AF_05/2015</t>
  </si>
  <si>
    <t xml:space="preserve">29,06</t>
  </si>
  <si>
    <t xml:space="preserve">90438</t>
  </si>
  <si>
    <t xml:space="preserve">FURO EM ALVENARIA PARA DIÂMETROS MAIORES QUE 75 MM. AF_05/2015</t>
  </si>
  <si>
    <t xml:space="preserve">90439</t>
  </si>
  <si>
    <t xml:space="preserve">FURO EM CONCRETO PARA DIÂMETROS MENORES OU IGUAIS A 40 MM. AF_05/2015</t>
  </si>
  <si>
    <t xml:space="preserve">54,99</t>
  </si>
  <si>
    <t xml:space="preserve">90440</t>
  </si>
  <si>
    <t xml:space="preserve">FURO EM CONCRETO PARA DIÂMETROS MAIORES QUE 40 MM E MENORES OU IGUAIS A 75 MM. AF_05/2015</t>
  </si>
  <si>
    <t xml:space="preserve">88,07</t>
  </si>
  <si>
    <t xml:space="preserve">90441</t>
  </si>
  <si>
    <t xml:space="preserve">FURO EM CONCRETO PARA DIÂMETROS MAIORES QUE 75 MM. AF_05/2015</t>
  </si>
  <si>
    <t xml:space="preserve">112,50</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</si>
  <si>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</si>
  <si>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</si>
  <si>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</si>
  <si>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</si>
  <si>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</si>
  <si>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</si>
  <si>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</si>
  <si>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</si>
  <si>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27,37</t>
  </si>
  <si>
    <t xml:space="preserve">90447</t>
  </si>
  <si>
    <t xml:space="preserve">RASGO EM ALVENARIA PARA ELETRODUTOS COM DIAMETROS MENORES OU IGUAIS A 40 MM. AF_05/2015</t>
  </si>
  <si>
    <t xml:space="preserve">5,60</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</si>
  <si>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</si>
  <si>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</si>
  <si>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</si>
  <si>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</si>
  <si>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15,32</t>
  </si>
  <si>
    <t xml:space="preserve">90453</t>
  </si>
  <si>
    <t xml:space="preserve">PASSANTE TIPO TUBO DE DIÂMETRO MENOR OU IGUAL A 40 MM, FIXADO EM LAJE. AF_05/2015</t>
  </si>
  <si>
    <t xml:space="preserve">2,20</t>
  </si>
  <si>
    <t xml:space="preserve">90454</t>
  </si>
  <si>
    <t xml:space="preserve">PASSANTE TIPO TUBO DE DIÂMETRO MAIORES QUE 40 MM E MENORES OU IGUAIS A 75 MM, FIXADO EM LAJE. AF_05/2015</t>
  </si>
  <si>
    <t xml:space="preserve">3,90</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</si>
  <si>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</si>
  <si>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</si>
  <si>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</si>
  <si>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</si>
  <si>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3,49</t>
  </si>
  <si>
    <t xml:space="preserve">90457</t>
  </si>
  <si>
    <t xml:space="preserve">QUEBRA EM ALVENARIA PARA INSTALAÇÃO DE QUADRO DISTRIBUIÇÃO PEQUENO (19X25 CM). AF_05/2015</t>
  </si>
  <si>
    <t xml:space="preserve">7,96</t>
  </si>
  <si>
    <t xml:space="preserve">90458</t>
  </si>
  <si>
    <t xml:space="preserve">QUEBRA EM ALVENARIA PARA INSTALAÇÃO DE QUADRO DISTRIBUIÇÃO GRANDE (76X40 CM). AF_05/2015</t>
  </si>
  <si>
    <t xml:space="preserve">22,58</t>
  </si>
  <si>
    <t xml:space="preserve">90459</t>
  </si>
  <si>
    <t xml:space="preserve">QUEBRA EM ALVENARIA PARA INSTALAÇÃO DE ABRIGO PARA MANGUEIRAS (90X60 CM). AF_05/2015</t>
  </si>
  <si>
    <t xml:space="preserve">31,85</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</si>
  <si>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</si>
  <si>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</si>
  <si>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</si>
  <si>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</si>
  <si>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14,26</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</si>
  <si>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</si>
  <si>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</si>
  <si>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</si>
  <si>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</si>
  <si>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</si>
  <si>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</si>
  <si>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10,51</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</si>
  <si>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</si>
  <si>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</si>
  <si>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</si>
  <si>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</si>
  <si>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</si>
  <si>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</si>
  <si>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</si>
  <si>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</si>
  <si>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</si>
  <si>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</si>
  <si>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</si>
  <si>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</si>
  <si>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</si>
  <si>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</si>
  <si>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</si>
  <si>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</si>
  <si>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7,27</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</si>
  <si>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</si>
  <si>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</si>
  <si>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2,09</t>
  </si>
  <si>
    <t xml:space="preserve">91171</t>
  </si>
  <si>
    <t xml:space="preserve">FIXAÇÃO DE TUBOS HORIZONTAIS DE PVC, CPVC OU COBRE DIÂMETROS MAIORES QUE 40 MM E MENORES OU IGUAIS A 75 MM COM ABRAÇADEIRA METÁLICA RÍGIDA TIPO D 1 1/2", FIXADA EM PERFILADO EM LAJE. AF_05/2015</t>
  </si>
  <si>
    <t xml:space="preserve">2,60</t>
  </si>
  <si>
    <t xml:space="preserve">91172</t>
  </si>
  <si>
    <t xml:space="preserve">FIXAÇÃO DE TUBOS HORIZONTAIS DE PVC, CPVC OU COBRE DIÂMETROS MAIORES QUE 75 MM COM ABRAÇADEIRA METÁLICA RÍGIDA TIPO D 3", FIXADA EM PERFILADO EM LAJE. AF_05/2015</t>
  </si>
  <si>
    <t xml:space="preserve">3,84</t>
  </si>
  <si>
    <t xml:space="preserve">91173</t>
  </si>
  <si>
    <t xml:space="preserve">FIXAÇÃO DE TUBOS VERTICAIS DE PPR DIÂMETROS MENORES OU IGUAIS A 40 MM COM ABRAÇADEIRA METÁLICA RÍGIDA TIPO D 1/2", FIXADA EM PERFILADO EM ALVENARIA. AF_05/2015</t>
  </si>
  <si>
    <t xml:space="preserve">1,05</t>
  </si>
  <si>
    <t xml:space="preserve">91174</t>
  </si>
  <si>
    <t xml:space="preserve">FIXAÇÃO DE TUBOS VERTICAIS DE PPR DIÂMETROS MAIORES QUE 40 MM E MENORES OU IGUAIS A 75 MM COM ABRAÇADEIRA METÁLICA RÍGIDA TIPO D 1 1/2", FIXADA EM PERFILADO EM ALVENARIA. AF_05/2015</t>
  </si>
  <si>
    <t xml:space="preserve">2,06</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</si>
  <si>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</si>
  <si>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</si>
  <si>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</si>
  <si>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</si>
  <si>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36,21</t>
  </si>
  <si>
    <t xml:space="preserve">91177</t>
  </si>
  <si>
    <t xml:space="preserve">FIXAÇÃO DE TUBOS HORIZONTAIS DE PPR DIÂMETROS MAIORES QUE 40 MM E MENORES OU IGUAIS A 75 MM COM ABRAÇADEIRA METÁLICA RÍGIDA TIPO  D  1 1/2" , FIXADA DIRETAMENTE NA LAJE. AF_05/2015</t>
  </si>
  <si>
    <t xml:space="preserve">16,25</t>
  </si>
  <si>
    <t xml:space="preserve">91178</t>
  </si>
  <si>
    <t xml:space="preserve">FIXAÇÃO DE TUBOS HORIZONTAIS DE PPR DIÂMETROS MAIORES QUE 75 MM COM ABRAÇADEIRA METÁLICA RÍGIDA TIPO  D  3" , FIXADA DIRETAMENTE NA LAJE. AF_05/2015</t>
  </si>
  <si>
    <t xml:space="preserve">15,20</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</si>
  <si>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</si>
  <si>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</si>
  <si>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</si>
  <si>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</si>
  <si>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7,21</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</si>
  <si>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</si>
  <si>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</si>
  <si>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</si>
  <si>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</si>
  <si>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22,45</t>
  </si>
  <si>
    <t xml:space="preserve">91183</t>
  </si>
  <si>
    <t xml:space="preserve">FIXAÇÃO DE TUBOS HORIZONTAIS DE PPR DIÂMETROS MAIORES QUE 40 MM E MENORES OU IGUAIS A 75 MM COM ABRAÇADEIRA METÁLICA FLEXÍVEL 18 MM, FIXADA DIRETAMENTE NA LAJE. AF_05/2015</t>
  </si>
  <si>
    <t xml:space="preserve">11,06</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</si>
  <si>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</si>
  <si>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</si>
  <si>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</si>
  <si>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</si>
  <si>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</si>
  <si>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</si>
  <si>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4,72</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</si>
  <si>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</si>
  <si>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</si>
  <si>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</si>
  <si>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</si>
  <si>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5,47</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</si>
  <si>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</si>
  <si>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</si>
  <si>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</si>
  <si>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</si>
  <si>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</si>
  <si>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</si>
  <si>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</si>
  <si>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</si>
  <si>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</si>
  <si>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</si>
  <si>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94480</t>
  </si>
  <si>
    <t xml:space="preserve">CONJUNTO HIDRÁULICO PARA INSTALAÇÃO DE BOMBA EM AÇO ROSCÁVEL, DN SUCÇÃO 65 (2½) E DN RECALQUE 50 (2), PARA EDIFICAÇÃO ENTRE 12 E 18 PAVIMENTOS  FORNECIMENTO E INSTALAÇÃO. AF_06/2016</t>
  </si>
  <si>
    <t xml:space="preserve">1.714,66</t>
  </si>
  <si>
    <t xml:space="preserve">94481</t>
  </si>
  <si>
    <t xml:space="preserve">CONJUNTO HIDRÁULICO PARA INSTALAÇÃO DE BOMBA EM AÇO ROSCÁVEL, DN SUCÇÃO 50 (2) E DN RECALQUE 40 (1 1/2), PARA EDIFICAÇÃO ENTRE 8 E 12 PAVIMENTOS  FORNECIMENTO E INSTALAÇÃO. AF_06/2016</t>
  </si>
  <si>
    <t xml:space="preserve">1.243,24</t>
  </si>
  <si>
    <t xml:space="preserve">94482</t>
  </si>
  <si>
    <t xml:space="preserve">CONJUNTO HIDRÁULICO PARA INSTALAÇÃO DE BOMBA EM AÇO ROSCÁVEL, DN SUCÇÃO 40 (1 1/2) E DN RECALQUE 32 (1 1/4), PARA EDIFICAÇÃO ENTRE 4 E 8 PAVIMENTOS  FORNECIMENTO E INSTALAÇÃO. AF_06/2016</t>
  </si>
  <si>
    <t xml:space="preserve">1.004,35</t>
  </si>
  <si>
    <t xml:space="preserve">94483</t>
  </si>
  <si>
    <t xml:space="preserve">CONJUNTO HIDRÁULICO PARA INSTALAÇÃO DE BOMBA EM AÇO ROSCÁVEL, DN SUCÇÃO 32 (1 1/4) E DN RECALQUE 25 (1), PARA EDIFICAÇÃO ATÉ 4 PAVIMENTOS  FORNECIMENTO E INSTALAÇÃO. AF_06/2016</t>
  </si>
  <si>
    <t xml:space="preserve">857,69</t>
  </si>
  <si>
    <t xml:space="preserve">95541</t>
  </si>
  <si>
    <t xml:space="preserve">FIXAÇÃO UTILIZANDO PARAFUSO E BUCHA DE NYLON, SOMENTE MÃO DE OBRA. AF_10/2016</t>
  </si>
  <si>
    <t xml:space="preserve">3,87</t>
  </si>
  <si>
    <t xml:space="preserve">95573</t>
  </si>
  <si>
    <t xml:space="preserve">MÃO-FRANCESA EM AÇO, ABAS IGUAIS 40 CM, CAPACIDADE MÍNIMA 70 KG, BRANCO  FORNECIMENTO E INSTALAÇÃO. AF_11/2016</t>
  </si>
  <si>
    <t xml:space="preserve">39,07</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</si>
  <si>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</si>
  <si>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</si>
  <si>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</si>
  <si>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</si>
  <si>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74,53</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</si>
  <si>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</si>
  <si>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</si>
  <si>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</si>
  <si>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</si>
  <si>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22,33</t>
  </si>
  <si>
    <t xml:space="preserve">96562</t>
  </si>
  <si>
    <t xml:space="preserve">PERFILADO DE SEÇÃO 38X76 MM PARA SUPORTE DE ELETROCALHA LISA OU PERFURADA EM AÇO GALVANIZADO, LARGURA 200 OU 400 MM E ALTURA 50 MM. AF_07/2017</t>
  </si>
  <si>
    <t xml:space="preserve">38,10</t>
  </si>
  <si>
    <t xml:space="preserve">96563</t>
  </si>
  <si>
    <t xml:space="preserve">PERFILADO DE SEÇÃO 38X76 MM PARA SUPORTE DE ELETROCALHA LISA OU PERFURADA EM AÇO GALVANIZADO, LARGURA 500 OU 800 MM E ALTURA 50 MM. AF_07/2017</t>
  </si>
  <si>
    <t xml:space="preserve">40,33</t>
  </si>
  <si>
    <t xml:space="preserve">73826/1</t>
  </si>
  <si>
    <t xml:space="preserve">INSTALACAO DE COMPRESSOR DE AR, POTENCIA &lt;= 5 CV</t>
  </si>
  <si>
    <t xml:space="preserve">508,95</t>
  </si>
  <si>
    <t xml:space="preserve">73826/2</t>
  </si>
  <si>
    <t xml:space="preserve">INSTALACAO DE COMPRESSOR DE AR, POTENCIA &gt; 5 E &lt;= 10 CV</t>
  </si>
  <si>
    <t xml:space="preserve">661,63</t>
  </si>
  <si>
    <t xml:space="preserve">73834/1</t>
  </si>
  <si>
    <t xml:space="preserve">INSTALACAO DE CONJ.MOTO BOMBA SUBMERSIVEL ATE 10 CV</t>
  </si>
  <si>
    <t xml:space="preserve">206,77</t>
  </si>
  <si>
    <t xml:space="preserve">73834/2</t>
  </si>
  <si>
    <t xml:space="preserve">INSTALACAO DE CONJ.MOTO BOMBA SUBMERSIVEL DE 11 A 25 CV</t>
  </si>
  <si>
    <t xml:space="preserve">330,84</t>
  </si>
  <si>
    <t xml:space="preserve">73834/3</t>
  </si>
  <si>
    <t xml:space="preserve">INSTALACAO DE CONJ.MOTO BOMBA SUBMERSIVEL DE 26 A 50 CV</t>
  </si>
  <si>
    <t xml:space="preserve">661,68</t>
  </si>
  <si>
    <t xml:space="preserve">73834/4</t>
  </si>
  <si>
    <t xml:space="preserve">INSTALACAO DE CONJ.MOTO BOMBA SUBMERSIVEL DE 51 A 100 CV</t>
  </si>
  <si>
    <t xml:space="preserve">992,52</t>
  </si>
  <si>
    <t xml:space="preserve">73835/1</t>
  </si>
  <si>
    <t xml:space="preserve">INSTALACAO DE CONJ.MOTO BOMBA VERTICAL POT &lt;= 100 CV</t>
  </si>
  <si>
    <t xml:space="preserve">1.347,12</t>
  </si>
  <si>
    <t xml:space="preserve">73835/2</t>
  </si>
  <si>
    <t xml:space="preserve">INSTALACAO DE CONJ.MOTO BOMBA VERTICAL 100 &lt; POT &lt;= 200 CV</t>
  </si>
  <si>
    <t xml:space="preserve">1.832,09</t>
  </si>
  <si>
    <t xml:space="preserve">73835/3</t>
  </si>
  <si>
    <t xml:space="preserve">INSTALACAO DE CONJ.MOTO BOMBA VERTICAL 200 &lt; POT &lt;= 300 CV</t>
  </si>
  <si>
    <t xml:space="preserve">2.047,63</t>
  </si>
  <si>
    <t xml:space="preserve">73836/1</t>
  </si>
  <si>
    <t xml:space="preserve">INSTALACAO DE CONJ.MOTO BOMBA HORIZONTAL ATE 10 CV</t>
  </si>
  <si>
    <t xml:space="preserve">538,85</t>
  </si>
  <si>
    <t xml:space="preserve">73836/2</t>
  </si>
  <si>
    <t xml:space="preserve">INSTALACAO DE CONJ.MOTO BOMBA HORIZONTAL DE 12,5 A 25 CV</t>
  </si>
  <si>
    <t xml:space="preserve">700,50</t>
  </si>
  <si>
    <t xml:space="preserve">73836/3</t>
  </si>
  <si>
    <t xml:space="preserve">INSTALACAO DE CONJ.MOTO BOMBA HORIZONTAL DE 30 A 75 CV</t>
  </si>
  <si>
    <t xml:space="preserve">1.077,70</t>
  </si>
  <si>
    <t xml:space="preserve">73836/4</t>
  </si>
  <si>
    <t xml:space="preserve">INSTALACAO DE CONJ.MOTO BOMBA HORIZONTAL DE 100 A 150 CV</t>
  </si>
  <si>
    <t xml:space="preserve">1.724,32</t>
  </si>
  <si>
    <t xml:space="preserve">73837/1</t>
  </si>
  <si>
    <t xml:space="preserve">INSTALACAO DE CONJ.MOTO BOMBA SUBMERSO ATE 5 CV</t>
  </si>
  <si>
    <t xml:space="preserve">73837/2</t>
  </si>
  <si>
    <t xml:space="preserve">INSTALACAO DE CONJ.MOTO BOMBA SUBMERSO DE 6 A 25 CV</t>
  </si>
  <si>
    <t xml:space="preserve">413,55</t>
  </si>
  <si>
    <t xml:space="preserve">73837/3</t>
  </si>
  <si>
    <t xml:space="preserve">INSTALACAO DE CONJ.MOTO BOMBA SUBMERSO DE 26 A 50 CV</t>
  </si>
  <si>
    <t xml:space="preserve">827,10</t>
  </si>
  <si>
    <t xml:space="preserve">73612</t>
  </si>
  <si>
    <t xml:space="preserve">INSTALACAO DE CLORADOR</t>
  </si>
  <si>
    <t xml:space="preserve">405,30</t>
  </si>
  <si>
    <t xml:space="preserve">73660</t>
  </si>
  <si>
    <t xml:space="preserve">LEITO FILTRANTE - ASSENTAMENTO DE BLOCOS LEOPOLD</t>
  </si>
  <si>
    <t xml:space="preserve">74,23</t>
  </si>
  <si>
    <t xml:space="preserve">73693</t>
  </si>
  <si>
    <t xml:space="preserve">LEITO FILTRANTE - COLOCACAO DE LONA PLASTICA</t>
  </si>
  <si>
    <t xml:space="preserve">22,09</t>
  </si>
  <si>
    <t xml:space="preserve">73694</t>
  </si>
  <si>
    <t xml:space="preserve">INSTALACAO DE BOMBA DOSADORA</t>
  </si>
  <si>
    <t xml:space="preserve">143,11</t>
  </si>
  <si>
    <t xml:space="preserve">73695</t>
  </si>
  <si>
    <t xml:space="preserve">INSTALACAO DE AGITADOR</t>
  </si>
  <si>
    <t xml:space="preserve">73,59</t>
  </si>
  <si>
    <t xml:space="preserve">73824/1</t>
  </si>
  <si>
    <t xml:space="preserve">INSTALACAO DE MISTURADOR VERTICAL</t>
  </si>
  <si>
    <t xml:space="preserve">73825/2</t>
  </si>
  <si>
    <t xml:space="preserve">VERTEDOR TRIANGULAR DE ALUMINIO</t>
  </si>
  <si>
    <t xml:space="preserve">943,98</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</si>
  <si>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</si>
  <si>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</si>
  <si>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</si>
  <si>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</si>
  <si>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</si>
  <si>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</si>
  <si>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</si>
  <si>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</si>
  <si>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</si>
  <si>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</si>
  <si>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</si>
  <si>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</si>
  <si>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</si>
  <si>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</si>
  <si>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</si>
  <si>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78,66</t>
  </si>
  <si>
    <t xml:space="preserve">74218/1</t>
  </si>
  <si>
    <t xml:space="preserve">KIT CAVALETE PVC COM REGISTRO 3/4" - FORNECIMENTO E INSTALACAO</t>
  </si>
  <si>
    <t xml:space="preserve">76,00</t>
  </si>
  <si>
    <t xml:space="preserve">74253/1</t>
  </si>
  <si>
    <t xml:space="preserve">RAMAL PREDIAL EM TUBO PEAD 20MM - FORNECIMENTO, INSTALAÇÃO, ESCAVAÇÃO E REATERRO</t>
  </si>
  <si>
    <t xml:space="preserve">25,42</t>
  </si>
  <si>
    <t xml:space="preserve">83878</t>
  </si>
  <si>
    <t xml:space="preserve">LIGACAO DA REDE 50MM AO RAMAL PREDIAL 1/2"</t>
  </si>
  <si>
    <t xml:space="preserve">49,20</t>
  </si>
  <si>
    <t xml:space="preserve">83879</t>
  </si>
  <si>
    <t xml:space="preserve">LIGACAO DA REDE 75MM AO RAMAL PREDIAL 1/2"</t>
  </si>
  <si>
    <t xml:space="preserve">56,54</t>
  </si>
  <si>
    <t xml:space="preserve">73658</t>
  </si>
  <si>
    <t xml:space="preserve">LIGAÇÃO DOMICILIAR DE ESGOTO DN 100MM, DA CASA ATÉ A CAIXA, COMPOSTO POR 10,0M TUBO DE PVC ESGOTO PREDIAL DN 100MM E CAIXA DE ALVENARIA COM TAMPA DE CONCRETO - FORNECIMENTO E INSTALAÇÃO</t>
  </si>
  <si>
    <t xml:space="preserve">561,46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</si>
  <si>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</si>
  <si>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</si>
  <si>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852,87</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</si>
  <si>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</si>
  <si>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</si>
  <si>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695,37</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</si>
  <si>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</si>
  <si>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</si>
  <si>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539,30</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</si>
  <si>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</si>
  <si>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</si>
  <si>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386,93</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</si>
  <si>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</si>
  <si>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</si>
  <si>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536,90</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</si>
  <si>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</si>
  <si>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</si>
  <si>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446,32</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</si>
  <si>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</si>
  <si>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</si>
  <si>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355,31</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</si>
  <si>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</si>
  <si>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</si>
  <si>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266,14</t>
  </si>
  <si>
    <t xml:space="preserve">83335</t>
  </si>
  <si>
    <t xml:space="preserve">ESCAVACAO SUBMERSA COM DRAGA DE MANDIBULA</t>
  </si>
  <si>
    <t xml:space="preserve">39,53</t>
  </si>
  <si>
    <t xml:space="preserve">88548</t>
  </si>
  <si>
    <t xml:space="preserve">DRAGAGEM (C/ ESCAVADEIRA DRAG LINE DE ARRASTE 140HP)</t>
  </si>
  <si>
    <t xml:space="preserve">25,79</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</si>
  <si>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</si>
  <si>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</si>
  <si>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</si>
  <si>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</si>
  <si>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</si>
  <si>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</si>
  <si>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</si>
  <si>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</si>
  <si>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</si>
  <si>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</si>
  <si>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</si>
  <si>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</si>
  <si>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2,88</t>
  </si>
  <si>
    <t xml:space="preserve">74205/1</t>
  </si>
  <si>
    <t xml:space="preserve">ESCAVACAO MECANICA DE MATERIAL 1A. CATEGORIA, PROVENIENTE DE CORTE DE SUBLEITO (C/TRATOR ESTEIRAS  160HP)</t>
  </si>
  <si>
    <t xml:space="preserve">1,50</t>
  </si>
  <si>
    <t xml:space="preserve">79472</t>
  </si>
  <si>
    <t xml:space="preserve">REGULARIZACAO DE SUPERFICIES EM TERRA COM MOTONIVELADORA</t>
  </si>
  <si>
    <t xml:space="preserve">0,46</t>
  </si>
  <si>
    <t xml:space="preserve">79473</t>
  </si>
  <si>
    <t xml:space="preserve">CORTE E ATERRO COMPENSADO</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</si>
  <si>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</si>
  <si>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</si>
  <si>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</si>
  <si>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</si>
  <si>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4,48</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</si>
  <si>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</si>
  <si>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</si>
  <si>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</si>
  <si>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</si>
  <si>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</si>
  <si>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</si>
  <si>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8,09</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</si>
  <si>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</si>
  <si>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</si>
  <si>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</si>
  <si>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</si>
  <si>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</si>
  <si>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</si>
  <si>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</si>
  <si>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</si>
  <si>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</si>
  <si>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</si>
  <si>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</si>
  <si>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</si>
  <si>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</si>
  <si>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</si>
  <si>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19,69</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</si>
  <si>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</si>
  <si>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</si>
  <si>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</si>
  <si>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</si>
  <si>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</si>
  <si>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</si>
  <si>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7,29</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</si>
  <si>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</si>
  <si>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</si>
  <si>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</si>
  <si>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</si>
  <si>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</si>
  <si>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</si>
  <si>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11,14</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</si>
  <si>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</si>
  <si>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</si>
  <si>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13,58</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</si>
  <si>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</si>
  <si>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</si>
  <si>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14,44</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</si>
  <si>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</si>
  <si>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</si>
  <si>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</si>
  <si>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</si>
  <si>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</si>
  <si>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</si>
  <si>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6,56</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</si>
  <si>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</si>
  <si>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</si>
  <si>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6,83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</si>
  <si>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</si>
  <si>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</si>
  <si>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</si>
  <si>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</si>
  <si>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7,03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</si>
  <si>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</si>
  <si>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</si>
  <si>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</si>
  <si>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</si>
  <si>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</si>
  <si>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</si>
  <si>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14,62</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</si>
  <si>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</si>
  <si>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</si>
  <si>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</si>
  <si>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</si>
  <si>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</si>
  <si>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</si>
  <si>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</si>
  <si>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</si>
  <si>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</si>
  <si>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</si>
  <si>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</si>
  <si>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</si>
  <si>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</si>
  <si>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</si>
  <si>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9,76</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</si>
  <si>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</si>
  <si>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</si>
  <si>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</si>
  <si>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</si>
  <si>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</si>
  <si>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</si>
  <si>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</si>
  <si>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</si>
  <si>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79,67</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</si>
  <si>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</si>
  <si>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</si>
  <si>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</si>
  <si>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</si>
  <si>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125,60</t>
  </si>
  <si>
    <t xml:space="preserve">96523</t>
  </si>
  <si>
    <t xml:space="preserve">ESCAVAÇÃO MANUAL PARA BLOCO DE COROAMENTO OU SAPATA, COM PREVISÃO DE FÔRMA. AF_06/2017</t>
  </si>
  <si>
    <t xml:space="preserve">80,59</t>
  </si>
  <si>
    <t xml:space="preserve">96524</t>
  </si>
  <si>
    <t xml:space="preserve">ESCAVAÇÃO MECANIZADA PARA VIGA BALDRAME, SEM PREVISÃO DE FÔRMA, COM MINI-ESCAVADEIRA. AF_06/2017</t>
  </si>
  <si>
    <t xml:space="preserve">149,07</t>
  </si>
  <si>
    <t xml:space="preserve">96525</t>
  </si>
  <si>
    <t xml:space="preserve">ESCAVAÇÃO MECANIZADA PARA VIGA BALDRAME, COM PREVISÃO DE FÔRMA, COM MINI-ESCAVADEIRA. AF_06/2017</t>
  </si>
  <si>
    <t xml:space="preserve">32,72</t>
  </si>
  <si>
    <t xml:space="preserve">96526</t>
  </si>
  <si>
    <t xml:space="preserve">ESCAVAÇÃO MANUAL DE VALA PARA VIGA BALDRAME, SEM PREVISÃO DE FÔRMA. AF_06/2017</t>
  </si>
  <si>
    <t xml:space="preserve">253,15</t>
  </si>
  <si>
    <t xml:space="preserve">96527</t>
  </si>
  <si>
    <t xml:space="preserve">ESCAVAÇÃO MANUAL DE VALA PARA VIGA BALDRAME, COM PREVISÃO DE FÔRMA. AF_06/2017</t>
  </si>
  <si>
    <t xml:space="preserve">105,94</t>
  </si>
  <si>
    <t xml:space="preserve">96528</t>
  </si>
  <si>
    <t xml:space="preserve">FABRICAÇÃO, MONTAGEM E DESMONTAGEM DE FÔRMA PARA BLOCO DE COROAMENTO, EM MADEIRA SERRADA, E=25 MM, 1 UTILIZAÇÃO. AF_06/2017</t>
  </si>
  <si>
    <t xml:space="preserve">116,39</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</si>
  <si>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</si>
  <si>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</si>
  <si>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</si>
  <si>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</si>
  <si>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</si>
  <si>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</si>
  <si>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</si>
  <si>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11,66</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</si>
  <si>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</si>
  <si>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</si>
  <si>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72915</t>
  </si>
  <si>
    <t xml:space="preserve">ESCAVACAO MECANICA DE VALA EM MATERIAL DE 2A. CATEGORIA ATE 2 M DE PROFUNDIDADE COM UTILIZACAO DE ESCAVADEIRA HIDRAULICA</t>
  </si>
  <si>
    <t xml:space="preserve">10,64</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</si>
  <si>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</si>
  <si>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</si>
  <si>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</si>
  <si>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</si>
  <si>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14,19</t>
  </si>
  <si>
    <t xml:space="preserve">73965/9</t>
  </si>
  <si>
    <t xml:space="preserve">ESCAVACAO MANUAL DE VALA EM LODO, DE 1,5 ATE 3M, EXCLUINDO ESGOTAMENTO/ESCORAMENTO.</t>
  </si>
  <si>
    <t xml:space="preserve">179,80</t>
  </si>
  <si>
    <t xml:space="preserve">79506/2</t>
  </si>
  <si>
    <t xml:space="preserve">ESCAVAÇÃO MANUAL DE VALA/CAVA EM LODO, ENTRE 3 E 4,5M DE PROFUNDIDADE</t>
  </si>
  <si>
    <t xml:space="preserve">269,70</t>
  </si>
  <si>
    <t xml:space="preserve">83343</t>
  </si>
  <si>
    <t xml:space="preserve">ESCAVACAO MECANICA DE VALAS (SOLO COM AGUA), PROFUNDIDADE MAIOR QUE 4,00 M ATE 6,00 M.</t>
  </si>
  <si>
    <t xml:space="preserve">13,93</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</si>
  <si>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</si>
  <si>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</si>
  <si>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8,45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</si>
  <si>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</si>
  <si>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</si>
  <si>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</si>
  <si>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</si>
  <si>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</si>
  <si>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</si>
  <si>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</si>
  <si>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</si>
  <si>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</si>
  <si>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</si>
  <si>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6,85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</si>
  <si>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</si>
  <si>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</si>
  <si>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</si>
  <si>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</si>
  <si>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</si>
  <si>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</si>
  <si>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</si>
  <si>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</si>
  <si>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</si>
  <si>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</si>
  <si>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</si>
  <si>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</si>
  <si>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</si>
  <si>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</si>
  <si>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</si>
  <si>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</si>
  <si>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</si>
  <si>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</si>
  <si>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</si>
  <si>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</si>
  <si>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</si>
  <si>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</si>
  <si>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10,05</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</si>
  <si>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</si>
  <si>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</si>
  <si>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</si>
  <si>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</si>
  <si>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</si>
  <si>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</si>
  <si>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6,07</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</si>
  <si>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</si>
  <si>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</si>
  <si>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</si>
  <si>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</si>
  <si>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</si>
  <si>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</si>
  <si>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</si>
  <si>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</si>
  <si>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78,58</t>
  </si>
  <si>
    <t xml:space="preserve">94304</t>
  </si>
  <si>
    <t xml:space="preserve">ATERRO MECANIZADO DE VALA COM ESCAVADEIRA HIDRÁULICA (CAPACIDADE DA CAÇAMBA: 0,8 M³ / POTÊNCIA: 111 HP), LARGURA DE 1,5 A 2,5 M, PROFUNDIDADE ATÉ 1,5 M, COM SOLO ARGILO-ARENOSO. AF_05/2016</t>
  </si>
  <si>
    <t xml:space="preserve">94305</t>
  </si>
  <si>
    <t xml:space="preserve">ATERRO MECANIZADO DE VALA COM ESCAVADEIRA HIDRÁULICA (CAPACIDADE DA CAÇAMBA: 0,8 M³ / POTÊNCIA: 111 HP), LARGURA ATÉ 1,5 M, PROFUNDIDADE DE 1,5 A 3,0 M, COM SOLO ARGILO-ARENOSO. AF_05/2016</t>
  </si>
  <si>
    <t xml:space="preserve">22,59</t>
  </si>
  <si>
    <t xml:space="preserve">94306</t>
  </si>
  <si>
    <t xml:space="preserve">ATERRO MECANIZADO DE VALA COM ESCAVADEIRA HIDRÁULICA (CAPACIDADE DA CAÇAMBA: 0,8 M³ / POTÊNCIA: 111 HP), LARGURA DE 1,5 A 2,5 M, PROFUNDIDADE DE 1,5 A 3,0 M, COM SOLO ARGILO-ARENOSO. AF_05/2016</t>
  </si>
  <si>
    <t xml:space="preserve">18,65</t>
  </si>
  <si>
    <t xml:space="preserve">94307</t>
  </si>
  <si>
    <t xml:space="preserve">ATERRO MECANIZADO DE VALA COM ESCAVADEIRA HIDRÁULICA (CAPACIDADE DA CAÇAMBA: 0,8 M³ / POTÊNCIA: 111 HP), LARGURA ATÉ 1,5 M, PROFUNDIDADE DE 3,0 A 4,5 M, COM SOLO ARGILO-ARENOSO. AF_05/2016</t>
  </si>
  <si>
    <t xml:space="preserve">19,54</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</si>
  <si>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</si>
  <si>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</si>
  <si>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</si>
  <si>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</si>
  <si>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</si>
  <si>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</si>
  <si>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16,51</t>
  </si>
  <si>
    <t xml:space="preserve">94315</t>
  </si>
  <si>
    <t xml:space="preserve">ATERRO MECANIZADO DE VALA COM RETROESCAVADEIRA (CAPACIDADE DA CAÇAMBA DA RETRO: 0,26 M³ / POTÊNCIA: 88 HP), LARGURA ATÉ 0,8 M, PROFUNDIDADE ATÉ 1,5 M, COM SOLO ARGILO-ARENOSO. AF_05/2016</t>
  </si>
  <si>
    <t xml:space="preserve">33,85</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</si>
  <si>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</si>
  <si>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</si>
  <si>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</si>
  <si>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</si>
  <si>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22,72</t>
  </si>
  <si>
    <t xml:space="preserve">94318</t>
  </si>
  <si>
    <t xml:space="preserve">ATERRO MECANIZADO DE VALA COM RETROESCAVADEIRA (CAPACIDADE DA CAÇAMBA DA RETRO: 0,26 M³ / POTÊNCIA: 88 HP), LARGURA DE 0,8 A 1,5 M, PROFUNDIDADE DE 1,5 A 3,0 M, COM SOLO ARGILO-ARENOSO. AF_05/2016</t>
  </si>
  <si>
    <t xml:space="preserve">18,33</t>
  </si>
  <si>
    <t xml:space="preserve">94319</t>
  </si>
  <si>
    <t xml:space="preserve">ATERRO MANUAL DE VALAS COM SOLO ARGILO-ARENOSO E COMPACTAÇÃO MECANIZADA. AF_05/2016</t>
  </si>
  <si>
    <t xml:space="preserve">37,92</t>
  </si>
  <si>
    <t xml:space="preserve">94327</t>
  </si>
  <si>
    <t xml:space="preserve">ATERRO MECANIZADO DE VALA COM ESCAVADEIRA HIDRÁULICA (CAPACIDADE DA CAÇAMBA: 0,8 M³ / POTÊNCIA: 111 HP), LARGURA DE 1,5 A 2,5 M, PROFUNDIDADE ATÉ 1,5 M, COM AREIA PARA ATERRO. AF_05/2016</t>
  </si>
  <si>
    <t xml:space="preserve">83,77</t>
  </si>
  <si>
    <t xml:space="preserve">94328</t>
  </si>
  <si>
    <t xml:space="preserve">ATERRO MECANIZADO DE VALA COM ESCAVADEIRA HIDRÁULICA (CAPACIDADE DA CAÇAMBA: 0,8 M³ / POTÊNCIA: 111 HP), LARGURA ATÉ 1,5 M, PROFUNDIDADE DE 1,5 A 3,0 M, COM AREIA PARA ATERRO. AF_05/2016</t>
  </si>
  <si>
    <t xml:space="preserve">80,68</t>
  </si>
  <si>
    <t xml:space="preserve">94329</t>
  </si>
  <si>
    <t xml:space="preserve">ATERRO MECANIZADO DE VALA COM ESCAVADEIRA HIDRÁULICA (CAPACIDADE DA CAÇAMBA: 0,8 M³ / POTÊNCIA: 111 HP), LARGURA DE 1,5 A 2,5 M, PROFUNDIDADE DE 1,5 A 3,0 M, COM AREIA PARA ATERRO. AF_05/2016</t>
  </si>
  <si>
    <t xml:space="preserve">76,74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</si>
  <si>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</si>
  <si>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</si>
  <si>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</si>
  <si>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</si>
  <si>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75,31</t>
  </si>
  <si>
    <t xml:space="preserve">94332</t>
  </si>
  <si>
    <t xml:space="preserve">ATERRO MECANIZADO DE VALA COM ESCAVADEIRA HIDRÁULICA (CAPACIDADE DA CAÇAMBA: 0,8 M³ / POTÊNCIA: 111 HP), LARGURA ATÉ 1,5 M, PROFUNDIDADE DE 4,5 A 6,0 M, COM AREIA PARA ATERRO. AF_05/2016</t>
  </si>
  <si>
    <t xml:space="preserve">76,32</t>
  </si>
  <si>
    <t xml:space="preserve">94333</t>
  </si>
  <si>
    <t xml:space="preserve">ATERRO MECANIZADO DE VALA COM ESCAVADEIRA HIDRÁULICA (CAPACIDADE DA CAÇAMBA: 0,8 M³ / POTÊNCIA: 111 HP), LARGURA DE 1,5 A 2,5 M, PROFUNDIDADE DE 4,5 A 6,0 M, COM AREIA PARA ATERRO. AF_05/2016</t>
  </si>
  <si>
    <t xml:space="preserve">74,60</t>
  </si>
  <si>
    <t xml:space="preserve">94338</t>
  </si>
  <si>
    <t xml:space="preserve">ATERRO MECANIZADO DE VALA COM RETROESCAVADEIRA (CAPACIDADE DA CAÇAMBA DA RETRO: 0,26 M³ / POTÊNCIA: 88 HP), LARGURA ATÉ 0,8 M, PROFUNDIDADE ATÉ 1,5 M, COM AREIA PARA ATERRO. AF_05/2016</t>
  </si>
  <si>
    <t xml:space="preserve">91,94</t>
  </si>
  <si>
    <t xml:space="preserve">94339</t>
  </si>
  <si>
    <t xml:space="preserve">ATERRO MECANIZADO DE VALA COM RETROESCAVADEIRA (CAPACIDADE DA CAÇAMBA DA RETRO: 0,26 M³ / POTÊNCIA: 88 HP), LARGURA DE 0,8 A 1,5 M, PROFUNDIDADE ATÉ 1,5 M, COM AREIA PARA ATERRO. AF_05/2016</t>
  </si>
  <si>
    <t xml:space="preserve">84,22</t>
  </si>
  <si>
    <t xml:space="preserve">94340</t>
  </si>
  <si>
    <t xml:space="preserve">ATERRO MECANIZADO DE VALA COM RETROESCAVADEIRA (CAPACIDADE DA CAÇAMBA DA RETRO: 0,26 M³ / POTÊNCIA: 88 HP), LARGURA ATÉ 0,8 M, PROFUNDIDADE DE 1,5 A 3,0 M, COM AREIA PARA ATERRO. AF_05/2016</t>
  </si>
  <si>
    <t xml:space="preserve">94341</t>
  </si>
  <si>
    <t xml:space="preserve">ATERRO MECANIZADO DE VALA COM RETROESCAVADEIRA (CAPACIDADE DA CAÇAMBA DA RETRO: 0,26 M³ / POTÊNCIA: 88 HP), LARGURA DE 0,8 A 1,5 M, PROFUNDIDADE DE 1,5 A 3,0 M, COM AREIA PARA ATERRO. AF_05/2016</t>
  </si>
  <si>
    <t xml:space="preserve">76,42</t>
  </si>
  <si>
    <t xml:space="preserve">94342</t>
  </si>
  <si>
    <t xml:space="preserve">ATERRO MANUAL DE VALAS COM AREIA PARA ATERRO E COMPACTAÇÃO MECANIZADA. AF_05/2016</t>
  </si>
  <si>
    <t xml:space="preserve">96,01</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</si>
  <si>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</si>
  <si>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</si>
  <si>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</si>
  <si>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</si>
  <si>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</si>
  <si>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</si>
  <si>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</si>
  <si>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</si>
  <si>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</si>
  <si>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</si>
  <si>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</si>
  <si>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</si>
  <si>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</si>
  <si>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</si>
  <si>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10,14</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</si>
  <si>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</si>
  <si>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</si>
  <si>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</si>
  <si>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</si>
  <si>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8,79</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</si>
  <si>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</si>
  <si>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</si>
  <si>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</si>
  <si>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</si>
  <si>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</si>
  <si>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</si>
  <si>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12,21</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</si>
  <si>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</si>
  <si>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</si>
  <si>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93370</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</si>
  <si>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</si>
  <si>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</si>
  <si>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</si>
  <si>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6,84</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</si>
  <si>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</si>
  <si>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</si>
  <si>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7,85</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</si>
  <si>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</si>
  <si>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</si>
  <si>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</si>
  <si>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</si>
  <si>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21,03</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</si>
  <si>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</si>
  <si>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</si>
  <si>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16,14</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</si>
  <si>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</si>
  <si>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</si>
  <si>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13,08</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</si>
  <si>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</si>
  <si>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</si>
  <si>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8,47</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</si>
  <si>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</si>
  <si>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</si>
  <si>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</si>
  <si>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</si>
  <si>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</si>
  <si>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</si>
  <si>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</si>
  <si>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</si>
  <si>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7,95</t>
  </si>
  <si>
    <t xml:space="preserve">REATERRO MANUAL DE VALAS COM COMPACTAÇÃO MECANIZADA. AF_04/2016</t>
  </si>
  <si>
    <t xml:space="preserve">27,54</t>
  </si>
  <si>
    <t xml:space="preserve">96995</t>
  </si>
  <si>
    <t xml:space="preserve">REATERRO MANUAL APILOADO COM SOQUETE. AF_10/2017</t>
  </si>
  <si>
    <t xml:space="preserve">43,12</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</si>
  <si>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</si>
  <si>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</si>
  <si>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</si>
  <si>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</si>
  <si>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</si>
  <si>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</si>
  <si>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</si>
  <si>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</si>
  <si>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</si>
  <si>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</si>
  <si>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0,79</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</si>
  <si>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</si>
  <si>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</si>
  <si>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</si>
  <si>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</si>
  <si>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</si>
  <si>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</si>
  <si>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</si>
  <si>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</si>
  <si>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</si>
  <si>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</si>
  <si>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2,69</t>
  </si>
  <si>
    <t xml:space="preserve">72850</t>
  </si>
  <si>
    <t xml:space="preserve">CARGA, MANOBRAS E DESCARGA DE MATERIAIS DIVERSOS, COM CAMINHAO CARROCERIA 9T (CARGA E DESCARGA MANUAIS)</t>
  </si>
  <si>
    <t xml:space="preserve">11,46</t>
  </si>
  <si>
    <t xml:space="preserve">72882</t>
  </si>
  <si>
    <t xml:space="preserve">1,36</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</si>
  <si>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</si>
  <si>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</si>
  <si>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</si>
  <si>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</si>
  <si>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</si>
  <si>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</si>
  <si>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</si>
  <si>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</si>
  <si>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</si>
  <si>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12,61</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</si>
  <si>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</si>
  <si>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</si>
  <si>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</si>
  <si>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</si>
  <si>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</si>
  <si>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</si>
  <si>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21,26</t>
  </si>
  <si>
    <t xml:space="preserve">72897</t>
  </si>
  <si>
    <t xml:space="preserve">CARGA MANUAL DE ENTULHO EM CAMINHAO BASCULANTE 6 M3</t>
  </si>
  <si>
    <t xml:space="preserve">22,74</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</si>
  <si>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</si>
  <si>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</si>
  <si>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</si>
  <si>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</si>
  <si>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</si>
  <si>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</si>
  <si>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</si>
  <si>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</si>
  <si>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</si>
  <si>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</si>
  <si>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</si>
  <si>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</si>
  <si>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</si>
  <si>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</si>
  <si>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</si>
  <si>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</si>
  <si>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</si>
  <si>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</si>
  <si>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</si>
  <si>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</si>
  <si>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1,73</t>
  </si>
  <si>
    <t xml:space="preserve">TRANSPORTE COM CAMINHÃO BASCULANTE DE 6 M3, EM VIA URBANA PAVIMENTADA, DMT ATÉ 30 KM (UNIDADE: M3XKM). AF_01/2018</t>
  </si>
  <si>
    <t xml:space="preserve">1,61</t>
  </si>
  <si>
    <t xml:space="preserve">97915</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</si>
  <si>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</si>
  <si>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</si>
  <si>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</si>
  <si>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</si>
  <si>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</si>
  <si>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</si>
  <si>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</si>
  <si>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</si>
  <si>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</si>
  <si>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</si>
  <si>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</si>
  <si>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</si>
  <si>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</si>
  <si>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5,93</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</si>
  <si>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</si>
  <si>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</si>
  <si>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</si>
  <si>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</si>
  <si>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</si>
  <si>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</si>
  <si>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161,70</t>
  </si>
  <si>
    <t xml:space="preserve">94103</t>
  </si>
  <si>
    <t xml:space="preserve">LASTRO DE VALA COM PREPARO DE FUNDO, LARGURA MENOR QUE 1,5 M, COM CAMADA DE BRITA, LANÇAMENTO MANUAL, EM LOCAL COM NÍVEL BAIXO DE INTERFERÊNCIA. AF_06/2016</t>
  </si>
  <si>
    <t xml:space="preserve">197,57</t>
  </si>
  <si>
    <t xml:space="preserve">94104</t>
  </si>
  <si>
    <t xml:space="preserve">LASTRO DE VALA COM PREPARO DE FUNDO, LARGURA MENOR QUE 1,5 M, COM CAMADA DE AREIA, LANÇAMENTO MANUAL, EM LOCAL COM NÍVEL ALTO DE INTERFERÊNCIA. AF_06/2016</t>
  </si>
  <si>
    <t xml:space="preserve">165,80</t>
  </si>
  <si>
    <t xml:space="preserve">94105</t>
  </si>
  <si>
    <t xml:space="preserve">LASTRO DE VALA COM PREPARO DE FUNDO, LARGURA MENOR QUE 1,5 M, COM CAMADA DE BRITA, LANÇAMENTO MANUAL, EM LOCAL COM NÍVEL ALTO DE INTERFERÊNCIA. AF_06/2016</t>
  </si>
  <si>
    <t xml:space="preserve">201,71</t>
  </si>
  <si>
    <t xml:space="preserve">94106</t>
  </si>
  <si>
    <t xml:space="preserve">LASTRO COM PREPARO DE FUNDO, LARGURA MAIOR OU IGUAL A 1,5 M, COM CAMADA DE AREIA, LANÇAMENTO MANUAL, EM LOCAL COM NÍVEL BAIXO DE INTERFERÊNCIA. AF_06/2016</t>
  </si>
  <si>
    <t xml:space="preserve">140,65</t>
  </si>
  <si>
    <t xml:space="preserve">94107</t>
  </si>
  <si>
    <t xml:space="preserve">LASTRO COM PREPARO DE FUNDO, LARGURA MAIOR OU IGUAL A 1,5 M, COM CAMADA DE BRITA, LANÇAMENTO MANUAL, EM LOCAL COM NÍVEL BAIXO DE INTERFERÊNCIA. AF_06/2016</t>
  </si>
  <si>
    <t xml:space="preserve">176,54</t>
  </si>
  <si>
    <t xml:space="preserve">94108</t>
  </si>
  <si>
    <t xml:space="preserve">LASTRO COM PREPARO DE FUNDO, LARGURA MAIOR OU IGUAL A 1,5 M, COM CAMADA DE AREIA, LANÇAMENTO MANUAL, EM LOCAL COM NÍVEL ALTO DE INTERFERÊNCIA. AF_06/2016</t>
  </si>
  <si>
    <t xml:space="preserve">144,77</t>
  </si>
  <si>
    <t xml:space="preserve">94110</t>
  </si>
  <si>
    <t xml:space="preserve">LASTRO COM PREPARO DE FUNDO, LARGURA MAIOR OU IGUAL A 1,5 M, COM CAMADA DE BRITA, LANÇAMENTO MANUAL, EM LOCAL COM NÍVEL ALTO DE INTERFERÊNCIA. AF_06/2016</t>
  </si>
  <si>
    <t xml:space="preserve">180,64</t>
  </si>
  <si>
    <t xml:space="preserve">94111</t>
  </si>
  <si>
    <t xml:space="preserve">LASTRO DE VALA COM PREPARO DE FUNDO, LARGURA MENOR QUE 1,5 M, COM CAMADA DE AREIA, LANÇAMENTO MECANIZADO, EM LOCAL COM NÍVEL BAIXO DE INTERFERÊNCIA. AF_06/2016</t>
  </si>
  <si>
    <t xml:space="preserve">134,21</t>
  </si>
  <si>
    <t xml:space="preserve">94112</t>
  </si>
  <si>
    <t xml:space="preserve">LASTRO DE VALA COM PREPARO DE FUNDO, LARGURA MENOR QUE 1,5 M, COM CAMADA DE BRITA, LANÇAMENTO MECANIZADO, EM LOCAL COM NÍVEL BAIXO DE INTERFERÊNCIA. AF_06/2016</t>
  </si>
  <si>
    <t xml:space="preserve">163,69</t>
  </si>
  <si>
    <t xml:space="preserve">94113</t>
  </si>
  <si>
    <t xml:space="preserve">LASTRO DE VALA COM PREPARO DE FUNDO, LARGURA MENOR QUE 1,5 M, COM CAMADA DE AREIA, LANÇAMENTO MECANIZADO, EM LOCAL COM NÍVEL ALTO DE INTERFERÊNCIA. AF_06/2016</t>
  </si>
  <si>
    <t xml:space="preserve">140,85</t>
  </si>
  <si>
    <t xml:space="preserve">94114</t>
  </si>
  <si>
    <t xml:space="preserve">LASTRO DE VALA COM PREPARO DE FUNDO, LARGURA MENOR QUE 1,5 M, COM CAMADA DE BRITA, LANÇAMENTO MECANIZADO, EM LOCAL COM NÍVEL ALTO DE INTERFERÊNCIA. AF_06/2016</t>
  </si>
  <si>
    <t xml:space="preserve">171,20</t>
  </si>
  <si>
    <t xml:space="preserve">94115</t>
  </si>
  <si>
    <t xml:space="preserve">LASTRO COM PREPARO DE FUNDO, LARGURA MAIOR OU IGUAL A 1,5 M, COM CAMADA DE AREIA, LANÇAMENTO MECANIZADO, EM LOCAL COM NÍVEL BAIXO DE INTERFERÊNCIA. AF_06/2016</t>
  </si>
  <si>
    <t xml:space="preserve">102,68</t>
  </si>
  <si>
    <t xml:space="preserve">94116</t>
  </si>
  <si>
    <t xml:space="preserve">LASTRO COM PREPARO DE FUNDO, LARGURA MAIOR OU IGUAL A 1,5 M, COM CAMADA DE BRITA, LANÇAMENTO MECANIZADO, EM LOCAL COM NÍVEL BAIXO DE INTERFERÊNCIA. AF_06/2016</t>
  </si>
  <si>
    <t xml:space="preserve">127,66</t>
  </si>
  <si>
    <t xml:space="preserve">94117</t>
  </si>
  <si>
    <t xml:space="preserve">LASTRO COM PREPARO DE FUNDO, LARGURA MAIOR OU IGUAL A 1,5 M, COM CAMADA DE AREIA, LANÇAMENTO MECANIZADO, EM LOCAL COM NÍVEL ALTO DE INTERFERÊNCIA. AF_06/2016</t>
  </si>
  <si>
    <t xml:space="preserve">108,88</t>
  </si>
  <si>
    <t xml:space="preserve">94118</t>
  </si>
  <si>
    <t xml:space="preserve">LASTRO COM PREPARO DE FUNDO, LARGURA MAIOR OU IGUAL A 1,5 M, COM CAMADA DE BRITA, LANÇAMENTO MECANIZADO, EM LOCAL COM NÍVEL ALTO DE INTERFERÊNCIA. AF_06/2016</t>
  </si>
  <si>
    <t xml:space="preserve">134,93</t>
  </si>
  <si>
    <t xml:space="preserve">6514</t>
  </si>
  <si>
    <t xml:space="preserve">FORNECIMENTO E LANCAMENTO DE BRITA N. 4</t>
  </si>
  <si>
    <t xml:space="preserve">93,22</t>
  </si>
  <si>
    <t xml:space="preserve">88549</t>
  </si>
  <si>
    <t xml:space="preserve">FORNECIMENTO E ASSENTAMENTO DE BRITA 2-DRENOS E FILTROS   MM</t>
  </si>
  <si>
    <t xml:space="preserve">70,46</t>
  </si>
  <si>
    <t xml:space="preserve">41721</t>
  </si>
  <si>
    <t xml:space="preserve">COMPACTACAO MECANICA A 95% DO PROCTOR NORMAL - PAVIMENTACAO URBANA</t>
  </si>
  <si>
    <t xml:space="preserve">41722</t>
  </si>
  <si>
    <t xml:space="preserve">COMPACTACAO MECANICA A 100% DO PROCTOR NORMAL - PAVIMENTACAO URBANA</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</si>
  <si>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</si>
  <si>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</si>
  <si>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</si>
  <si>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</si>
  <si>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</si>
  <si>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</si>
  <si>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1,70</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</si>
  <si>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</si>
  <si>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</si>
  <si>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</si>
  <si>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</si>
  <si>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</si>
  <si>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</si>
  <si>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115,96</t>
  </si>
  <si>
    <t xml:space="preserve">72132</t>
  </si>
  <si>
    <t xml:space="preserve">ALVENARIA EM TIJOLO CERAMICO MACICO 5X10X20CM 1/2 VEZ (ESPESSURA 10CM), ASSENTADO COM ARGAMASSA TRACO 1:2:8 (CIMENTO, CAL E AREIA)</t>
  </si>
  <si>
    <t xml:space="preserve">60,23</t>
  </si>
  <si>
    <t xml:space="preserve">72133</t>
  </si>
  <si>
    <t xml:space="preserve">ALVENARIA EM TIJOLO CERAMICO MACICO 5X10X20CM 1 1/2 VEZ (ESPESSURA 30CM), ASSENTADO COM ARGAMASSA TRACO 1:2:8 (CIMENTO, CAL E AREIA)</t>
  </si>
  <si>
    <t xml:space="preserve">208,87</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</si>
  <si>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</si>
  <si>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</si>
  <si>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36,96</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</si>
  <si>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</si>
  <si>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</si>
  <si>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37,91</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</si>
  <si>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</si>
  <si>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</si>
  <si>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</si>
  <si>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</si>
  <si>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</si>
  <si>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</si>
  <si>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60,22</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</si>
  <si>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</si>
  <si>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</si>
  <si>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61,49</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</si>
  <si>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</si>
  <si>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</si>
  <si>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32,99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</si>
  <si>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</si>
  <si>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</si>
  <si>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33,94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</si>
  <si>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</si>
  <si>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</si>
  <si>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46,92</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</si>
  <si>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</si>
  <si>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</si>
  <si>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48,00</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</si>
  <si>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</si>
  <si>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</si>
  <si>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55,83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</si>
  <si>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</si>
  <si>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</si>
  <si>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</si>
  <si>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</si>
  <si>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43,35</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</si>
  <si>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</si>
  <si>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</si>
  <si>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44,30</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</si>
  <si>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</si>
  <si>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</si>
  <si>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</si>
  <si>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</si>
  <si>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66,46</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</si>
  <si>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</si>
  <si>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</si>
  <si>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67,73</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</si>
  <si>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</si>
  <si>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</si>
  <si>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36,63</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</si>
  <si>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</si>
  <si>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</si>
  <si>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37,58</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</si>
  <si>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</si>
  <si>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</si>
  <si>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50,64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</si>
  <si>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</si>
  <si>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</si>
  <si>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</si>
  <si>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</si>
  <si>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59,63</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</si>
  <si>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</si>
  <si>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</si>
  <si>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60,90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</si>
  <si>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</si>
  <si>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</si>
  <si>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68,41</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</si>
  <si>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</si>
  <si>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</si>
  <si>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69,31</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</si>
  <si>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</si>
  <si>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</si>
  <si>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64,23</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</si>
  <si>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</si>
  <si>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</si>
  <si>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65,38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</si>
  <si>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</si>
  <si>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</si>
  <si>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75,27</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</si>
  <si>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</si>
  <si>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</si>
  <si>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76,24</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</si>
  <si>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</si>
  <si>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</si>
  <si>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116,92</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</si>
  <si>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</si>
  <si>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</si>
  <si>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</si>
  <si>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</si>
  <si>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58,01</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</si>
  <si>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</si>
  <si>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</si>
  <si>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58,91</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</si>
  <si>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</si>
  <si>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</si>
  <si>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53,96</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</si>
  <si>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</si>
  <si>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</si>
  <si>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55,11</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</si>
  <si>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</si>
  <si>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</si>
  <si>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61,51</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</si>
  <si>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</si>
  <si>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</si>
  <si>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</si>
  <si>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</si>
  <si>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94,88</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</si>
  <si>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</si>
  <si>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</si>
  <si>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96,12</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</si>
  <si>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</si>
  <si>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</si>
  <si>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</si>
  <si>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</si>
  <si>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78,36</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</si>
  <si>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</si>
  <si>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</si>
  <si>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73,61</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</si>
  <si>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</si>
  <si>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</si>
  <si>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74,76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</si>
  <si>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</si>
  <si>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</si>
  <si>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</si>
  <si>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</si>
  <si>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88,84</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</si>
  <si>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</si>
  <si>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</si>
  <si>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136,53</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</si>
  <si>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</si>
  <si>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</si>
  <si>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137,77</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</si>
  <si>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</si>
  <si>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</si>
  <si>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63,70</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</si>
  <si>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</si>
  <si>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</si>
  <si>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64,60</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</si>
  <si>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</si>
  <si>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</si>
  <si>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59,67</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</si>
  <si>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</si>
  <si>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</si>
  <si>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60,82</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</si>
  <si>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</si>
  <si>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</si>
  <si>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69,18</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</si>
  <si>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</si>
  <si>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</si>
  <si>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70,15</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</si>
  <si>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</si>
  <si>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</si>
  <si>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106,73</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</si>
  <si>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</si>
  <si>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</si>
  <si>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107,97</t>
  </si>
  <si>
    <t xml:space="preserve">89043</t>
  </si>
  <si>
    <t xml:space="preserve">(COMPOSIÇÃO REPRESENTATIVA) DO SERVIÇO DE ALVENARIA DE VEDAÇÃO DE BLOCOS VAZADOS DE CERÂMICA DE 9X19X19CM (ESPESSURA 9CM), PARA EDIFICAÇÃO HABITACIONAL MULTIFAMILIAR (PRÉDIO). AF_11/2014</t>
  </si>
  <si>
    <t xml:space="preserve">64,99</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</si>
  <si>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</si>
  <si>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</si>
  <si>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</si>
  <si>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</si>
  <si>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114,05</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</si>
  <si>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</si>
  <si>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</si>
  <si>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58,87</t>
  </si>
  <si>
    <t xml:space="preserve">95474</t>
  </si>
  <si>
    <t xml:space="preserve">ALVENARIA DE EMBASAMENTO EM TIJOLOS CERAMICOS MACICOS 5X10X20CM, ASSENTADO  COM ARGAMASSA TRACO 1:2:8 (CIMENTO, CAL E AREIA)</t>
  </si>
  <si>
    <t xml:space="preserve">590,46</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</si>
  <si>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</si>
  <si>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</si>
  <si>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46,06</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</si>
  <si>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</si>
  <si>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</si>
  <si>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48,25</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</si>
  <si>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</si>
  <si>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</si>
  <si>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41,52</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</si>
  <si>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</si>
  <si>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</si>
  <si>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43,71</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</si>
  <si>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</si>
  <si>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</si>
  <si>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50,37</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</si>
  <si>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</si>
  <si>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</si>
  <si>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52,56</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</si>
  <si>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</si>
  <si>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</si>
  <si>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44,00</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</si>
  <si>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</si>
  <si>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</si>
  <si>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</si>
  <si>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</si>
  <si>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55,02</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</si>
  <si>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</si>
  <si>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</si>
  <si>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57,46</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</si>
  <si>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</si>
  <si>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</si>
  <si>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</si>
  <si>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</si>
  <si>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52,96</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</si>
  <si>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</si>
  <si>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</si>
  <si>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60,94</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</si>
  <si>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</si>
  <si>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</si>
  <si>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63,38</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</si>
  <si>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</si>
  <si>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</si>
  <si>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53,90</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</si>
  <si>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</si>
  <si>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</si>
  <si>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56,34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</si>
  <si>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</si>
  <si>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</si>
  <si>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56,22</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</si>
  <si>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</si>
  <si>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</si>
  <si>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59,32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</si>
  <si>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</si>
  <si>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</si>
  <si>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51,68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</si>
  <si>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</si>
  <si>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</si>
  <si>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54,78</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</si>
  <si>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</si>
  <si>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</si>
  <si>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63,76</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</si>
  <si>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</si>
  <si>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</si>
  <si>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66,86</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</si>
  <si>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</si>
  <si>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</si>
  <si>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56,18</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</si>
  <si>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</si>
  <si>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</si>
  <si>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59,28</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</si>
  <si>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</si>
  <si>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</si>
  <si>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65,32</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</si>
  <si>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</si>
  <si>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</si>
  <si>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68,78</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</si>
  <si>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</si>
  <si>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</si>
  <si>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</si>
  <si>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</si>
  <si>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64,28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</si>
  <si>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</si>
  <si>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</si>
  <si>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74,45</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</si>
  <si>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</si>
  <si>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</si>
  <si>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77,91</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</si>
  <si>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</si>
  <si>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</si>
  <si>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</si>
  <si>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</si>
  <si>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69,68</t>
  </si>
  <si>
    <t xml:space="preserve">95465</t>
  </si>
  <si>
    <t xml:space="preserve">COBOGO CERAMICO (ELEMENTO VAZADO), 9X20X20CM, ASSENTADO COM ARGAMASSA TRACO 1:4 DE CIMENTO E AREIA</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</si>
  <si>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</si>
  <si>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</si>
  <si>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47,97</t>
  </si>
  <si>
    <t xml:space="preserve">87448</t>
  </si>
  <si>
    <t xml:space="preserve">ALVENARIA DE VEDAÇÃO DE BLOCOS VAZADOS DE CONCRETO DE 9X19X39CM (ESPESSURA 9CM) DE PAREDES COM ÁREA LÍQUIDA MENOR QUE 6M² SEM VÃOS E ARGAMASSA DE ASSENTAMENTO COM PREPARO MANUAL. AF_06/2014</t>
  </si>
  <si>
    <t xml:space="preserve">48,43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</si>
  <si>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</si>
  <si>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</si>
  <si>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61,47</t>
  </si>
  <si>
    <t xml:space="preserve">87450</t>
  </si>
  <si>
    <t xml:space="preserve">ALVENARIA DE VEDAÇÃO DE BLOCOS VAZADOS DE CONCRETO DE 14X19X39CM (ESPESSURA 14CM) DE PAREDES COM ÁREA LÍQUIDA MENOR QUE 6M² SEM VÃOS E ARGAMASSA DE ASSENTAMENTO COM PREPARO MANUAL. AF_06/2014</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</si>
  <si>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</si>
  <si>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</si>
  <si>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74,40</t>
  </si>
  <si>
    <t xml:space="preserve">87452</t>
  </si>
  <si>
    <t xml:space="preserve">ALVENARIA DE VEDAÇÃO DE BLOCOS VAZADOS DE CONCRETO DE 19X19X39CM (ESPESSURA 19CM) DE PAREDES COM ÁREA LÍQUIDA MENOR QUE 6M² SEM VÃOS E ARGAMASSA DE ASSENTAMENTO COM PREPARO MANUAL. AF_06/2014</t>
  </si>
  <si>
    <t xml:space="preserve">74,77</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</si>
  <si>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</si>
  <si>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</si>
  <si>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44,31</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</si>
  <si>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</si>
  <si>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</si>
  <si>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</si>
  <si>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</si>
  <si>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57,08</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</si>
  <si>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</si>
  <si>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</si>
  <si>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58,32</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</si>
  <si>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</si>
  <si>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</si>
  <si>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69,14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</si>
  <si>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</si>
  <si>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</si>
  <si>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70,32</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</si>
  <si>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</si>
  <si>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</si>
  <si>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87460</t>
  </si>
  <si>
    <t xml:space="preserve">ALVENARIA DE VEDAÇÃO DE BLOCOS VAZADOS DE CONCRETO DE 9X19X39CM (ESPESSURA 9CM) DE PAREDES COM ÁREA LÍQUIDA MENOR QUE 6M² COM VÃOS E ARGAMASSA DE ASSENTAMENTO COM PREPARO MANUAL. AF_06/2014</t>
  </si>
  <si>
    <t xml:space="preserve">55,07</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</si>
  <si>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</si>
  <si>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</si>
  <si>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87462</t>
  </si>
  <si>
    <t xml:space="preserve">ALVENARIA DE VEDAÇÃO DE BLOCOS VAZADOS DE CONCRETO DE 14X19X39CM (ESPESSURA 14CM) DE PAREDES COM ÁREA LÍQUIDA MENOR QUE 6M² COM VÃOS E ARGAMASSA DE ASSENTAMENTO COM PREPARO MANUAL. AF_06/2014</t>
  </si>
  <si>
    <t xml:space="preserve">68,71</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</si>
  <si>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</si>
  <si>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</si>
  <si>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79,95</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</si>
  <si>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</si>
  <si>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</si>
  <si>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</si>
  <si>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</si>
  <si>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47,84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</si>
  <si>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</si>
  <si>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</si>
  <si>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48,65</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</si>
  <si>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</si>
  <si>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</si>
  <si>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60,92</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</si>
  <si>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</si>
  <si>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</si>
  <si>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61,87</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</si>
  <si>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</si>
  <si>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</si>
  <si>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73,12</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</si>
  <si>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</si>
  <si>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</si>
  <si>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74,30</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</si>
  <si>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</si>
  <si>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</si>
  <si>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</si>
  <si>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</si>
  <si>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48,72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</si>
  <si>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</si>
  <si>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</si>
  <si>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61,93</t>
  </si>
  <si>
    <t xml:space="preserve">73937/1</t>
  </si>
  <si>
    <t xml:space="preserve">COBOGO DE CONCRETO (ELEMENTO VAZADO), 7X50X50CM, ASSENTADO COM ARGAMASSA TRACO 1:4 (CIMENTO E AREIA)</t>
  </si>
  <si>
    <t xml:space="preserve">107,52</t>
  </si>
  <si>
    <t xml:space="preserve">73937/3</t>
  </si>
  <si>
    <t xml:space="preserve">COBOGO DE CONCRETO (ELEMENTO VAZADO), 7X50X50CM, ASSENTADO COM ARGAMASSA TRACO 1:3 (CIMENTO E AREIA)</t>
  </si>
  <si>
    <t xml:space="preserve">107,65</t>
  </si>
  <si>
    <t xml:space="preserve">73937/5</t>
  </si>
  <si>
    <t xml:space="preserve">COBOGO DE CONCRETO (ELEMENTO VAZADO), 10X29X39CM ABERTURA COM VIDRO, ASSENTADO COM ARGAMASSA TRACO 1:4 (CIMENTO E AREIA MEDIA NAO PENEIRADA)</t>
  </si>
  <si>
    <t xml:space="preserve">184,46</t>
  </si>
  <si>
    <t xml:space="preserve">89453</t>
  </si>
  <si>
    <t xml:space="preserve">ALVENARIA DE BLOCOS DE CONCRETO ESTRUTURAL 14X19X39 CM, (ESPESSURA 14 CM), FBK = 4,5 MPA, PARA PAREDES COM ÁREA LÍQUIDA MENOR QUE 6M², SEM VÃOS, UTILIZANDO PALHETA. AF_12/2014</t>
  </si>
  <si>
    <t xml:space="preserve">53,40</t>
  </si>
  <si>
    <t xml:space="preserve">89454</t>
  </si>
  <si>
    <t xml:space="preserve">ALVENARIA DE BLOCOS DE CONCRETO ESTRUTURAL 14X19X39 CM, (ESPESSURA 14 CM), FBK = 4,5 MPA, PARA PAREDES COM ÁREA LÍQUIDA MAIOR OU IGUAL A 6M², SEM VÃOS, UTILIZANDO PALHETA. AF_12/2014</t>
  </si>
  <si>
    <t xml:space="preserve">50,88</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</si>
  <si>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</si>
  <si>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</si>
  <si>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</si>
  <si>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</si>
  <si>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62,70</t>
  </si>
  <si>
    <t xml:space="preserve">89457</t>
  </si>
  <si>
    <t xml:space="preserve">ALVENARIA DE BLOCOS DE CONCRETO ESTRUTURAL 14X19X39 CM, (ESPESSURA 14 CM), FBK = 4,5 MPA, PARA PAREDES COM ÁREA LÍQUIDA MENOR QUE 6M², COM VÃOS, UTILIZANDO PALHETA. AF_12/2014</t>
  </si>
  <si>
    <t xml:space="preserve">57,26</t>
  </si>
  <si>
    <t xml:space="preserve">89458</t>
  </si>
  <si>
    <t xml:space="preserve">ALVENARIA DE BLOCOS DE CONCRETO ESTRUTURAL 14X19X39 CM, (ESPESSURA 14 CM), FBK = 4,5 MPA, PARA PAREDES COM ÁREA LÍQUIDA MAIOR OU IGUAL A 6M², COM VÃOS, UTILIZANDO PALHETA. AF_12/2014</t>
  </si>
  <si>
    <t xml:space="preserve">53,04</t>
  </si>
  <si>
    <t xml:space="preserve">89459</t>
  </si>
  <si>
    <t xml:space="preserve">ALVENARIA DE BLOCOS DE CONCRETO ESTRUTURAL 14X19X39 CM, (ESPESSURA 14 CM) FBK = 14,0 MPA, PARA PAREDES COM ÁREA LÍQUIDA MENOR QUE 6M², COM VÃOS, UTILIZANDO PALHETA. AF_12/2014</t>
  </si>
  <si>
    <t xml:space="preserve">70,95</t>
  </si>
  <si>
    <t xml:space="preserve">89460</t>
  </si>
  <si>
    <t xml:space="preserve">ALVENARIA DE BLOCOS DE CONCRETO ESTRUTURAL 14X19X39 CM, (ESPESSURA 14 CM) FBK = 14,0 MPA, PARA PAREDES COM ÁREA LÍQUIDA MAIOR OU IGUAL A 6M², COM VÃOS, UTILIZANDO PALHETA. AF_12/2014</t>
  </si>
  <si>
    <t xml:space="preserve">65,83</t>
  </si>
  <si>
    <t xml:space="preserve">89462</t>
  </si>
  <si>
    <t xml:space="preserve">ALVENARIA DE BLOCOS DE CONCRETO ESTRUTURAL 14X19X29 CM, (ESPESSURA 14 CM), FBK = 4,5 MPA, PARA PAREDES COM ÁREA LÍQUIDA MENOR QUE 6M², SEM VÃOS, UTILIZANDO PALHETA. AF_12/2014</t>
  </si>
  <si>
    <t xml:space="preserve">61,82</t>
  </si>
  <si>
    <t xml:space="preserve">89463</t>
  </si>
  <si>
    <t xml:space="preserve">ALVENARIA DE BLOCOS DE CONCRETO ESTRUTURAL 14X19X29 CM, (ESPESSURA 14 CM), FBK = 4,5 MPA, PARA PAREDES COM ÁREA LÍQUIDA MAIOR OU IGUAL A 6M², SEM VÃOS, UTILIZANDO PALHETA. AF_12/2014</t>
  </si>
  <si>
    <t xml:space="preserve">59,53</t>
  </si>
  <si>
    <t xml:space="preserve">89464</t>
  </si>
  <si>
    <t xml:space="preserve">ALVENARIA DE BLOCOS DE CONCRETO ESTRUTURAL 14X19X29 CM, (ESPESSURA 14 CM) FBK = 14,0 MPA, PARA PAREDES COM ÁREA LÍQUIDA MENOR QUE 6M², SEM VÃOS, UTILIZANDO PALHETA. AF_12/2014</t>
  </si>
  <si>
    <t xml:space="preserve">81,49</t>
  </si>
  <si>
    <t xml:space="preserve">89465</t>
  </si>
  <si>
    <t xml:space="preserve">ALVENARIA DE BLOCOS DE CONCRETO ESTRUTURAL 14X19X29 CM, (ESPESSURA 14 CM) FBK = 14,0 MPA, PARA PAREDES COM ÁREA LÍQUIDA MAIOR OU IGUAL A 6M², SEM VÃOS, UTILIZANDO PALHETA. AF_12/2014</t>
  </si>
  <si>
    <t xml:space="preserve">78,76</t>
  </si>
  <si>
    <t xml:space="preserve">89466</t>
  </si>
  <si>
    <t xml:space="preserve">ALVENARIA DE BLOCOS DE CONCRETO ESTRUTURAL 14X19X29 CM, (ESPESSURA 14 CM), FBK = 4,5 MPA, PARA PAREDES COM ÁREA LÍQUIDA MENOR QUE 6M², COM VÃOS, UTILIZANDO PALHETA. AF_12/2014</t>
  </si>
  <si>
    <t xml:space="preserve">66,00</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</si>
  <si>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</si>
  <si>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</si>
  <si>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</si>
  <si>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</si>
  <si>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86,50</t>
  </si>
  <si>
    <t xml:space="preserve">89469</t>
  </si>
  <si>
    <t xml:space="preserve">ALVENARIA DE BLOCOS DE CONCRETO ESTRUTURAL 14X19X29 CM, (ESPESSURA 14 CM) FBK = 14,0 MPA, PARA PAREDES COM ÁREA LÍQUIDA MAIOR OU IGUAL A 6M², COM VÃOS, UTILIZANDO PALHETA. AF_12/2014</t>
  </si>
  <si>
    <t xml:space="preserve">81,51</t>
  </si>
  <si>
    <t xml:space="preserve">89470</t>
  </si>
  <si>
    <t xml:space="preserve">ALVENARIA DE BLOCOS DE CONCRETO ESTRUTURAL 14X19X39 CM, (ESPESSURA 14 CM), FBK = 4,5 MPA, PARA PAREDES COM ÁREA LÍQUIDA MENOR QUE 6M², SEM VÃOS, UTILIZANDO COLHER DE PEDREIRO. AF_12/2014</t>
  </si>
  <si>
    <t xml:space="preserve">89471</t>
  </si>
  <si>
    <t xml:space="preserve">ALVENARIA DE BLOCOS DE CONCRETO ESTRUTURAL 14X19X39 CM, (ESPESSURA 14 CM), FBK = 4,5 MPA, PARA PAREDES COM ÁREA LÍQUIDA MAIOR OU IGUAL A 6M², SEM VÃOS, UTILIZANDO COLHER DE PEDREIRO. AF_12/2014</t>
  </si>
  <si>
    <t xml:space="preserve">63,30</t>
  </si>
  <si>
    <t xml:space="preserve">89472</t>
  </si>
  <si>
    <t xml:space="preserve">ALVENARIA DE BLOCOS DE CONCRETO ESTRUTURAL 14X19X39 CM, (ESPESSURA 14 CM) FBK = 14,0 MPA, PARA PAREDES COM ÁREA LÍQUIDA MENOR QUE 6M², SEM VÃOS, UTILIZANDO COLHER DE PEDREIRO. AF_12/2014</t>
  </si>
  <si>
    <t xml:space="preserve">77,89</t>
  </si>
  <si>
    <t xml:space="preserve">89473</t>
  </si>
  <si>
    <t xml:space="preserve">ALVENARIA DE BLOCOS DE CONCRETO ESTRUTURAL 14X19X39 CM, (ESPESSURA 14 CM) FBK = 14,0 MPA, PARA PAREDES COM ÁREA LÍQUIDA MAIOR OU IGUAL A 6M², SEM VÃOS, UTILIZANDO COLHER DE PEDREIRO. AF_12/2014</t>
  </si>
  <si>
    <t xml:space="preserve">75,00</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</si>
  <si>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</si>
  <si>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</si>
  <si>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</si>
  <si>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</si>
  <si>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67,44</t>
  </si>
  <si>
    <t xml:space="preserve">89476</t>
  </si>
  <si>
    <t xml:space="preserve">ALVENARIA DE BLOCOS DE CONCRETO ESTRUTURAL 14X19X39 CM, (ESPESSURA 14 CM) FBK = 14,0 MPA, PARA PAREDES COM ÁREA LÍQUIDA MENOR QUE 6M², COM VÃOS, UTILIZANDO COLHER DE PEDREIRO. AF_12/2014</t>
  </si>
  <si>
    <t xml:space="preserve">86,86</t>
  </si>
  <si>
    <t xml:space="preserve">89477</t>
  </si>
  <si>
    <t xml:space="preserve">ALVENARIA DE BLOCOS DE CONCRETO ESTRUTURAL 14X19X39 CM, (ESPESSURA 14 CM) FBK = 14,0 MPA, PARA PAREDES COM ÁREA LÍQUIDA MAIOR OU IGUAL A 6M², COM VÃOS, UTILIZANDO COLHER DE PEDREIRO. AF_12/2014</t>
  </si>
  <si>
    <t xml:space="preserve">80,32</t>
  </si>
  <si>
    <t xml:space="preserve">89478</t>
  </si>
  <si>
    <t xml:space="preserve">ALVENARIA DE BLOCOS DE CONCRETO ESTRUTURAL 14X19X29 CM, (ESPESSURA 14 CM), FBK = 4,5 MPA, PARA PAREDES COM ÁREA LÍQUIDA MENOR QUE 6M², SEM VÃOS, UTILIZANDO COLHER DE PEDREIRO. AF_12/2014</t>
  </si>
  <si>
    <t xml:space="preserve">74,43</t>
  </si>
  <si>
    <t xml:space="preserve">89479</t>
  </si>
  <si>
    <t xml:space="preserve">ALVENARIA DE BLOCOS DE CONCRETO ESTRUTURAL 14X19X29 CM, (ESPESSURA 14 CM), FBK = 4,5 MPA, PARA PAREDES COM ÁREA LÍQUIDA MAIOR OU IGUAL A 6M², SEM VÃOS, UTILIZANDO COLHER DE PEDREIRO. AF_12/2014</t>
  </si>
  <si>
    <t xml:space="preserve">89480</t>
  </si>
  <si>
    <t xml:space="preserve">ALVENARIA DE BLOCOS DE CONCRETO ESTRUTURAL 14X19X29 CM, (ESPESSURA 14 CM) FBK = 14,0 MPA, PARA PAREDES COM ÁREA LÍQUIDA MENOR QUE 6M², SEM VÃOS, UTILIZANDO COLHER DE PEDREIRO. AF_12/2014</t>
  </si>
  <si>
    <t xml:space="preserve">93,77</t>
  </si>
  <si>
    <t xml:space="preserve">89483</t>
  </si>
  <si>
    <t xml:space="preserve">ALVENARIA DE BLOCOS DE CONCRETO ESTRUTURAL 14X19X29 CM, (ESPESSURA 14 CM) FBK = 14,0 MPA, PARA PAREDES COM ÁREA LÍQUIDA MAIOR OU IGUAL A 6M², SEM VÃOS, UTILIZANDO COLHER DE PEDREIRO. AF_12/2014</t>
  </si>
  <si>
    <t xml:space="preserve">91,26</t>
  </si>
  <si>
    <t xml:space="preserve">89484</t>
  </si>
  <si>
    <t xml:space="preserve">ALVENARIA DE BLOCOS DE CONCRETO ESTRUTURAL 14X19X29 CM, (ESPESSURA 14 CM), FBK = 4,5 MPA, PARA PAREDES COM ÁREA LÍQUIDA MENOR QUE 6M², COM VÃOS, UTILIZANDO COLHER DE PEDREIRO. AF_12/2014</t>
  </si>
  <si>
    <t xml:space="preserve">82,23</t>
  </si>
  <si>
    <t xml:space="preserve">89486</t>
  </si>
  <si>
    <t xml:space="preserve">ALVENARIA DE BLOCOS DE CONCRETO ESTRUTURAL 14X19X29 CM, (ESPESSURA 14 CM), FBK = 4,5 MPA, PARA PAREDES COM ÁREA LÍQUIDA MAIOR OU IGUAL A 6M², COM VÃOS, UTILIZANDO COLHER DE PEDREIRO. AF_12/2014</t>
  </si>
  <si>
    <t xml:space="preserve">76,61</t>
  </si>
  <si>
    <t xml:space="preserve">89487</t>
  </si>
  <si>
    <t xml:space="preserve">ALVENARIA DE BLOCOS DE CONCRETO ESTRUTURAL 14X19X29 CM, (ESPESSURA 14 CM) FBK = 14,0 MPA, PARA PAREDES COM ÁREA LÍQUIDA MENOR QUE 6M², COM VÃOS, UTILIZANDO COLHER DE PEDREIRO. AF_12/2014</t>
  </si>
  <si>
    <t xml:space="preserve">102,60</t>
  </si>
  <si>
    <t xml:space="preserve">89488</t>
  </si>
  <si>
    <t xml:space="preserve">ALVENARIA DE BLOCOS DE CONCRETO ESTRUTURAL 14X19X29 CM, (ESPESSURA 14 CM) FBK = 14,0 MPA, PARA PAREDES COM ÁREA LÍQUIDA MAIOR OU IGUAL A 6M², COM VÃOS, UTILIZANDO COLHER DE PEDREIRO. AF_12/2014</t>
  </si>
  <si>
    <t xml:space="preserve">96,21</t>
  </si>
  <si>
    <t xml:space="preserve">91815</t>
  </si>
  <si>
    <t xml:space="preserve">(COMPOSIÇÃO REPRESENTATIVA) DE ALVENARIA DE BLOCOS DE CONCRETO ESTRUTURAL 14X19X39 CM, (ESPESSURA 14 CM), FBK = 4,5 MPA, UTILIZANDO PALHETA, PARA EDIFICAÇÃO HABITACIONAL. AF_10/2015</t>
  </si>
  <si>
    <t xml:space="preserve">53,51</t>
  </si>
  <si>
    <t xml:space="preserve">91816</t>
  </si>
  <si>
    <t xml:space="preserve">COMPOSIÇÃO REPRESENTATIVA DE SERVIÇOS DE ALVENARIA DE BLOCOS DE CONCRETO ESTRUTURAL 14X19X29 CM, (ESPESSURA 14 CM), FBK = 4,5 MPA, UTILIZANDO PALHETA, PARA EDIFICAÇÃO HABITACIONAL. AF_10/2015</t>
  </si>
  <si>
    <t xml:space="preserve">62,14</t>
  </si>
  <si>
    <t xml:space="preserve">72139</t>
  </si>
  <si>
    <t xml:space="preserve">BLOCOS DE VIDRO TIPO CANELADO 19X19X8CM, ASSENTADO COM ARGAMASSA TRACO 1:3 (CIMENTO E AREIA GROSSA) PREPARO MECANICO, COM REJUNTAMENTO EM CIMENTO BRANCO E BARRAS DE ACO</t>
  </si>
  <si>
    <t xml:space="preserve">443,89</t>
  </si>
  <si>
    <t xml:space="preserve">72175</t>
  </si>
  <si>
    <t xml:space="preserve">BLOCOS DE VIDRO TIPO XADREZ 20X20X10CM, ASSENTADO COM ARGAMASSA TRACO 1:3 (CIMENTO E AREIA GROSSA) PREPARO MECANICO, COM REJUNTAMENTO EM CIMENTO BRANCO E BARRAS DE ACO</t>
  </si>
  <si>
    <t xml:space="preserve">446,89</t>
  </si>
  <si>
    <t xml:space="preserve">72176</t>
  </si>
  <si>
    <t xml:space="preserve">BLOCOS DE VIDRO TIPO XADREZ 20X10X8CM, ASSENTADO COM ARGAMASSA TRACO 1:3 (CIMENTO E AREIA GROSSA) PREPARO MECANICO, COM REJUNTAMENTO EM CIMENTO BRANCO E BARRAS DE ACO</t>
  </si>
  <si>
    <t xml:space="preserve">449,89</t>
  </si>
  <si>
    <t xml:space="preserve">72178</t>
  </si>
  <si>
    <t xml:space="preserve">RETIRADA DE DIVISORIAS EM CHAPAS DE MADEIRA, COM MONTANTES METALICOS</t>
  </si>
  <si>
    <t xml:space="preserve">24,93</t>
  </si>
  <si>
    <t xml:space="preserve">72179</t>
  </si>
  <si>
    <t xml:space="preserve">RECOLOCACAO DE PLACAS DIVISORIAS DE GRANILITE, CONSIDERANDO REAPROVEITAMENTO DO MATERIAL</t>
  </si>
  <si>
    <t xml:space="preserve">54,05</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</si>
  <si>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</si>
  <si>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</si>
  <si>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</si>
  <si>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</si>
  <si>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33,00</t>
  </si>
  <si>
    <t xml:space="preserve">73774/1</t>
  </si>
  <si>
    <t xml:space="preserve">DIVISORIA EM MARMORITE ESPESSURA 35MM, CHUMBAMENTO NO PISO E PAREDE COM ARGAMASSA DE CIMENTO E AREIA, POLIMENTO MANUAL, EXCLUSIVE FERRAGENS</t>
  </si>
  <si>
    <t xml:space="preserve">296,69</t>
  </si>
  <si>
    <t xml:space="preserve">73909/1</t>
  </si>
  <si>
    <t xml:space="preserve">DIVISORIA EM MADEIRA COMPENSADA RESINADA ESPESSURA 6MM, ESTRUTURADA EM MADEIRA DE LEI 3"X3"</t>
  </si>
  <si>
    <t xml:space="preserve">213,76</t>
  </si>
  <si>
    <t xml:space="preserve">74229/1</t>
  </si>
  <si>
    <t xml:space="preserve">DIVISORIA EM MARMORE BRANCO POLIDO, ESPESSURA 3 CM, ASSENTADO COM ARGAMASSA TRACO 1:4 (CIMENTO E AREIA), ARREMATE COM CIMENTO BRANCO, EXCLUSIVE FERRAGENS</t>
  </si>
  <si>
    <t xml:space="preserve">551,47</t>
  </si>
  <si>
    <t xml:space="preserve">79627</t>
  </si>
  <si>
    <t xml:space="preserve">DIVISORIA EM GRANITO BRANCO POLIDO, ESP = 3CM, ASSENTADO COM ARGAMASSA TRACO 1:4, ARREMATE EM CIMENTO BRANCO, EXCLUSIVE FERRAGENS</t>
  </si>
  <si>
    <t xml:space="preserve">641,06</t>
  </si>
  <si>
    <t xml:space="preserve">96358</t>
  </si>
  <si>
    <t xml:space="preserve">PAREDE COM PLACAS DE GESSO ACARTONADO (DRYWALL), PARA USO INTERNO, COM DUAS FACES SIMPLES E ESTRUTURA METÁLICA COM GUIAS SIMPLES, SEM VÃOS. AF_06/2017_P</t>
  </si>
  <si>
    <t xml:space="preserve">76,88</t>
  </si>
  <si>
    <t xml:space="preserve">96359</t>
  </si>
  <si>
    <t xml:space="preserve">PAREDE COM PLACAS DE GESSO ACARTONADO (DRYWALL), PARA USO INTERNO, COM DUAS FACES SIMPLES E ESTRUTURA METÁLICA COM GUIAS SIMPLES, COM VÃOS AF_06/2017_P</t>
  </si>
  <si>
    <t xml:space="preserve">84,01</t>
  </si>
  <si>
    <t xml:space="preserve">96360</t>
  </si>
  <si>
    <t xml:space="preserve">PAREDE COM PLACAS DE GESSO ACARTONADO (DRYWALL), PARA USO INTERNO, COM DUAS FACES SIMPLES E ESTRUTURA METÁLICA COM GUIAS DUPLAS, SEM VÃOS. AF_06/2017_P</t>
  </si>
  <si>
    <t xml:space="preserve">95,56</t>
  </si>
  <si>
    <t xml:space="preserve">96361</t>
  </si>
  <si>
    <t xml:space="preserve">PAREDE COM PLACAS DE GESSO ACARTONADO (DRYWALL), PARA USO INTERNO, COM DUAS FACES SIMPLES E ESTRUTURA METÁLICA COM GUIAS DUPLAS, COM VÃOS. AF_06/2017_P</t>
  </si>
  <si>
    <t xml:space="preserve">96362</t>
  </si>
  <si>
    <t xml:space="preserve">PAREDE COM PLACAS DE GESSO ACARTONADO (DRYWALL), PARA USO INTERNO, COM UMA FACE SIMPLES E OUTRA FACE DUPLA E ESTRUTURA METÁLICA COM GUIAS SIMPLES, SEM VÃOS. AF_06/2017_P</t>
  </si>
  <si>
    <t xml:space="preserve">101,79</t>
  </si>
  <si>
    <t xml:space="preserve">96363</t>
  </si>
  <si>
    <t xml:space="preserve">PAREDE COM PLACAS DE GESSO ACARTONADO (DRYWALL), PARA USO INTERNO, COM UMA FACE SIMPLES E OUTRA FACE DUPLA E ESTRUTURA METÁLICA COM GUIAS SIMPLES, COM VÃOS. AF_06/2017_P</t>
  </si>
  <si>
    <t xml:space="preserve">96364</t>
  </si>
  <si>
    <t xml:space="preserve">PAREDE COM PLACAS DE GESSO ACARTONADO (DRYWALL), PARA USO INTERNO COM UMA FACE SIMPLES E OUTRA FACE DUPLA E ESTRUTURA METÁLICA COM GUIAS DUPLAS, SEM VÃOS. AF_06/2017_P</t>
  </si>
  <si>
    <t xml:space="preserve">120,46</t>
  </si>
  <si>
    <t xml:space="preserve">96365</t>
  </si>
  <si>
    <t xml:space="preserve">PAREDE COM PLACAS DE GESSO ACARTONADO (DRYWALL), PARA USO INTERNO, COM UMA FACE SIMPLES E OUTRA FACE DUPLA E   ESTRUTURA METÁLICA COM GUIAS DUPLAS, COM VÃOS. AF_06/2017_P</t>
  </si>
  <si>
    <t xml:space="preserve">134,52</t>
  </si>
  <si>
    <t xml:space="preserve">96366</t>
  </si>
  <si>
    <t xml:space="preserve">PAREDE COM PLACAS DE GESSO ACARTONADO (DRYWALL), PARA USO INTERNO, COM DUAS FACES DUPLAS E ESTRUTURA METÁLICA COM GUIAS SIMPLES, SEM VÃOS. AF_06/2017_P</t>
  </si>
  <si>
    <t xml:space="preserve">126,70</t>
  </si>
  <si>
    <t xml:space="preserve">96367</t>
  </si>
  <si>
    <t xml:space="preserve">PAREDE COM PLACAS DE GESSO ACARTONADO (DRYWALL), PARA USO INTERNO, COM DUAS FACES DUPLAS E ESTRUTURA METÁLICA COM GUIAS SIMPLES, COM VÃOS. AF_06/2017_P</t>
  </si>
  <si>
    <t xml:space="preserve">134,51</t>
  </si>
  <si>
    <t xml:space="preserve">96368</t>
  </si>
  <si>
    <t xml:space="preserve">PAREDE COM PLACAS DE GESSO ACARTONADO (DRYWALL), PARA USO INTERNO COM DUAS FACES DUPLAS E ESTRUTURA METÁLICA COM GUIAS DUPLAS, SEM VÃOS. AF_06/2017</t>
  </si>
  <si>
    <t xml:space="preserve">145,37</t>
  </si>
  <si>
    <t xml:space="preserve">96369</t>
  </si>
  <si>
    <t xml:space="preserve">PAREDE COM PLACAS DE GESSO ACARTONADO (DRYWALL), PARA USO INTERNO, COM DUAS FACES DUPLAS E ESTRUTURA METÁLICA COM GUIAS DUPLAS, COM VÃOS. AF_06/2017_P</t>
  </si>
  <si>
    <t xml:space="preserve">159,79</t>
  </si>
  <si>
    <t xml:space="preserve">96370</t>
  </si>
  <si>
    <t xml:space="preserve">PAREDE COM PLACAS DE GESSO ACARTONADO (DRYWALL), PARA USO INTERNO, COM UMA FACE SIMPLES E ESTRUTURA METÁLICA COM GUIAS SIMPLES, SEM VÃOS. AF_06/2017_P</t>
  </si>
  <si>
    <t xml:space="preserve">48,28</t>
  </si>
  <si>
    <t xml:space="preserve">96371</t>
  </si>
  <si>
    <t xml:space="preserve">PAREDE COM PLACAS DE GESSO ACARTONADO (DRYWALL), PARA USO INTERNO, COM UMA FACE SIMPLES E ESTRUTURA METÁLICA COM GUIAS SIMPLES, COM VÃOS. AF_06/2017_P</t>
  </si>
  <si>
    <t xml:space="preserve">55,21</t>
  </si>
  <si>
    <t xml:space="preserve">96372</t>
  </si>
  <si>
    <t xml:space="preserve">INSTALAÇÃO DE ISOLAMENTO COM LÃ DE ROCHA EM PAREDES DRYWALL. AF_06/2017</t>
  </si>
  <si>
    <t xml:space="preserve">96373</t>
  </si>
  <si>
    <t xml:space="preserve">INSTALAÇÃO DE REFORÇO METÁLICO EM PAREDE DRYWALL. AF_06/2017</t>
  </si>
  <si>
    <t xml:space="preserve">6,90</t>
  </si>
  <si>
    <t xml:space="preserve">96374</t>
  </si>
  <si>
    <t xml:space="preserve">INSTALAÇÃO DE REFORÇO DE MADEIRA EM PAREDE DRYWALL. AF_06/2017</t>
  </si>
  <si>
    <t xml:space="preserve">23,98</t>
  </si>
  <si>
    <t xml:space="preserve">73863/1</t>
  </si>
  <si>
    <t xml:space="preserve">ALVENARIA COM BLOCOS DE CONCRETO CELULAR 10X30X60CM, ESPESSURA 10CM, ASSENTADOS COM ARGAMASSA TRACO 1:2:9 (CIMENTO, CAL E AREIA) PREPARO MANUAL</t>
  </si>
  <si>
    <t xml:space="preserve">55,80</t>
  </si>
  <si>
    <t xml:space="preserve">73863/2</t>
  </si>
  <si>
    <t xml:space="preserve">ALVENARIA COM BLOCOS DE CONCRETO CELULAR 20X30X60CM, ESPESSURA 20CM, ASSENTADOS COM ARGAMASSA TRACO 1:2:9 (CIMENTO, CAL E AREIA) PREPARO MANUAL</t>
  </si>
  <si>
    <t xml:space="preserve">113,96</t>
  </si>
  <si>
    <t xml:space="preserve">73790/2</t>
  </si>
  <si>
    <t xml:space="preserve">REASSENTAMENTO DE PARALELEPIPEDO SOBRE COLCHAO DE PO DE PEDRA ESPESSURA 10CM, REJUNTADO COM BETUME E PEDRISCO, CONSIDERANDO APROVEITAMENTO DO PARALELEPIPEDO</t>
  </si>
  <si>
    <t xml:space="preserve">54,06</t>
  </si>
  <si>
    <t xml:space="preserve">73790/4</t>
  </si>
  <si>
    <t xml:space="preserve">REASSENTAMENTO DE PARALELEPIPEDO SOBRE COLCHAO DE PO DE PEDRA ESPESSURA 10CM, REJUNTADO COM ARGAMASSA TRACO 1:3 (CIMENTO E AREIA), CONSIDERANDO APROVEITAMENTO DO PARALELEPIPEDO</t>
  </si>
  <si>
    <t xml:space="preserve">42,95</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</si>
  <si>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</si>
  <si>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</si>
  <si>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</si>
  <si>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</si>
  <si>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26,31</t>
  </si>
  <si>
    <t xml:space="preserve">83771</t>
  </si>
  <si>
    <t xml:space="preserve">RECOMPOSICAO DE REVESTIMENTO PRIMARIO MEDIDO P/ VOLUME COMPACTADO</t>
  </si>
  <si>
    <t xml:space="preserve">7,59</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</si>
  <si>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</si>
  <si>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</si>
  <si>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</si>
  <si>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</si>
  <si>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27,16</t>
  </si>
  <si>
    <t xml:space="preserve">72919</t>
  </si>
  <si>
    <t xml:space="preserve">BASE DE SOLO CIMENTO 4% MISTURA EM USINA, COMPACTACAO 100% PROCTOR NORMAL, EXCLUSIVE ESCAVACAO, CARGA E TRANSPORTE DO SOLO</t>
  </si>
  <si>
    <t xml:space="preserve">72922</t>
  </si>
  <si>
    <t xml:space="preserve">BASE DE SOLO CIMENTO 6% COM MISTURA EM USINA, COMPACTACAO 100% PROCTOR NORMAL, EXCLUSIVE ESCAVACAO, CARGA E TRANSPORTE DO SOLO</t>
  </si>
  <si>
    <t xml:space="preserve">50,95</t>
  </si>
  <si>
    <t xml:space="preserve">72923</t>
  </si>
  <si>
    <t xml:space="preserve">BASE DE SOLO - BRITA (40/60), MISTURA EM USINA, COMPACTACAO 100% PROCTOR MODIFICADO, EXCLUSIVE ESCAVACAO, CARGA E TRANSPORTE</t>
  </si>
  <si>
    <t xml:space="preserve">53,94</t>
  </si>
  <si>
    <t xml:space="preserve">72924</t>
  </si>
  <si>
    <t xml:space="preserve">BASE DE SOLO - BRITA (50/50), MISTURA EM USINA, COMPACTACAO 100% PROCTOR MODIFICADO, EXCLUSIVE ESCAVACAO, CARGA E TRANSPORTE</t>
  </si>
  <si>
    <t xml:space="preserve">46,56</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</si>
  <si>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</si>
  <si>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</si>
  <si>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</si>
  <si>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</si>
  <si>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7,24</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</si>
  <si>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</si>
  <si>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</si>
  <si>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</si>
  <si>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</si>
  <si>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27,87</t>
  </si>
  <si>
    <t xml:space="preserve">96390</t>
  </si>
  <si>
    <t xml:space="preserve">EXECUÇÃO E COMPACTAÇÃO DE BASE E OU SUB BASE COM SOLO MELHORADO COM CIMENTO (TEOR DE 4%) - EXCLUSIVE ESCAVAÇÃO, CARGA E TRANSPORTE E SOLO. AF_09/2017</t>
  </si>
  <si>
    <t xml:space="preserve">45,43</t>
  </si>
  <si>
    <t xml:space="preserve">96391</t>
  </si>
  <si>
    <t xml:space="preserve">EXECUÇÃO E COMPACTAÇÃO DE BASE E OU SUB BASE COM SOLO CIMENTO (TEOR DE CIMENTO IGUAL A 6%) - EXCLUSIVE ESCAVAÇÃO, CARGA E TRANSPORTE E SOLO. AF_09/2017</t>
  </si>
  <si>
    <t xml:space="preserve">62,79</t>
  </si>
  <si>
    <t xml:space="preserve">96392</t>
  </si>
  <si>
    <t xml:space="preserve">EXECUÇÃO E COMPACTAÇÃO DE BASE E OU SUB BASE COM SOLO CIMENTO (TEOR DE CIMENTO IGUAL A 8%) - EXCLUSIVE ESCAVAÇÃO, CARGA E TRANSPORTE E SOLO. AF_09/2017</t>
  </si>
  <si>
    <t xml:space="preserve">83,37</t>
  </si>
  <si>
    <t xml:space="preserve">96396</t>
  </si>
  <si>
    <t xml:space="preserve">EXECUÇÃO E COMPACTAÇÃO DE BASE E OU SUB BASE COM BRITA GRADUADA SIMPLES - EXCLUSIVE CARGA E TRANSPORTE. AF_09/2017</t>
  </si>
  <si>
    <t xml:space="preserve">90,69</t>
  </si>
  <si>
    <t xml:space="preserve">96397</t>
  </si>
  <si>
    <t xml:space="preserve">EXECUÇÃO E COMPACTAÇÃO DE BASE E OU SUB BASE COM BRITA GRADUADA TRATADA COM CIMENTO - EXCLUSIVE CARGA E TRANSPORTE. AF_09/2017</t>
  </si>
  <si>
    <t xml:space="preserve">122,59</t>
  </si>
  <si>
    <t xml:space="preserve">96398</t>
  </si>
  <si>
    <t xml:space="preserve">EXECUÇÃO E COMPACTAÇÃO DE BASE E OU SUB BASE COM CONCRETO COMPACTADO COM ROLO - EXCLUSIVE CARGA E TRANSPORTE. AF_09/2017</t>
  </si>
  <si>
    <t xml:space="preserve">134,95</t>
  </si>
  <si>
    <t xml:space="preserve">96399</t>
  </si>
  <si>
    <t xml:space="preserve">EXECUÇÃO E COMPACTAÇÃO DE BASE E OU SUB BASE COM PEDRA RACHÃO - EXCLUSIVE ESCAVAÇÃO, CARGA E TRANSPORTE. AF_09/2017</t>
  </si>
  <si>
    <t xml:space="preserve">74,02</t>
  </si>
  <si>
    <t xml:space="preserve">96400</t>
  </si>
  <si>
    <t xml:space="preserve">EXECUÇÃO E COMPACTAÇÃO DE BASE E OU SUB BASE COM MACADAME SECO - EXCLUSIVE ESCAVAÇÃO, CARGA E TRANSPORTE. AF_09/2017</t>
  </si>
  <si>
    <t xml:space="preserve">81,54</t>
  </si>
  <si>
    <t xml:space="preserve">96401</t>
  </si>
  <si>
    <t xml:space="preserve">EXECUÇÃO DE IMPRIMAÇÃO COM ASFALTO DILUÍDO CM-30. AF_09/2017</t>
  </si>
  <si>
    <t xml:space="preserve">6,77</t>
  </si>
  <si>
    <t xml:space="preserve">96402</t>
  </si>
  <si>
    <t xml:space="preserve">EXECUÇÃO DE IMPRIMAÇÃO LIGANTE (PINTURA DE LIGAÇÃO) COM EMULSÃO ASFÁLTICA RR-2C. AF_09/2017</t>
  </si>
  <si>
    <t xml:space="preserve">1,45</t>
  </si>
  <si>
    <t xml:space="preserve">72799</t>
  </si>
  <si>
    <t xml:space="preserve">PAVIMENTO EM PARALELEPIPEDO SOBRE COLCHAO DE AREIA REJUNTADO COM ARGAMASSA DE CIMENTO E AREIA NO TRAÇO 1:3 (PEDRAS PEQUENAS 30 A 35 PECAS POR M2)</t>
  </si>
  <si>
    <t xml:space="preserve">77,01</t>
  </si>
  <si>
    <t xml:space="preserve">72942</t>
  </si>
  <si>
    <t xml:space="preserve">PINTURA DE LIGACAO COM EMULSAO RR-1C</t>
  </si>
  <si>
    <t xml:space="preserve">72943</t>
  </si>
  <si>
    <t xml:space="preserve">PINTURA DE LIGACAO COM EMULSAO RR-2C</t>
  </si>
  <si>
    <t xml:space="preserve">1,93</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</si>
  <si>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</si>
  <si>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</si>
  <si>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</si>
  <si>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</si>
  <si>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</si>
  <si>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</si>
  <si>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</si>
  <si>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</si>
  <si>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</si>
  <si>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</si>
  <si>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</si>
  <si>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</si>
  <si>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11,45</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</si>
  <si>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</si>
  <si>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</si>
  <si>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</si>
  <si>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</si>
  <si>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802,31</t>
  </si>
  <si>
    <t xml:space="preserve">73849/2</t>
  </si>
  <si>
    <t xml:space="preserve">AREIA ASFALTO A FRIO (AAUF), COM EMULSAO RR-2C INCLUSO USINAGEM E APLICACAO, EXCLUSIVE TRANSPORTE</t>
  </si>
  <si>
    <t xml:space="preserve">644,89</t>
  </si>
  <si>
    <t xml:space="preserve">92391</t>
  </si>
  <si>
    <t xml:space="preserve">EXECUÇÃO DE PAVIMENTO EM PISO INTERTRAVADO, COM BLOCO PISOGRAMA DE 35 X 25 CM, ESPESSURA 6 CM. AF_12/2015</t>
  </si>
  <si>
    <t xml:space="preserve">51,22</t>
  </si>
  <si>
    <t xml:space="preserve">92392</t>
  </si>
  <si>
    <t xml:space="preserve">EXECUÇÃO DE PAVIMENTO EM PISO INTERTRAVADO, COM BLOCO PISOGRAMA DE 35 X 25 CM, ESPESSURA 8 CM. AF_12/2015</t>
  </si>
  <si>
    <t xml:space="preserve">53,83</t>
  </si>
  <si>
    <t xml:space="preserve">92393</t>
  </si>
  <si>
    <t xml:space="preserve">EXECUÇÃO DE PAVIMENTO EM PISO INTERTRAVADO, COM BLOCO SEXTAVADO DE 25 X 25 CM, ESPESSURA 6 CM. AF_12/2015</t>
  </si>
  <si>
    <t xml:space="preserve">92394</t>
  </si>
  <si>
    <t xml:space="preserve">EXECUÇÃO DE PAVIMENTO EM PISO INTERTRAVADO, COM BLOCO SEXTAVADO DE 25 X 25 CM, ESPESSURA 8 CM. AF_12/2015</t>
  </si>
  <si>
    <t xml:space="preserve">50,25</t>
  </si>
  <si>
    <t xml:space="preserve">92395</t>
  </si>
  <si>
    <t xml:space="preserve">EXECUÇÃO DE PAVIMENTO EM PISO INTERTRAVADO, COM BLOCO SEXTAVADO DE 25 X 25 CM, ESPESSURA 10 CM. AF_12/2015</t>
  </si>
  <si>
    <t xml:space="preserve">64,11</t>
  </si>
  <si>
    <t xml:space="preserve">92396</t>
  </si>
  <si>
    <t xml:space="preserve">EXECUÇÃO DE PASSEIO EM PISO INTERTRAVADO, COM BLOCO RETANGULAR COR NATURAL DE 20 X 10 CM, ESPESSURA 6 CM. AF_12/2015</t>
  </si>
  <si>
    <t xml:space="preserve">57,58</t>
  </si>
  <si>
    <t xml:space="preserve">92397</t>
  </si>
  <si>
    <t xml:space="preserve">EXECUÇÃO DE PÁTIO/ESTACIONAMENTO EM PISO INTERTRAVADO, COM BLOCO RETANGULAR COR NATURAL DE 20 X 10 CM, ESPESSURA 6 CM. AF_12/2015</t>
  </si>
  <si>
    <t xml:space="preserve">45,99</t>
  </si>
  <si>
    <t xml:space="preserve">92398</t>
  </si>
  <si>
    <t xml:space="preserve">EXECUÇÃO DE PÁTIO/ESTACIONAMENTO EM PISO INTERTRAVADO, COM BLOCO RETANGULAR COR NATURAL DE 20 X 10 CM, ESPESSURA 8 CM. AF_12/2015</t>
  </si>
  <si>
    <t xml:space="preserve">52,45</t>
  </si>
  <si>
    <t xml:space="preserve">92399</t>
  </si>
  <si>
    <t xml:space="preserve">EXECUÇÃO DE VIA EM PISO INTERTRAVADO, COM BLOCO RETANGULAR COR NATURAL DE 20 X 10 CM, ESPESSURA 8 CM. AF_12/2015</t>
  </si>
  <si>
    <t xml:space="preserve">53,59</t>
  </si>
  <si>
    <t xml:space="preserve">92400</t>
  </si>
  <si>
    <t xml:space="preserve">EXECUÇÃO DE PÁTIO/ESTACIONAMENTO EM PISO INTERTRAVADO, COM BLOCO RETANGULAR DE 20 X 10 CM, ESPESSURA 10 CM. AF_12/2015</t>
  </si>
  <si>
    <t xml:space="preserve">64,70</t>
  </si>
  <si>
    <t xml:space="preserve">92401</t>
  </si>
  <si>
    <t xml:space="preserve">EXECUÇÃO DE VIA EM PISO INTERTRAVADO, COM BLOCO RETANGULAR DE 20 X 10 CM, ESPESSURA 10 CM. AF_12/2015</t>
  </si>
  <si>
    <t xml:space="preserve">65,95</t>
  </si>
  <si>
    <t xml:space="preserve">92402</t>
  </si>
  <si>
    <t xml:space="preserve">EXECUÇÃO DE PASSEIO EM PISO INTERTRAVADO, COM BLOCO 16 FACES DE 22 X 11 CM, ESPESSURA 6 CM. AF_12/2015</t>
  </si>
  <si>
    <t xml:space="preserve">59,24</t>
  </si>
  <si>
    <t xml:space="preserve">92403</t>
  </si>
  <si>
    <t xml:space="preserve">EXECUÇÃO DE PÁTIO/ESTACIONAMENTO EM PISO INTERTRAVADO, COM BLOCO 16 FACES DE 22 X 11 CM, ESPESSURA 6 CM. AF_12/2015</t>
  </si>
  <si>
    <t xml:space="preserve">47,55</t>
  </si>
  <si>
    <t xml:space="preserve">92404</t>
  </si>
  <si>
    <t xml:space="preserve">EXECUÇÃO DE PÁTIO/ESTACIONAMENTO EM PISO INTERTRAVADO, COM BLOCO 16 FACES DE 22 X 11 CM, ESPESSURA 8 CM. AF_12/2015</t>
  </si>
  <si>
    <t xml:space="preserve">54,00</t>
  </si>
  <si>
    <t xml:space="preserve">92405</t>
  </si>
  <si>
    <t xml:space="preserve">EXECUÇÃO DE VIA EM PISO INTERTRAVADO, COM BLOCO 16 FACES DE 22 X 11 CM, ESPESSURA 8 CM. AF_12/2015</t>
  </si>
  <si>
    <t xml:space="preserve">55,14</t>
  </si>
  <si>
    <t xml:space="preserve">92406</t>
  </si>
  <si>
    <t xml:space="preserve">EXECUÇÃO DE PÁTIO/ESTACIONAMENTO EM PISO INTERTRAVADO, COM BLOCO 16 FACES DE 22 X 11 CM, ESPESSURA 10 CM. AF_12/2015</t>
  </si>
  <si>
    <t xml:space="preserve">66,29</t>
  </si>
  <si>
    <t xml:space="preserve">92407</t>
  </si>
  <si>
    <t xml:space="preserve">EXECUÇÃO DE VIA EM PISO INTERTRAVADO, COM BLOCO 16 FACES DE 22 X 11 CM, ESPESSURA 10 CM. AF_12/2015</t>
  </si>
  <si>
    <t xml:space="preserve">67,50</t>
  </si>
  <si>
    <t xml:space="preserve">93679</t>
  </si>
  <si>
    <t xml:space="preserve">EXECUÇÃO DE PASSEIO EM PISO INTERTRAVADO, COM BLOCO RETANGULAR COLORIDO DE 20 X 10 CM, ESPESSURA 6 CM. AF_12/2015</t>
  </si>
  <si>
    <t xml:space="preserve">62,46</t>
  </si>
  <si>
    <t xml:space="preserve">93680</t>
  </si>
  <si>
    <t xml:space="preserve">EXECUÇÃO DE PÁTIO/ESTACIONAMENTO EM PISO INTERTRAVADO, COM BLOCO RETANGULAR COLORIDO DE 20 X 10 CM, ESPESSURA 6 CM. AF_12/2015</t>
  </si>
  <si>
    <t xml:space="preserve">50,66</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</si>
  <si>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</si>
  <si>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</si>
  <si>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</si>
  <si>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</si>
  <si>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63,03</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</si>
  <si>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</si>
  <si>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</si>
  <si>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</si>
  <si>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</si>
  <si>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30,95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</si>
  <si>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</si>
  <si>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</si>
  <si>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</si>
  <si>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</si>
  <si>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3,81</t>
  </si>
  <si>
    <t xml:space="preserve">97803</t>
  </si>
  <si>
    <t xml:space="preserve">CONSTRUÇÃO DE PAVIMENTO COM TRATAMENTO SUPERFICIAL SIMPLES, COM EMULSÃO ASFÁLTICA RR-2C, COM BANHO DILUÍDO. AF_01/2018</t>
  </si>
  <si>
    <t xml:space="preserve">4,61</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</si>
  <si>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</si>
  <si>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</si>
  <si>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</si>
  <si>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</si>
  <si>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10,04</t>
  </si>
  <si>
    <t xml:space="preserve">97807</t>
  </si>
  <si>
    <t xml:space="preserve">CONSTRUÇÃO DE PAVIMENTO COM TRATAMENTO SUPERFICIAL DUPLO, COM EMULSÃO ASFÁLTICA RR-2C, COM CAPA SELANTE. AF_01/2018</t>
  </si>
  <si>
    <t xml:space="preserve">11,62</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</si>
  <si>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</si>
  <si>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</si>
  <si>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</si>
  <si>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</si>
  <si>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16,39</t>
  </si>
  <si>
    <t xml:space="preserve">97811</t>
  </si>
  <si>
    <t xml:space="preserve">CONSTRUÇÃO DE PAVIMENTO COM TRATAMENTO SUPERFICIAL TRIPLO, COM EMULSÃO ASFÁLTICA RR-2C, COM CAPA SELANTE. AF_01/2018</t>
  </si>
  <si>
    <t xml:space="preserve">18,01</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</si>
  <si>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</si>
  <si>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</si>
  <si>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</si>
  <si>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</si>
  <si>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</si>
  <si>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</si>
  <si>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</si>
  <si>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</si>
  <si>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</si>
  <si>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</si>
  <si>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12,33</t>
  </si>
  <si>
    <t xml:space="preserve">97820</t>
  </si>
  <si>
    <t xml:space="preserve">RECONSTRUÇÃO DE PAVIMENTO COM TRATAMENTO SUPERFICIAL TRIPLO, COM EMULSÃO ASFÁLTICA RR-2C. AF_01/2018</t>
  </si>
  <si>
    <t xml:space="preserve">15,55</t>
  </si>
  <si>
    <t xml:space="preserve">97821</t>
  </si>
  <si>
    <t xml:space="preserve">RECONSTRUÇÃO DE PAVIMENTO COM TRATAMENTO SUPERFICIAL TRIPLO, COM EMULSÃO ASFÁLTICA RR-2C, COM BANHO DILUÍDO. AF_01/2018</t>
  </si>
  <si>
    <t xml:space="preserve">17,43</t>
  </si>
  <si>
    <t xml:space="preserve">97822</t>
  </si>
  <si>
    <t xml:space="preserve">RECONSTRUÇÃO DE PAVIMENTO COM TRATAMENTO SUPERFICIAL TRIPLO, COM EMULSÃO ASFÁLTICA RR-2C, COM CAPA SELANTE. AF_01/2018</t>
  </si>
  <si>
    <t xml:space="preserve">19,22</t>
  </si>
  <si>
    <t xml:space="preserve">72947</t>
  </si>
  <si>
    <t xml:space="preserve">SINALIZACAO HORIZONTAL COM TINTA RETRORREFLETIVA A BASE DE RESINA ACRILICA COM MICROESFERAS DE VIDRO</t>
  </si>
  <si>
    <t xml:space="preserve">14,40</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</si>
  <si>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</si>
  <si>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</si>
  <si>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</si>
  <si>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</si>
  <si>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482,14</t>
  </si>
  <si>
    <t xml:space="preserve">73770/2</t>
  </si>
  <si>
    <t xml:space="preserve">BARREIRA DUPLA PRE-MOL INTER CONCRETO ARMADO 0,15X0,65X0,77M FCK=25MPA ACO CA-50 INCL FERROS DE LIGACAO E MATERIAIS.</t>
  </si>
  <si>
    <t xml:space="preserve">417,26</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</si>
  <si>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</si>
  <si>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</si>
  <si>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</si>
  <si>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</si>
  <si>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273,06</t>
  </si>
  <si>
    <t xml:space="preserve">72963</t>
  </si>
  <si>
    <t xml:space="preserve">USINAGEM DE CBUQ COM CAP 50/70, PARA BINDER</t>
  </si>
  <si>
    <t xml:space="preserve">229,00</t>
  </si>
  <si>
    <t xml:space="preserve">73759/2</t>
  </si>
  <si>
    <t xml:space="preserve">PRE-MISTURADO A FRIO COM EMULSAO RL-1C, INCLUSO USINAGEM E APLICACAO, EXCLUSIVE TRANSPORTE</t>
  </si>
  <si>
    <t xml:space="preserve">456,77</t>
  </si>
  <si>
    <t xml:space="preserve">95990</t>
  </si>
  <si>
    <t xml:space="preserve">CONSTRUÇÃO DE PAVIMENTO COM APLICAÇÃO DE CONCRETO BETUMINOSO USINADO A QUENTE (CBUQ), CAMADA DE ROLAMENTO, COM ESPESSURA DE 3,0 CM - EXCLUSIVE TRANSPORTE. AF_03/2017</t>
  </si>
  <si>
    <t xml:space="preserve">981,35</t>
  </si>
  <si>
    <t xml:space="preserve">95992</t>
  </si>
  <si>
    <t xml:space="preserve">CONSTRUÇÃO DE PAVIMENTO COM APLICAÇÃO DE CONCRETO BETUMINOSO USINADO A QUENTE (CBUQ), BINDER, COM ESPESSURA DE 3,0 CM - EXCLUSIVE TRANSPORTE. AF_03/2017</t>
  </si>
  <si>
    <t xml:space="preserve">913,06</t>
  </si>
  <si>
    <t xml:space="preserve">95993</t>
  </si>
  <si>
    <t xml:space="preserve">CONSTRUÇÃO DE PAVIMENTO COM APLICAÇÃO DE CONCRETO BETUMINOSO USINADO A QUENTE (CBUQ), CAMADA DE ROLAMENTO, COM ESPESSURA DE 4,0 CM - EXCLUSIVE TRANSPORTE. AF_03/2017</t>
  </si>
  <si>
    <t xml:space="preserve">945,04</t>
  </si>
  <si>
    <t xml:space="preserve">95994</t>
  </si>
  <si>
    <t xml:space="preserve">CONSTRUÇÃO DE PAVIMENTO COM APLICAÇÃO DE CONCRETO BETUMINOSO USINADO A QUENTE (CBUQ), BINDER, COM ESPESSURA DE 4,0 CM - EXCLUSIVE TRANSPORTE. AF_03/2017</t>
  </si>
  <si>
    <t xml:space="preserve">886,91</t>
  </si>
  <si>
    <t xml:space="preserve">95995</t>
  </si>
  <si>
    <t xml:space="preserve">CONSTRUÇÃO DE PAVIMENTO COM APLICAÇÃO DE CONCRETO BETUMINOSO USINADO A QUENTE (CBUQ), CAMADA DE ROLAMENTO, COM ESPESSURA DE 5,0 CM - EXCLUSIVE TRANSPORTE. AF_03/2017</t>
  </si>
  <si>
    <t xml:space="preserve">922,65</t>
  </si>
  <si>
    <t xml:space="preserve">95996</t>
  </si>
  <si>
    <t xml:space="preserve">CONSTRUÇÃO DE PAVIMENTO COM APLICAÇÃO DE CONCRETO BETUMINOSO USINADO A QUENTE (CBUQ), BINDER, COM ESPESSURA DE 5,0 CM - EXCLUSIVE TRANSPORTE. AF_03/2017</t>
  </si>
  <si>
    <t xml:space="preserve">870,78</t>
  </si>
  <si>
    <t xml:space="preserve">95997</t>
  </si>
  <si>
    <t xml:space="preserve">CONSTRUÇÃO DE PAVIMENTO COM APLICAÇÃO DE CONCRETO BETUMINOSO USINADO A QUENTE (CBUQ), CAMADA DE ROLAMENTO, COM ESPESSURA DE 6,0 CM - EXCLUSIVE TRANSPORTE. AF_03/2017</t>
  </si>
  <si>
    <t xml:space="preserve">908,63</t>
  </si>
  <si>
    <t xml:space="preserve">95998</t>
  </si>
  <si>
    <t xml:space="preserve">CONSTRUÇÃO DE PAVIMENTO COM APLICAÇÃO DE CONCRETO BETUMINOSO USINADO A QUENTE (CBUQ), BINDER, COM ESPESSURA DE 6,0 CM - EXCLUSIVE TRANSPORTE. AF_03/2017</t>
  </si>
  <si>
    <t xml:space="preserve">860,74</t>
  </si>
  <si>
    <t xml:space="preserve">95999</t>
  </si>
  <si>
    <t xml:space="preserve">CONSTRUÇÃO DE PAVIMENTO COM APLICAÇÃO DE CONCRETO BETUMINOSO USINADO A QUENTE (CBUQ), CAMADA DE ROLAMENTO, COM ESPESSURA DE 7,0 CM - EXCLUSIVE TRANSPORTE. AF_03/2017</t>
  </si>
  <si>
    <t xml:space="preserve">898,67</t>
  </si>
  <si>
    <t xml:space="preserve">96000</t>
  </si>
  <si>
    <t xml:space="preserve">CONSTRUÇÃO DE PAVIMENTO COM APLICAÇÃO DE CONCRETO BETUMINOSO USINADO A QUENTE (CBUQ), BINDER, COM ESPESSURA DE 7,0 CM - EXCLUSIVE TRANSPORTE. AF_03/2017</t>
  </si>
  <si>
    <t xml:space="preserve">853,57</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</si>
  <si>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</si>
  <si>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</si>
  <si>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</si>
  <si>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</si>
  <si>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6,44</t>
  </si>
  <si>
    <t xml:space="preserve">96393</t>
  </si>
  <si>
    <t xml:space="preserve">USINAGEM DE BRITA GRADUADA SIMPLES, UTILIZANDO BRITA COMERCIAL COM USINA 300 T/H. AF_06/2017</t>
  </si>
  <si>
    <t xml:space="preserve">84,32</t>
  </si>
  <si>
    <t xml:space="preserve">96394</t>
  </si>
  <si>
    <t xml:space="preserve">USINAGEM DE BRITA GRADUADA TRATADA COM CIMENTO, UTILIZANDO BRITA COMERCIAL COM USINA 300 T/H. AF_06/2017</t>
  </si>
  <si>
    <t xml:space="preserve">115,43</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</si>
  <si>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</si>
  <si>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</si>
  <si>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</si>
  <si>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</si>
  <si>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</si>
  <si>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</si>
  <si>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</si>
  <si>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74133/1</t>
  </si>
  <si>
    <t xml:space="preserve">EMASSAMENTO COM MASSA A OLEO, UMA DEMAO</t>
  </si>
  <si>
    <t xml:space="preserve">74133/2</t>
  </si>
  <si>
    <t xml:space="preserve">EMASSAMENTO COM MASSA A OLEO, DUAS DEMAOS</t>
  </si>
  <si>
    <t xml:space="preserve">79462</t>
  </si>
  <si>
    <t xml:space="preserve">EMASSAMENTO COM MASSA EPOXI, 2 DEMAOS</t>
  </si>
  <si>
    <t xml:space="preserve">52,63</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</si>
  <si>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</si>
  <si>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</si>
  <si>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</si>
  <si>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</si>
  <si>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10,91</t>
  </si>
  <si>
    <t xml:space="preserve">88411</t>
  </si>
  <si>
    <t xml:space="preserve">APLICAÇÃO MANUAL DE FUNDO SELADOR ACRÍLICO EM PANOS COM PRESENÇA DE VÃOS DE EDIFÍCIOS DE MÚLTIPLOS PAVIMENTOS. AF_06/2014</t>
  </si>
  <si>
    <t xml:space="preserve">2,41</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</si>
  <si>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</si>
  <si>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</si>
  <si>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</si>
  <si>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</si>
  <si>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</si>
  <si>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</si>
  <si>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</si>
  <si>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</si>
  <si>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</si>
  <si>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</si>
  <si>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</si>
  <si>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</si>
  <si>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</si>
  <si>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</si>
  <si>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</si>
  <si>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</si>
  <si>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21,07</t>
  </si>
  <si>
    <t xml:space="preserve">88423</t>
  </si>
  <si>
    <t xml:space="preserve">APLICAÇÃO MANUAL DE PINTURA COM TINTA TEXTURIZADA ACRÍLICA EM PAREDES EXTERNAS DE CASAS, UMA COR. AF_06/2014</t>
  </si>
  <si>
    <t xml:space="preserve">15,71</t>
  </si>
  <si>
    <t xml:space="preserve">88424</t>
  </si>
  <si>
    <t xml:space="preserve">APLICAÇÃO MANUAL DE PINTURA COM TINTA TEXTURIZADA ACRÍLICA EM PANOS COM PRESENÇA DE VÃOS DE EDIFÍCIOS DE MÚLTIPLOS PAVIMENTOS, DUAS CORES. AF_06/2014</t>
  </si>
  <si>
    <t xml:space="preserve">18,13</t>
  </si>
  <si>
    <t xml:space="preserve">88426</t>
  </si>
  <si>
    <t xml:space="preserve">APLICAÇÃO MANUAL DE PINTURA COM TINTA TEXTURIZADA ACRÍLICA EM PANOS CEGOS DE FACHADA (SEM PRESENÇA DE VÃOS) DE EDIFÍCIOS DE MÚLTIPLOS PAVIMENTOS, DUAS CORES. AF_06/2014</t>
  </si>
  <si>
    <t xml:space="preserve">14,18</t>
  </si>
  <si>
    <t xml:space="preserve">88428</t>
  </si>
  <si>
    <t xml:space="preserve">APLICAÇÃO MANUAL DE PINTURA COM TINTA TEXTURIZADA ACRÍLICA EM SUPERFÍCIES EXTERNAS DE SACADA DE EDIFÍCIOS DE MÚLTIPLOS PAVIMENTOS, DUAS CORES. AF_06/2014</t>
  </si>
  <si>
    <t xml:space="preserve">26,08</t>
  </si>
  <si>
    <t xml:space="preserve">88429</t>
  </si>
  <si>
    <t xml:space="preserve">APLICAÇÃO MANUAL DE PINTURA COM TINTA TEXTURIZADA ACRÍLICA EM SUPERFÍCIES INTERNAS DA SACADA DE EDIFÍCIOS DE MÚLTIPLOS PAVIMENTOS, DUAS CORES. AF_06/2014</t>
  </si>
  <si>
    <t xml:space="preserve">28,63</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</si>
  <si>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</si>
  <si>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</si>
  <si>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</si>
  <si>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</si>
  <si>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</si>
  <si>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</si>
  <si>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</si>
  <si>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</si>
  <si>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</si>
  <si>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</si>
  <si>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2,64</t>
  </si>
  <si>
    <t xml:space="preserve">88485</t>
  </si>
  <si>
    <t xml:space="preserve">APLICAÇÃO DE FUNDO SELADOR ACRÍLICO EM PAREDES, UMA DEMÃO. AF_06/2014</t>
  </si>
  <si>
    <t xml:space="preserve">2,26</t>
  </si>
  <si>
    <t xml:space="preserve">88486</t>
  </si>
  <si>
    <t xml:space="preserve">APLICAÇÃO MANUAL DE PINTURA COM TINTA LÁTEX PVA EM TETO, DUAS DEMÃOS. AF_06/2014</t>
  </si>
  <si>
    <t xml:space="preserve">10,33</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</si>
  <si>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</si>
  <si>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</si>
  <si>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</si>
  <si>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</si>
  <si>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13,43</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</si>
  <si>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</si>
  <si>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</si>
  <si>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</si>
  <si>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</si>
  <si>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</si>
  <si>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</si>
  <si>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6,68</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</si>
  <si>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</si>
  <si>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</si>
  <si>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</si>
  <si>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</si>
  <si>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8,00</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</si>
  <si>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</si>
  <si>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</si>
  <si>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</si>
  <si>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</si>
  <si>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9,54</t>
  </si>
  <si>
    <t xml:space="preserve">88496</t>
  </si>
  <si>
    <t xml:space="preserve">APLICAÇÃO E LIXAMENTO DE MASSA LÁTEX EM TETO, DUAS DEMÃOS. AF_06/2014</t>
  </si>
  <si>
    <t xml:space="preserve">24,28</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</si>
  <si>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</si>
  <si>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</si>
  <si>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</si>
  <si>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</si>
  <si>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12,07</t>
  </si>
  <si>
    <t xml:space="preserve">95306</t>
  </si>
  <si>
    <t xml:space="preserve">TEXTURA ACRÍLICA, APLICAÇÃO MANUAL EM TETO, UMA DEMÃO. AF_09/2016</t>
  </si>
  <si>
    <t xml:space="preserve">14,28</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</si>
  <si>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</si>
  <si>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</si>
  <si>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</si>
  <si>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</si>
  <si>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</si>
  <si>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</si>
  <si>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18,83</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</si>
  <si>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</si>
  <si>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</si>
  <si>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</si>
  <si>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</si>
  <si>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13,49</t>
  </si>
  <si>
    <t xml:space="preserve">96126</t>
  </si>
  <si>
    <t xml:space="preserve">APLICAÇÃO MANUAL DE MASSA ACRÍLICA EM PANOS DE FACHADA COM PRESENÇA DE VÃOS, DE EDIFÍCIOS DE MÚLTIPLOS PAVIMENTOS, UMA DEMÃO. AF_05/2017</t>
  </si>
  <si>
    <t xml:space="preserve">15,73</t>
  </si>
  <si>
    <t xml:space="preserve">96127</t>
  </si>
  <si>
    <t xml:space="preserve">APLICAÇÃO MANUAL DE MASSA ACRÍLICA EM PANOS DE FACHADA SEM PRESENÇA DE VÃOS, DE EDIFÍCIOS DE MÚLTIPLOS PAVIMENTOS, UMA DEMÃO. AF_05/2017</t>
  </si>
  <si>
    <t xml:space="preserve">11,83</t>
  </si>
  <si>
    <t xml:space="preserve">96128</t>
  </si>
  <si>
    <t xml:space="preserve">APLICAÇÃO MANUAL DE MASSA ACRÍLICA EM SUPERFÍCIES EXTERNAS DE SACADA DE EDIFÍCIOS DE MÚLTIPLOS PAVIMENTOS, UMA DEMÃO. AF_05/2017</t>
  </si>
  <si>
    <t xml:space="preserve">23,64</t>
  </si>
  <si>
    <t xml:space="preserve">96129</t>
  </si>
  <si>
    <t xml:space="preserve">APLICAÇÃO MANUAL DE MASSA ACRÍLICA EM SUPERFÍCIES INTERNAS DE SACADA DE EDIFÍCIOS DE MÚLTIPLOS PAVIMENTOS, UMA DEMÃO. AF_05/2017</t>
  </si>
  <si>
    <t xml:space="preserve">26,16</t>
  </si>
  <si>
    <t xml:space="preserve">96130</t>
  </si>
  <si>
    <t xml:space="preserve">APLICAÇÃO MANUAL DE MASSA ACRÍLICA EM PAREDES EXTERNAS DE CASAS, UMA DEMÃO. AF_05/2017</t>
  </si>
  <si>
    <t xml:space="preserve">16,96</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</si>
  <si>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</si>
  <si>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</si>
  <si>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</si>
  <si>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</si>
  <si>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16,47</t>
  </si>
  <si>
    <t xml:space="preserve">96133</t>
  </si>
  <si>
    <t xml:space="preserve">APLICAÇÃO MANUAL DE MASSA ACRÍLICA EM SUPERFÍCIES EXTERNAS DE SACADA DE EDIFÍCIOS DE MÚLTIPLOS PAVIMENTOS, DUAS DEMÃOS. AF_05/2017</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</si>
  <si>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</si>
  <si>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</si>
  <si>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</si>
  <si>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</si>
  <si>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23,34</t>
  </si>
  <si>
    <t xml:space="preserve">79460</t>
  </si>
  <si>
    <t xml:space="preserve">PINTURA EPOXI, DUAS DEMAOS</t>
  </si>
  <si>
    <t xml:space="preserve">43,94</t>
  </si>
  <si>
    <t xml:space="preserve">79465</t>
  </si>
  <si>
    <t xml:space="preserve">PINTURA COM TINTA A BASE DE BORRACHA CLORADA, 2 DEMAOS</t>
  </si>
  <si>
    <t xml:space="preserve">41,54</t>
  </si>
  <si>
    <t xml:space="preserve">79514/1</t>
  </si>
  <si>
    <t xml:space="preserve">PINTURA EPOXI, TRES DEMAOS</t>
  </si>
  <si>
    <t xml:space="preserve">61,03</t>
  </si>
  <si>
    <t xml:space="preserve">84647</t>
  </si>
  <si>
    <t xml:space="preserve">PINTURA EPOXI INCLUSO EMASSAMENTO E FUNDO PREPARADOR</t>
  </si>
  <si>
    <t xml:space="preserve">143,82</t>
  </si>
  <si>
    <t xml:space="preserve">84656</t>
  </si>
  <si>
    <t xml:space="preserve">TRATAMENTO EM  CONCRETO COM ESTUQUE E LIXAMENTO</t>
  </si>
  <si>
    <t xml:space="preserve">33,93</t>
  </si>
  <si>
    <t xml:space="preserve">6082</t>
  </si>
  <si>
    <t xml:space="preserve">PINTURA EM VERNIZ SINTETICO BRILHANTE EM MADEIRA, TRES DEMAOS</t>
  </si>
  <si>
    <t xml:space="preserve">18,41</t>
  </si>
  <si>
    <t xml:space="preserve">40905</t>
  </si>
  <si>
    <t xml:space="preserve">VERNIZ SINTETICO EM MADEIRA, DUAS DEMAOS</t>
  </si>
  <si>
    <t xml:space="preserve">73739/1</t>
  </si>
  <si>
    <t xml:space="preserve">PINTURA ESMALTE ACETINADO EM MADEIRA, DUAS DEMAOS</t>
  </si>
  <si>
    <t xml:space="preserve">74065/1</t>
  </si>
  <si>
    <t xml:space="preserve">PINTURA ESMALTE FOSCO PARA MADEIRA, DUAS DEMAOS, SOBRE FUNDO NIVELADOR BRANCO</t>
  </si>
  <si>
    <t xml:space="preserve">24,83</t>
  </si>
  <si>
    <t xml:space="preserve">74065/2</t>
  </si>
  <si>
    <t xml:space="preserve">PINTURA ESMALTE ACETINADO PARA MADEIRA, DUAS DEMAOS, SOBRE FUNDO NIVELADOR BRANCO</t>
  </si>
  <si>
    <t xml:space="preserve">24,45</t>
  </si>
  <si>
    <t xml:space="preserve">74065/3</t>
  </si>
  <si>
    <t xml:space="preserve">PINTURA ESMALTE BRILHANTE PARA MADEIRA, DUAS DEMAOS, SOBRE FUNDO NIVELADOR BRANCO</t>
  </si>
  <si>
    <t xml:space="preserve">79463</t>
  </si>
  <si>
    <t xml:space="preserve">PINTURA A OLEO, 1 DEMAO</t>
  </si>
  <si>
    <t xml:space="preserve">15,36</t>
  </si>
  <si>
    <t xml:space="preserve">79464</t>
  </si>
  <si>
    <t xml:space="preserve">PINTURA A OLEO, 2 DEMAOS</t>
  </si>
  <si>
    <t xml:space="preserve">20,39</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</si>
  <si>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</si>
  <si>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</si>
  <si>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</si>
  <si>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</si>
  <si>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</si>
  <si>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</si>
  <si>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</si>
  <si>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</si>
  <si>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</si>
  <si>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</si>
  <si>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</si>
  <si>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</si>
  <si>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20,38</t>
  </si>
  <si>
    <t xml:space="preserve">95464</t>
  </si>
  <si>
    <t xml:space="preserve">PINTURA VERNIZ POLIURETANO BRILHANTE EM MADEIRA, TRES DEMAOS</t>
  </si>
  <si>
    <t xml:space="preserve">23,02</t>
  </si>
  <si>
    <t xml:space="preserve">73794/1</t>
  </si>
  <si>
    <t xml:space="preserve">PINTURA COM TINTA PROTETORA ACABAMENTO GRAFITE ESMALTE SOBRE SUPERFICIE METALICA, 2 DEMAOS</t>
  </si>
  <si>
    <t xml:space="preserve">38,26</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</si>
  <si>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</si>
  <si>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</si>
  <si>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</si>
  <si>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</si>
  <si>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</si>
  <si>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</si>
  <si>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27,45</t>
  </si>
  <si>
    <t xml:space="preserve">73924/3</t>
  </si>
  <si>
    <t xml:space="preserve">PINTURA ESMALTE FOSCO, DUAS DEMAOS, SOBRE SUPERFICIE METALICA</t>
  </si>
  <si>
    <t xml:space="preserve">27,83</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</si>
  <si>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</si>
  <si>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</si>
  <si>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</si>
  <si>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</si>
  <si>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</si>
  <si>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</si>
  <si>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17,83</t>
  </si>
  <si>
    <t xml:space="preserve">79498/1</t>
  </si>
  <si>
    <t xml:space="preserve">PINTURA A OLEO BRILHANTE SOBRE SUPERFICIE METALICA, UMA DEMAO INCLUSO UMA DEMAO DE FUNDO ANTICORROSIVO</t>
  </si>
  <si>
    <t xml:space="preserve">16,94</t>
  </si>
  <si>
    <t xml:space="preserve">79499/1</t>
  </si>
  <si>
    <t xml:space="preserve">PINTURA POSTE RETO DE ACO 3,5 A 6M C/1 DEMAO D/TINTA GRAFITE C/PROPRIEDADES DE PRIMER E ACABAMENTO - OBS: C/ALTO TEOR DE ZARCAO</t>
  </si>
  <si>
    <t xml:space="preserve">21,41</t>
  </si>
  <si>
    <t xml:space="preserve">79515/1</t>
  </si>
  <si>
    <t xml:space="preserve">PINTURA COM TINTA PROTETORA ACABAMENTO ALUMINIO, TRES DEMAOS</t>
  </si>
  <si>
    <t xml:space="preserve">34,84</t>
  </si>
  <si>
    <t xml:space="preserve">84660</t>
  </si>
  <si>
    <t xml:space="preserve">FUNDO PREPARADOR PRIMER SINTETICO, PARA ESTRUTURA METALICA, UMA DEMÃO, ESPESSURA DE 25 MICRA</t>
  </si>
  <si>
    <t xml:space="preserve">7,12</t>
  </si>
  <si>
    <t xml:space="preserve">84661</t>
  </si>
  <si>
    <t xml:space="preserve">PINTURA COM TINTA PROTETORA ACABAMENTO ALUMINIO, UMA DEMAO SOBRE SUPERFCIE METALICA</t>
  </si>
  <si>
    <t xml:space="preserve">84662</t>
  </si>
  <si>
    <t xml:space="preserve">PINTURA COM TINTA PROTETORA ACABAMENTO ALUMINIO, DUAS DEMAOS SOBRE SUPERFICIE METALICA</t>
  </si>
  <si>
    <t xml:space="preserve">27,94</t>
  </si>
  <si>
    <t xml:space="preserve">95468</t>
  </si>
  <si>
    <t xml:space="preserve">PINTURA ESMALTE BRILHANTE (2 DEMAOS) SOBRE SUPERFICIE METALICA, INCLUSIVE PROTECAO COM ZARCAO (1 DEMAO)</t>
  </si>
  <si>
    <t xml:space="preserve">41,22</t>
  </si>
  <si>
    <t xml:space="preserve">41595</t>
  </si>
  <si>
    <t xml:space="preserve">PINTURA ACRILICA DE FAIXAS DE DEMARCACAO EM QUADRA POLIESPORTIVA, 5 CM DE LARGURA</t>
  </si>
  <si>
    <t xml:space="preserve">11,94</t>
  </si>
  <si>
    <t xml:space="preserve">73978/1</t>
  </si>
  <si>
    <t xml:space="preserve">PINTURA HIDROFUGANTE COM SILICONE SOBRE PISO CIMENTADO, UMA DEMAO</t>
  </si>
  <si>
    <t xml:space="preserve">18,90</t>
  </si>
  <si>
    <t xml:space="preserve">74245/1</t>
  </si>
  <si>
    <t xml:space="preserve">PINTURA ACRILICA EM PISO CIMENTADO DUAS DEMAOS</t>
  </si>
  <si>
    <t xml:space="preserve">79467</t>
  </si>
  <si>
    <t xml:space="preserve">PINTURA COM TINTA A BASE DE BORRACHA CLORADA , DE FAIXAS DE DEMARCACAO, EM QUADRA POLIESPORTIVA, 5 CM DE LARGURA.</t>
  </si>
  <si>
    <t xml:space="preserve">ML</t>
  </si>
  <si>
    <t xml:space="preserve">14,29</t>
  </si>
  <si>
    <t xml:space="preserve">79500/2</t>
  </si>
  <si>
    <t xml:space="preserve">PINTURA ACRILICA EM PISO CIMENTADO, TRES DEMAOS</t>
  </si>
  <si>
    <t xml:space="preserve">20,91</t>
  </si>
  <si>
    <t xml:space="preserve">84663</t>
  </si>
  <si>
    <t xml:space="preserve">APLICACAO DE VERNIZ POLIURETANO FOSCO SOBRE PISO DE PEDRAS DECORATIVAS, 3 DEMAOS</t>
  </si>
  <si>
    <t xml:space="preserve">23,62</t>
  </si>
  <si>
    <t xml:space="preserve">84665</t>
  </si>
  <si>
    <t xml:space="preserve">PINTURA ACRILICA PARA SINALIZAÇÃO HORIZONTAL EM PISO CIMENTADO</t>
  </si>
  <si>
    <t xml:space="preserve">84666</t>
  </si>
  <si>
    <t xml:space="preserve">POLIMENTO E ENCERAMENTO DE PISO EM MADEIRA</t>
  </si>
  <si>
    <t xml:space="preserve">22,29</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</si>
  <si>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</si>
  <si>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</si>
  <si>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</si>
  <si>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</si>
  <si>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82,74</t>
  </si>
  <si>
    <t xml:space="preserve">72192</t>
  </si>
  <si>
    <t xml:space="preserve">RECOLOCACAO DE PISO DE TABUAS DE MADEIRA, CONSIDERANDO REAPROVEITAMENTO DO MATERIAL, EXCLUSIVE VIGAMENTO</t>
  </si>
  <si>
    <t xml:space="preserve">21,99</t>
  </si>
  <si>
    <t xml:space="preserve">72193</t>
  </si>
  <si>
    <t xml:space="preserve">RECOLOCACAO DE PISO DE TABUAS DE MADEIRA, CONSIDERANDO REAPROVEITAMENTO DO MATERIAL, INCLUSIVE VIGAMENTO</t>
  </si>
  <si>
    <t xml:space="preserve">60,75</t>
  </si>
  <si>
    <t xml:space="preserve">73655</t>
  </si>
  <si>
    <t xml:space="preserve">PISO EM TABUA CORRIDA DE MADEIRA ESPESSURA 2,5CM FIXADO EM PECAS DE MADEIRA E ASSENTADO EM ARGAMASSA TRACO 1:4 (CIMENTO/AREIA)</t>
  </si>
  <si>
    <t xml:space="preserve">183,21</t>
  </si>
  <si>
    <t xml:space="preserve">73734/1</t>
  </si>
  <si>
    <t xml:space="preserve">PISO EM TACO DE MADEIRA 7X21CM, ASSENTADO COM ARGAMASSA TRACO 1:4 (CIMENTO E AREIA MEDIA)</t>
  </si>
  <si>
    <t xml:space="preserve">155,04</t>
  </si>
  <si>
    <t xml:space="preserve">84181</t>
  </si>
  <si>
    <t xml:space="preserve">PISO EM TACO DE MADEIRA 7X21CM, FIXADO COM COLA BASE DE PVA</t>
  </si>
  <si>
    <t xml:space="preserve">127,46</t>
  </si>
  <si>
    <t xml:space="preserve">87246</t>
  </si>
  <si>
    <t xml:space="preserve">REVESTIMENTO CERÂMICO PARA PISO COM PLACAS TIPO ESMALTADA EXTRA DE DIMENSÕES 35X35 CM APLICADA EM AMBIENTES DE ÁREA MENOR QUE 5 M2. AF_06/2014</t>
  </si>
  <si>
    <t xml:space="preserve">47,25</t>
  </si>
  <si>
    <t xml:space="preserve">87247</t>
  </si>
  <si>
    <t xml:space="preserve">REVESTIMENTO CERÂMICO PARA PISO COM PLACAS TIPO ESMALTADA EXTRA DE DIMENSÕES 35X35 CM APLICADA EM AMBIENTES DE ÁREA ENTRE 5 M2 E 10 M2. AF_06/2014</t>
  </si>
  <si>
    <t xml:space="preserve">41,17</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</si>
  <si>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</si>
  <si>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</si>
  <si>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</si>
  <si>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</si>
  <si>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</si>
  <si>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</si>
  <si>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</si>
  <si>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</si>
  <si>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37,06</t>
  </si>
  <si>
    <t xml:space="preserve">87255</t>
  </si>
  <si>
    <t xml:space="preserve">REVESTIMENTO CERÂMICO PARA PISO COM PLACAS TIPO ESMALTADA EXTRA DE DIMENSÕES 60X60 CM APLICADA EM AMBIENTES DE ÁREA MENOR QUE 5 M2. AF_06/2014</t>
  </si>
  <si>
    <t xml:space="preserve">85,16</t>
  </si>
  <si>
    <t xml:space="preserve">87256</t>
  </si>
  <si>
    <t xml:space="preserve">REVESTIMENTO CERÂMICO PARA PISO COM PLACAS TIPO ESMALTADA EXTRA DE DIMENSÕES 60X60 CM APLICADA EM AMBIENTES DE ÁREA ENTRE 5 M2 E 10 M2. AF_06/2014</t>
  </si>
  <si>
    <t xml:space="preserve">87257</t>
  </si>
  <si>
    <t xml:space="preserve">REVESTIMENTO CERÂMICO PARA PISO COM PLACAS TIPO ESMALTADA EXTRA DE DIMENSÕES 60X60 CM APLICADA EM AMBIENTES DE ÁREA MAIOR QUE 10 M2. AF_06/2014</t>
  </si>
  <si>
    <t xml:space="preserve">66,31</t>
  </si>
  <si>
    <t xml:space="preserve">87258</t>
  </si>
  <si>
    <t xml:space="preserve">REVESTIMENTO CERÂMICO PARA PISO COM PLACAS TIPO PORCELANATO DE DIMENSÕES 45X45 CM APLICADA EM AMBIENTES DE ÁREA MENOR QUE 5 M². AF_06/2014</t>
  </si>
  <si>
    <t xml:space="preserve">111,02</t>
  </si>
  <si>
    <t xml:space="preserve">87259</t>
  </si>
  <si>
    <t xml:space="preserve">REVESTIMENTO CERÂMICO PARA PISO COM PLACAS TIPO PORCELANATO DE DIMENSÕES 45X45 CM APLICADA EM AMBIENTES DE ÁREA ENTRE 5 M² E 10 M². AF_06/2014</t>
  </si>
  <si>
    <t xml:space="preserve">100,12</t>
  </si>
  <si>
    <t xml:space="preserve">87260</t>
  </si>
  <si>
    <t xml:space="preserve">REVESTIMENTO CERÂMICO PARA PISO COM PLACAS TIPO PORCELANATO DE DIMENSÕES 45X45 CM APLICADA EM AMBIENTES DE ÁREA MAIOR QUE 10 M². AF_06/2014</t>
  </si>
  <si>
    <t xml:space="preserve">93,66</t>
  </si>
  <si>
    <t xml:space="preserve">87261</t>
  </si>
  <si>
    <t xml:space="preserve">REVESTIMENTO CERÂMICO PARA PISO COM PLACAS TIPO PORCELANATO DE DIMENSÕES 60X60 CM APLICADA EM AMBIENTES DE ÁREA MENOR QUE 5 M². AF_06/2014</t>
  </si>
  <si>
    <t xml:space="preserve">128,10</t>
  </si>
  <si>
    <t xml:space="preserve">87262</t>
  </si>
  <si>
    <t xml:space="preserve">REVESTIMENTO CERÂMICO PARA PISO COM PLACAS TIPO PORCELANATO DE DIMENSÕES 60X60 CM APLICADA EM AMBIENTES DE ÁREA ENTRE 5 M² E 10 M². AF_06/2014</t>
  </si>
  <si>
    <t xml:space="preserve">115,47</t>
  </si>
  <si>
    <t xml:space="preserve">87263</t>
  </si>
  <si>
    <t xml:space="preserve">REVESTIMENTO CERÂMICO PARA PISO COM PLACAS TIPO PORCELANATO DE DIMENSÕES 60X60 CM APLICADA EM AMBIENTES DE ÁREA MAIOR QUE 10 M². AF_06/2014</t>
  </si>
  <si>
    <t xml:space="preserve">107,84</t>
  </si>
  <si>
    <t xml:space="preserve">89046</t>
  </si>
  <si>
    <t xml:space="preserve">(COMPOSIÇÃO REPRESENTATIVA) DO SERVIÇO DE REVESTIMENTO CERÂMICO PARA PISO COM PLACAS TIPO GRÉS DE DIMENSÕES 35X35 CM, PARA EDIFICAÇÃO HABITACIONAL MULTIFAMILIAR (PRÉDIO). AF_11/2014</t>
  </si>
  <si>
    <t xml:space="preserve">40,89</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</si>
  <si>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</si>
  <si>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</si>
  <si>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38,44</t>
  </si>
  <si>
    <t xml:space="preserve">93389</t>
  </si>
  <si>
    <t xml:space="preserve">REVESTIMENTO CERÂMICO PARA PISO COM PLACAS TIPO ESMALTADA PADRÃO POPULAR DE DIMENSÕES 35X35 CM APLICADA EM AMBIENTES DE ÁREA MENOR QUE 5 M2. AF_06/2014</t>
  </si>
  <si>
    <t xml:space="preserve">42,84</t>
  </si>
  <si>
    <t xml:space="preserve">93390</t>
  </si>
  <si>
    <t xml:space="preserve">REVESTIMENTO CERÂMICO PARA PISO COM PLACAS TIPO ESMALTADA PADRÃO POPULAR DE DIMENSÕES 35X35 CM APLICADA EM AMBIENTES DE ÁREA ENTRE 5 M2 E 10 M2. AF_06/2014</t>
  </si>
  <si>
    <t xml:space="preserve">36,84</t>
  </si>
  <si>
    <t xml:space="preserve">93391</t>
  </si>
  <si>
    <t xml:space="preserve">REVESTIMENTO CERÂMICO PARA PISO COM PLACAS TIPO ESMALTADA PADRÃO POPULAR DE DIMENSÕES 35X35 CM APLICADA EM AMBIENTES DE ÁREA MAIOR QUE 10 M2. AF_06/2014</t>
  </si>
  <si>
    <t xml:space="preserve">31,84</t>
  </si>
  <si>
    <t xml:space="preserve">73743/1</t>
  </si>
  <si>
    <t xml:space="preserve">PISO EM PEDRA SÃO TOME ASSENTADO SOBRE ARGAMASSA 1:3 (CIMENTO E AREIA) REJUNTADO COM CIMENTO BRANCO</t>
  </si>
  <si>
    <t xml:space="preserve">146,89</t>
  </si>
  <si>
    <t xml:space="preserve">73921/2</t>
  </si>
  <si>
    <t xml:space="preserve">PISO EM PEDRA ARDOSIA ASSENTADO SOBRE ARGAMASSA COLANTE REJUNTADO COM CIMENTO COMUM</t>
  </si>
  <si>
    <t xml:space="preserve">32,67</t>
  </si>
  <si>
    <t xml:space="preserve">84183</t>
  </si>
  <si>
    <t xml:space="preserve">PISO EM PEDRA PORTUGUESA ASSENTADO SOBRE BASE DE AREIA, REJUNTADO COM CIMENTO COMUM</t>
  </si>
  <si>
    <t xml:space="preserve">112,06</t>
  </si>
  <si>
    <t xml:space="preserve">98670</t>
  </si>
  <si>
    <t xml:space="preserve">PISO EM LADRILHO HIDRÁULICO APLICADO EM AMBIENTES INTERNOS, INCLUSO APLICAÇÃO DE RESINA. AF_06/2018</t>
  </si>
  <si>
    <t xml:space="preserve">132,84</t>
  </si>
  <si>
    <t xml:space="preserve">98671</t>
  </si>
  <si>
    <t xml:space="preserve">PISO EM GRANITO APLICADO EM AMBIENTES INTERNOS. AF_06/2018</t>
  </si>
  <si>
    <t xml:space="preserve">307,21</t>
  </si>
  <si>
    <t xml:space="preserve">98672</t>
  </si>
  <si>
    <t xml:space="preserve">PISO EM MÁRMORE APLICADO EM AMBIENTES INTERNOS. AF_06/2018</t>
  </si>
  <si>
    <t xml:space="preserve">356,35</t>
  </si>
  <si>
    <t xml:space="preserve">98673</t>
  </si>
  <si>
    <t xml:space="preserve">PISO VINÍLICO SEMI-FLEXÍVEL EM PLACAS, PADRÃO LISO, ESPESSURA 3,2 MM, FIXADO COM COLA. AF_06/2018</t>
  </si>
  <si>
    <t xml:space="preserve">95,08</t>
  </si>
  <si>
    <t xml:space="preserve">98679</t>
  </si>
  <si>
    <t xml:space="preserve">PISO CIMENTADO, TRAÇO 1:3 (CIMENTO E AREIA), ACABAMENTO LISO, ESPESSURA 2,0 CM, PREPARO MECÂNICO DA ARGAMASSA. AF_06/2018</t>
  </si>
  <si>
    <t xml:space="preserve">24,94</t>
  </si>
  <si>
    <t xml:space="preserve">98680</t>
  </si>
  <si>
    <t xml:space="preserve">PISO CIMENTADO, TRAÇO 1:3 (CIMENTO E AREIA), ACABAMENTO LISO, ESPESSURA 3,0 CM, PREPARO MECÂNICO DA ARGAMASSA. AF_06/2018</t>
  </si>
  <si>
    <t xml:space="preserve">30,92</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</si>
  <si>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</si>
  <si>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</si>
  <si>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</si>
  <si>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</si>
  <si>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98685</t>
  </si>
  <si>
    <t xml:space="preserve">RODAPÉ EM GRANITO, ALTURA 10 CM. AF_06/2018</t>
  </si>
  <si>
    <t xml:space="preserve">56,33</t>
  </si>
  <si>
    <t xml:space="preserve">98686</t>
  </si>
  <si>
    <t xml:space="preserve">RODAPÉ EM LADRILHO HIDRÁULICO, ALTURA 7 CM. AF_06/2018</t>
  </si>
  <si>
    <t xml:space="preserve">32,76</t>
  </si>
  <si>
    <t xml:space="preserve">98688</t>
  </si>
  <si>
    <t xml:space="preserve">RODAPÉ EM POLIESTIRENO, ALTURA 5 CM. AF_06/2018</t>
  </si>
  <si>
    <t xml:space="preserve">37,49</t>
  </si>
  <si>
    <t xml:space="preserve">98689</t>
  </si>
  <si>
    <t xml:space="preserve">SOLEIRA EM GRANITO, LARGURA 15 CM, ESPESSURA 2,0 CM. AF_06/2018</t>
  </si>
  <si>
    <t xml:space="preserve">80,67</t>
  </si>
  <si>
    <t xml:space="preserve">72187</t>
  </si>
  <si>
    <t xml:space="preserve">PISO DE BORRACHA FRISADO, ESPESSURA 7MM, ASSENTADO COM ARGAMASSA TRACO 1:3 (CIMENTO E AREIA)</t>
  </si>
  <si>
    <t xml:space="preserve">126,78</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</si>
  <si>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</si>
  <si>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</si>
  <si>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</si>
  <si>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</si>
  <si>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113,62</t>
  </si>
  <si>
    <t xml:space="preserve">84186</t>
  </si>
  <si>
    <t xml:space="preserve">PISO DE BORRACHA CANELADA, ESPESSURA 3,5MM, FIXADO COM COLA</t>
  </si>
  <si>
    <t xml:space="preserve">52,83</t>
  </si>
  <si>
    <t xml:space="preserve">84187</t>
  </si>
  <si>
    <t xml:space="preserve">ASSENTAMENTO DE PISO DE BORRACHA PASTILHADA FIXADO COM COLA</t>
  </si>
  <si>
    <t xml:space="preserve">15,27</t>
  </si>
  <si>
    <t xml:space="preserve">72136</t>
  </si>
  <si>
    <t xml:space="preserve">PISO INDUSTRIAL DE ALTA RESISTENCIA, ESPESSURA 8MM, INCLUSO JUNTAS DE DILATACAO PLASTICAS E POLIMENTO MECANIZADO</t>
  </si>
  <si>
    <t xml:space="preserve">84,60</t>
  </si>
  <si>
    <t xml:space="preserve">72137</t>
  </si>
  <si>
    <t xml:space="preserve">PISO INDUSTRIAL ALTA RESISTENCIA, ESPESSURA 12MM, INCLUSO JUNTAS DE DILATACAO PLASTICAS E POLIMENTO MECANIZADO</t>
  </si>
  <si>
    <t xml:space="preserve">99,05</t>
  </si>
  <si>
    <t xml:space="preserve">72815</t>
  </si>
  <si>
    <t xml:space="preserve">APLICACAO DE TINTA A BASE DE EPOXI SOBRE PISO</t>
  </si>
  <si>
    <t xml:space="preserve">48,40</t>
  </si>
  <si>
    <t xml:space="preserve">84191</t>
  </si>
  <si>
    <t xml:space="preserve">PISO EM GRANILITE, MARMORITE OU GRANITINA ESPESSURA 8 MM, INCLUSO JUNTAS DE DILATACAO PLASTICAS</t>
  </si>
  <si>
    <t xml:space="preserve">110,29</t>
  </si>
  <si>
    <t xml:space="preserve">74111/1</t>
  </si>
  <si>
    <t xml:space="preserve">SOLEIRA / TABEIRA EM MARMORE BRANCO COMUM, POLIDO, LARGURA 5 CM, ESPESSURA 2 CM, ASSENTADA COM ARGAMASSA COLANTE</t>
  </si>
  <si>
    <t xml:space="preserve">98695</t>
  </si>
  <si>
    <t xml:space="preserve">SOLEIRA EM MÁRMORE, LARGURA 15 CM, ESPESSURA 2,0 CM. AF_06/2018</t>
  </si>
  <si>
    <t xml:space="preserve">65,61</t>
  </si>
  <si>
    <t xml:space="preserve">98697</t>
  </si>
  <si>
    <t xml:space="preserve">RODAPÉ EM MÁRMORE, ALTURA 7 CM. AF_06/2018</t>
  </si>
  <si>
    <t xml:space="preserve">43,02</t>
  </si>
  <si>
    <t xml:space="preserve">73886/1</t>
  </si>
  <si>
    <t xml:space="preserve">RODAPE EM MADEIRA, ALTURA 7CM, FIXADO EM PECAS DE MADEIRA</t>
  </si>
  <si>
    <t xml:space="preserve">16,49</t>
  </si>
  <si>
    <t xml:space="preserve">84162</t>
  </si>
  <si>
    <t xml:space="preserve">RODAPE EM MADEIRA, ALTURA 7CM, FIXADO COM COLA</t>
  </si>
  <si>
    <t xml:space="preserve">17,03</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</si>
  <si>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</si>
  <si>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</si>
  <si>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</si>
  <si>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</si>
  <si>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</si>
  <si>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</si>
  <si>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</si>
  <si>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</si>
  <si>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</si>
  <si>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</si>
  <si>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25,78</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</si>
  <si>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</si>
  <si>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</si>
  <si>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</si>
  <si>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</si>
  <si>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43,16</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</si>
  <si>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</si>
  <si>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</si>
  <si>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</si>
  <si>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</si>
  <si>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76,99</t>
  </si>
  <si>
    <t xml:space="preserve">84175</t>
  </si>
  <si>
    <t xml:space="preserve">JUNTA 5X5CM COM ARGAMASSA TRACO 1:3 (CIMENTO E AREIA) PARA PISO EM PLACAS</t>
  </si>
  <si>
    <t xml:space="preserve">12,88</t>
  </si>
  <si>
    <t xml:space="preserve">84176</t>
  </si>
  <si>
    <t xml:space="preserve">JUNTA 2,5X2,5CM COM ARGAMASSA 1:1:3 IMPERMEABILIZANTE DE HIDRO-ASFALTO CIMENTO E AREIA PARA PISO EM PLACAS</t>
  </si>
  <si>
    <t xml:space="preserve">23,54</t>
  </si>
  <si>
    <t xml:space="preserve">94990</t>
  </si>
  <si>
    <t xml:space="preserve">EXECUÇÃO DE PASSEIO (CALÇADA) OU PISO DE CONCRETO COM CONCRETO MOLDADO IN LOCO, FEITO EM OBRA, ACABAMENTO CONVENCIONAL, NÃO ARMADO. AF_07/2016</t>
  </si>
  <si>
    <t xml:space="preserve">523,38</t>
  </si>
  <si>
    <t xml:space="preserve">94991</t>
  </si>
  <si>
    <t xml:space="preserve">EXECUÇÃO DE PASSEIO (CALÇADA) OU PISO DE CONCRETO COM CONCRETO MOLDADO IN LOCO, USINADO, ACABAMENTO CONVENCIONAL, NÃO ARMADO. AF_07/2016</t>
  </si>
  <si>
    <t xml:space="preserve">411,37</t>
  </si>
  <si>
    <t xml:space="preserve">94992</t>
  </si>
  <si>
    <t xml:space="preserve">EXECUÇÃO DE PASSEIO (CALÇADA) OU PISO DE CONCRETO COM CONCRETO MOLDADO IN LOCO, FEITO EM OBRA, ACABAMENTO CONVENCIONAL, ESPESSURA 6 CM, ARMADO. AF_07/2016</t>
  </si>
  <si>
    <t xml:space="preserve">54,56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</si>
  <si>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</si>
  <si>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</si>
  <si>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</si>
  <si>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</si>
  <si>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66,88</t>
  </si>
  <si>
    <t xml:space="preserve">94995</t>
  </si>
  <si>
    <t xml:space="preserve">EXECUÇÃO DE PASSEIO (CALÇADA) OU PISO DE CONCRETO COM CONCRETO MOLDADO IN LOCO, USINADO, ACABAMENTO CONVENCIONAL, ESPESSURA 8 CM, ARMADO. AF_07/2016</t>
  </si>
  <si>
    <t xml:space="preserve">94996</t>
  </si>
  <si>
    <t xml:space="preserve">EXECUÇÃO DE PASSEIO (CALÇADA) OU PISO DE CONCRETO COM CONCRETO MOLDADO IN LOCO, FEITO EM OBRA, ACABAMENTO CONVENCIONAL, ESPESSURA 10 CM, ARMADO. AF_07/2016</t>
  </si>
  <si>
    <t xml:space="preserve">77,53</t>
  </si>
  <si>
    <t xml:space="preserve">94997</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</si>
  <si>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</si>
  <si>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</si>
  <si>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</si>
  <si>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87,82</t>
  </si>
  <si>
    <t xml:space="preserve">94999</t>
  </si>
  <si>
    <t xml:space="preserve">EXECUÇÃO DE PASSEIO (CALÇADA) OU PISO DE CONCRETO COM CONCRETO MOLDADO IN LOCO, USINADO, ACABAMENTO CONVENCIONAL, ESPESSURA 12 CM, ARMADO. AF_07/2016</t>
  </si>
  <si>
    <t xml:space="preserve">74,38</t>
  </si>
  <si>
    <t xml:space="preserve">87620</t>
  </si>
  <si>
    <t xml:space="preserve">CONTRAPISO EM ARGAMASSA TRAÇO 1:4 (CIMENTO E AREIA), PREPARO MECÂNICO COM BETONEIRA 400 L, APLICADO EM ÁREAS SECAS SOBRE LAJE, ADERIDO, ESPESSURA 2CM. AF_06/2014</t>
  </si>
  <si>
    <t xml:space="preserve">24,59</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</si>
  <si>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</si>
  <si>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</si>
  <si>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</si>
  <si>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</si>
  <si>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51,73</t>
  </si>
  <si>
    <t xml:space="preserve">87624</t>
  </si>
  <si>
    <t xml:space="preserve">CONTRAPISO EM ARGAMASSA PRONTA, PREPARO MANUAL, APLICADO EM ÁREAS SECAS SOBRE LAJE, ADERIDO, ESPESSURA 2CM. AF_06/2014</t>
  </si>
  <si>
    <t xml:space="preserve">57,30</t>
  </si>
  <si>
    <t xml:space="preserve">87630</t>
  </si>
  <si>
    <t xml:space="preserve">CONTRAPISO EM ARGAMASSA TRAÇO 1:4 (CIMENTO E AREIA), PREPARO MECÂNICO COM BETONEIRA 400 L, APLICADO EM ÁREAS SECAS SOBRE LAJE, ADERIDO, ESPESSURA 3CM. AF_06/2014</t>
  </si>
  <si>
    <t xml:space="preserve">30,25</t>
  </si>
  <si>
    <t xml:space="preserve">87632</t>
  </si>
  <si>
    <t xml:space="preserve">CONTRAPISO EM ARGAMASSA TRAÇO 1:4 (CIMENTO E AREIA), PREPARO MANUAL, APLICADO EM ÁREAS SECAS SOBRE LAJE, ADERIDO, ESPESSURA 3CM. AF_06/2014</t>
  </si>
  <si>
    <t xml:space="preserve">34,11</t>
  </si>
  <si>
    <t xml:space="preserve">87633</t>
  </si>
  <si>
    <t xml:space="preserve">CONTRAPISO EM ARGAMASSA PRONTA, PREPARO MECÂNICO COM MISTURADOR 300 KG, APLICADO EM ÁREAS SECAS SOBRE LAJE, ADERIDO, ESPESSURA 3CM. AF_06/2014</t>
  </si>
  <si>
    <t xml:space="preserve">67,98</t>
  </si>
  <si>
    <t xml:space="preserve">87634</t>
  </si>
  <si>
    <t xml:space="preserve">CONTRAPISO EM ARGAMASSA PRONTA, PREPARO MANUAL, APLICADO EM ÁREAS SECAS SOBRE LAJE, ADERIDO, ESPESSURA 3CM. AF_06/2014</t>
  </si>
  <si>
    <t xml:space="preserve">75,73</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</si>
  <si>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</si>
  <si>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</si>
  <si>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</si>
  <si>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</si>
  <si>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39,54</t>
  </si>
  <si>
    <t xml:space="preserve">87643</t>
  </si>
  <si>
    <t xml:space="preserve">CONTRAPISO EM ARGAMASSA PRONTA, PREPARO MECÂNICO COM MISTURADOR 300 KG, APLICADO EM ÁREAS SECAS SOBRE LAJE, ADERIDO, ESPESSURA 4CM. AF_06/2014</t>
  </si>
  <si>
    <t xml:space="preserve">81,19</t>
  </si>
  <si>
    <t xml:space="preserve">87644</t>
  </si>
  <si>
    <t xml:space="preserve">CONTRAPISO EM ARGAMASSA PRONTA, PREPARO MANUAL, APLICADO EM ÁREAS SECAS SOBRE LAJE, ADERIDO, ESPESSURA 4CM. AF_06/2014</t>
  </si>
  <si>
    <t xml:space="preserve">90,72</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</si>
  <si>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</si>
  <si>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</si>
  <si>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</si>
  <si>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</si>
  <si>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87683</t>
  </si>
  <si>
    <t xml:space="preserve">CONTRAPISO EM ARGAMASSA PRONTA, PREPARO MECÂNICO COM MISTURADOR 300 KG, APLICADO EM ÁREAS SECAS SOBRE LAJE, NÃO ADERIDO, ESPESSURA 4CM. AF_06/2014</t>
  </si>
  <si>
    <t xml:space="preserve">74,65</t>
  </si>
  <si>
    <t xml:space="preserve">87684</t>
  </si>
  <si>
    <t xml:space="preserve">CONTRAPISO EM ARGAMASSA PRONTA, PREPARO MANUAL, APLICADO EM ÁREAS SECAS SOBRE LAJE, NÃO ADERIDO, ESPESSURA 4CM. AF_06/2014</t>
  </si>
  <si>
    <t xml:space="preserve">84,18</t>
  </si>
  <si>
    <t xml:space="preserve">87690</t>
  </si>
  <si>
    <t xml:space="preserve">CONTRAPISO EM ARGAMASSA TRAÇO 1:4 (CIMENTO E AREIA), PREPARO MECÂNICO COM BETONEIRA 400 L, APLICADO EM ÁREAS SECAS SOBRE LAJE, NÃO ADERIDO, ESPESSURA 5CM. AF_06/2014</t>
  </si>
  <si>
    <t xml:space="preserve">32,92</t>
  </si>
  <si>
    <t xml:space="preserve">87692</t>
  </si>
  <si>
    <t xml:space="preserve">CONTRAPISO EM ARGAMASSA TRAÇO 1:4 (CIMENTO E AREIA), PREPARO MANUAL, APLICADO EM ÁREAS SECAS SOBRE LAJE, NÃO ADERIDO, ESPESSURA 5CM. AF_06/2014</t>
  </si>
  <si>
    <t xml:space="preserve">87693</t>
  </si>
  <si>
    <t xml:space="preserve">CONTRAPISO EM ARGAMASSA PRONTA, PREPARO MECÂNICO COM MISTURADOR 300 KG, APLICADO EM ÁREAS SECAS SOBRE LAJE, NÃO ADERIDO, ESPESSURA 5CM. AF_06/2014</t>
  </si>
  <si>
    <t xml:space="preserve">86,04</t>
  </si>
  <si>
    <t xml:space="preserve">87694</t>
  </si>
  <si>
    <t xml:space="preserve">CONTRAPISO EM ARGAMASSA PRONTA, PREPARO MANUAL, APLICADO EM ÁREAS SECAS SOBRE LAJE, NÃO ADERIDO, ESPESSURA 5CM. AF_06/2014</t>
  </si>
  <si>
    <t xml:space="preserve">96,97</t>
  </si>
  <si>
    <t xml:space="preserve">87700</t>
  </si>
  <si>
    <t xml:space="preserve">CONTRAPISO EM ARGAMASSA TRAÇO 1:4 (CIMENTO E AREIA), PREPARO MECÂNICO COM BETONEIRA 400 L, APLICADO EM ÁREAS SECAS SOBRE LAJE, NÃO ADERIDO, ESPESSURA 6CM. AF_06/2014</t>
  </si>
  <si>
    <t xml:space="preserve">35,50</t>
  </si>
  <si>
    <t xml:space="preserve">87702</t>
  </si>
  <si>
    <t xml:space="preserve">CONTRAPISO EM ARGAMASSA TRAÇO 1:4 (CIMENTO E AREIA), PREPARO MANUAL, APLICADO EM ÁREAS SECAS SOBRE LAJE, NÃO ADERIDO, ESPESSURA 6CM. AF_06/2014</t>
  </si>
  <si>
    <t xml:space="preserve">41,41</t>
  </si>
  <si>
    <t xml:space="preserve">87703</t>
  </si>
  <si>
    <t xml:space="preserve">CONTRAPISO EM ARGAMASSA PRONTA, PREPARO MECÂNICO COM MISTURADOR 300 KG, APLICADO EM ÁREAS SECAS SOBRE LAJE, NÃO ADERIDO, ESPESSURA 6CM. AF_06/2014</t>
  </si>
  <si>
    <t xml:space="preserve">93,36</t>
  </si>
  <si>
    <t xml:space="preserve">87704</t>
  </si>
  <si>
    <t xml:space="preserve">CONTRAPISO EM ARGAMASSA PRONTA, PREPARO MANUAL, APLICADO EM ÁREAS SECAS SOBRE LAJE, NÃO ADERIDO, ESPESSURA 6CM. AF_06/2014</t>
  </si>
  <si>
    <t xml:space="preserve">105,25</t>
  </si>
  <si>
    <t xml:space="preserve">87735</t>
  </si>
  <si>
    <t xml:space="preserve">CONTRAPISO EM ARGAMASSA TRAÇO 1:4 (CIMENTO E AREIA), PREPARO MECÂNICO COM BETONEIRA 400 L, APLICADO EM ÁREAS MOLHADAS SOBRE LAJE, ADERIDO, ESPESSURA 2CM. AF_06/2014</t>
  </si>
  <si>
    <t xml:space="preserve">33,78</t>
  </si>
  <si>
    <t xml:space="preserve">87737</t>
  </si>
  <si>
    <t xml:space="preserve">CONTRAPISO EM ARGAMASSA TRAÇO 1:4 (CIMENTO E AREIA), PREPARO MANUAL, APLICADO EM ÁREAS MOLHADAS SOBRE LAJE, ADERIDO, ESPESSURA 2CM. AF_06/2014</t>
  </si>
  <si>
    <t xml:space="preserve">36,56</t>
  </si>
  <si>
    <t xml:space="preserve">87738</t>
  </si>
  <si>
    <t xml:space="preserve">CONTRAPISO EM ARGAMASSA PRONTA, PREPARO MECÂNICO COM MISTURADOR 300 KG, APLICADO EM ÁREAS MOLHADAS SOBRE LAJE, ADERIDO, ESPESSURA 2CM. AF_06/2014</t>
  </si>
  <si>
    <t xml:space="preserve">87739</t>
  </si>
  <si>
    <t xml:space="preserve">CONTRAPISO EM ARGAMASSA PRONTA, PREPARO MANUAL, APLICADO EM ÁREAS MOLHADAS SOBRE LAJE, ADERIDO, ESPESSURA 2CM. AF_06/2014</t>
  </si>
  <si>
    <t xml:space="preserve">66,49</t>
  </si>
  <si>
    <t xml:space="preserve">87745</t>
  </si>
  <si>
    <t xml:space="preserve">CONTRAPISO EM ARGAMASSA TRAÇO 1:4 (CIMENTO E AREIA), PREPARO MECÂNICO COM BETONEIRA 400 L, APLICADO EM ÁREAS MOLHADAS SOBRE LAJE, ADERIDO, ESPESSURA 3CM. AF_06/2014</t>
  </si>
  <si>
    <t xml:space="preserve">39,44</t>
  </si>
  <si>
    <t xml:space="preserve">87747</t>
  </si>
  <si>
    <t xml:space="preserve">CONTRAPISO EM ARGAMASSA TRAÇO 1:4 (CIMENTO E AREIA), PREPARO MANUAL, APLICADO EM ÁREAS MOLHADAS SOBRE LAJE, ADERIDO, ESPESSURA 3CM. AF_06/2014</t>
  </si>
  <si>
    <t xml:space="preserve">43,30</t>
  </si>
  <si>
    <t xml:space="preserve">87748</t>
  </si>
  <si>
    <t xml:space="preserve">CONTRAPISO EM ARGAMASSA PRONTA, PREPARO MECÂNICO COM MISTURADOR 300 KG, APLICADO EM ÁREAS MOLHADAS SOBRE LAJE, ADERIDO, ESPESSURA 3CM. AF_06/2014</t>
  </si>
  <si>
    <t xml:space="preserve">77,17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</si>
  <si>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</si>
  <si>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</si>
  <si>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</si>
  <si>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</si>
  <si>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36,15</t>
  </si>
  <si>
    <t xml:space="preserve">87757</t>
  </si>
  <si>
    <t xml:space="preserve">CONTRAPISO EM ARGAMASSA TRAÇO 1:4 (CIMENTO E AREIA), PREPARO MANUAL, APLICADO EM ÁREAS MOLHADAS SOBRE IMPERMEABILIZAÇÃO, ESPESSURA 3CM. AF_06/2014</t>
  </si>
  <si>
    <t xml:space="preserve">40,01</t>
  </si>
  <si>
    <t xml:space="preserve">87758</t>
  </si>
  <si>
    <t xml:space="preserve">CONTRAPISO EM ARGAMASSA PRONTA, PREPARO MECÂNICO COM MISTURADOR 300 KG, APLICADO EM ÁREAS MOLHADAS SOBRE IMPERMEABILIZAÇÃO, ESPESSURA 3CM. AF_06/2014</t>
  </si>
  <si>
    <t xml:space="preserve">87759</t>
  </si>
  <si>
    <t xml:space="preserve">CONTRAPISO EM ARGAMASSA PRONTA, PREPARO MANUAL, APLICADO EM ÁREAS MOLHADAS SOBRE IMPERMEABILIZAÇÃO, ESPESSURA 3CM. AF_06/2014</t>
  </si>
  <si>
    <t xml:space="preserve">81,63</t>
  </si>
  <si>
    <t xml:space="preserve">87765</t>
  </si>
  <si>
    <t xml:space="preserve">CONTRAPISO EM ARGAMASSA TRAÇO 1:4 (CIMENTO E AREIA), PREPARO MECÂNICO COM BETONEIRA 400 L, APLICADO EM ÁREAS MOLHADAS SOBRE IMPERMEABILIZAÇÃO, ESPESSURA 4CM. AF_06/2014</t>
  </si>
  <si>
    <t xml:space="preserve">40,70</t>
  </si>
  <si>
    <t xml:space="preserve">87767</t>
  </si>
  <si>
    <t xml:space="preserve">CONTRAPISO EM ARGAMASSA TRAÇO 1:4 (CIMENTO E AREIA), PREPARO MANUAL, APLICADO EM ÁREAS MOLHADAS SOBRE IMPERMEABILIZAÇÃO, ESPESSURA 4CM. AF_06/2014</t>
  </si>
  <si>
    <t xml:space="preserve">45,44</t>
  </si>
  <si>
    <t xml:space="preserve">87768</t>
  </si>
  <si>
    <t xml:space="preserve">CONTRAPISO EM ARGAMASSA PRONTA, PREPARO MECÂNICO COM MISTURADOR 300 KG, APLICADO EM ÁREAS MOLHADAS SOBRE IMPERMEABILIZAÇÃO, ESPESSURA 4CM. AF_06/2014</t>
  </si>
  <si>
    <t xml:space="preserve">87,09</t>
  </si>
  <si>
    <t xml:space="preserve">87769</t>
  </si>
  <si>
    <t xml:space="preserve">CONTRAPISO EM ARGAMASSA PRONTA, PREPARO MANUAL, APLICADO EM ÁREAS MOLHADAS SOBRE IMPERMEABILIZAÇÃO, ESPESSURA 4CM. AF_06/2014</t>
  </si>
  <si>
    <t xml:space="preserve">96,62</t>
  </si>
  <si>
    <t xml:space="preserve">88470</t>
  </si>
  <si>
    <t xml:space="preserve">CONTRAPISO AUTONIVELANTE, APLICADO SOBRE LAJE, NÃO ADERIDO, ESPESSURA 3CM. AF_06/2014</t>
  </si>
  <si>
    <t xml:space="preserve">18,55</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</si>
  <si>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</si>
  <si>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</si>
  <si>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</si>
  <si>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</si>
  <si>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26,42</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</si>
  <si>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</si>
  <si>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</si>
  <si>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</si>
  <si>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</si>
  <si>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</si>
  <si>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</si>
  <si>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</si>
  <si>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</si>
  <si>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60,76</t>
  </si>
  <si>
    <t xml:space="preserve">90902</t>
  </si>
  <si>
    <t xml:space="preserve">CONTRAPISO ACÚSTICO EM ARGAMASSA TRAÇO 1:4 (CIMENTO E AREIA), PREPARO MANUAL, APLICADO EM ÁREAS SECAS MENORES QUE 15M2, ESPESSURA 5CM. AF_10/2014</t>
  </si>
  <si>
    <t xml:space="preserve">66,18</t>
  </si>
  <si>
    <t xml:space="preserve">90903</t>
  </si>
  <si>
    <t xml:space="preserve">CONTRAPISO ACÚSTICO EM ARGAMASSA PRONTA, PREPARO MECÂNICO COM MISTURADOR 300 KG, APLICADO EM ÁREAS SECAS MENORES QUE 15M2, ESPESSURA 5CM. AF_10/2014</t>
  </si>
  <si>
    <t xml:space="preserve">113,88</t>
  </si>
  <si>
    <t xml:space="preserve">90904</t>
  </si>
  <si>
    <t xml:space="preserve">CONTRAPISO ACÚSTICO EM ARGAMASSA PRONTA, PREPARO MANUAL, APLICADO EM ÁREAS SECAS MENORES QUE 15M2, ESPESSURA 5CM. AF_10/2014</t>
  </si>
  <si>
    <t xml:space="preserve">124,81</t>
  </si>
  <si>
    <t xml:space="preserve">90910</t>
  </si>
  <si>
    <t xml:space="preserve">CONTRAPISO ACÚSTICO EM ARGAMASSA TRAÇO 1:4 (CIMENTO E AREIA), PREPARO MECÂNICO COM BETONEIRA 400L, APLICADO EM ÁREAS SECAS MENORES QUE 15M2, ESPESSURA 6CM. AF_10/2014</t>
  </si>
  <si>
    <t xml:space="preserve">64,17</t>
  </si>
  <si>
    <t xml:space="preserve">90912</t>
  </si>
  <si>
    <t xml:space="preserve">CONTRAPISO ACÚSTICO EM ARGAMASSA TRAÇO 1:4 (CIMENTO E AREIA), PREPARO MANUAL, APLICADO EM ÁREAS SECAS MENORES QUE 15M2, ESPESSURA 6CM. AF_10/2014</t>
  </si>
  <si>
    <t xml:space="preserve">70,08</t>
  </si>
  <si>
    <t xml:space="preserve">90913</t>
  </si>
  <si>
    <t xml:space="preserve">CONTRAPISO ACÚSTICO EM ARGAMASSA PRONTA, PREPARO MECÂNICO COM MISTURADOR 300 KG, APLICADO EM ÁREAS SECAS MENORES QUE 15M2, ESPESSURA 6CM. AF_10/2014</t>
  </si>
  <si>
    <t xml:space="preserve">122,03</t>
  </si>
  <si>
    <t xml:space="preserve">90914</t>
  </si>
  <si>
    <t xml:space="preserve">CONTRAPISO ACÚSTICO EM ARGAMASSA PRONTA, PREPARO MANUAL, APLICADO EM ÁREAS SECAS MENORES QUE 15M2, ESPESSURA 6CM. AF_10/2014</t>
  </si>
  <si>
    <t xml:space="preserve">133,92</t>
  </si>
  <si>
    <t xml:space="preserve">90920</t>
  </si>
  <si>
    <t xml:space="preserve">CONTRAPISO ACÚSTICO EM ARGAMASSA TRAÇO 1:4 (CIMENTO E AREIA), PREPARO MECÂNICO COM BETONEIRA 400L, APLICADO EM ÁREAS SECAS MENORES QUE 15M2, ESPESSURA 7CM. AF_10/2014</t>
  </si>
  <si>
    <t xml:space="preserve">70,50</t>
  </si>
  <si>
    <t xml:space="preserve">90922</t>
  </si>
  <si>
    <t xml:space="preserve">CONTRAPISO ACÚSTICO EM ARGAMASSA TRAÇO 1:4 (CIMENTO E AREIA), PREPARO MANUAL, APLICADO EM ÁREAS SECAS MENORES QUE 15M2, ESPESSURA 7CM. AF_10/2014</t>
  </si>
  <si>
    <t xml:space="preserve">77,29</t>
  </si>
  <si>
    <t xml:space="preserve">90923</t>
  </si>
  <si>
    <t xml:space="preserve">CONTRAPISO ACÚSTICO EM ARGAMASSA PRONTA, PREPARO MECÂNICO COM MISTURADOR 300 KG, APLICADO EM ÁREAS SECAS MENORES QUE 15M2, ESPESSURA 7CM. AF_10/2014</t>
  </si>
  <si>
    <t xml:space="preserve">137,02</t>
  </si>
  <si>
    <t xml:space="preserve">90924</t>
  </si>
  <si>
    <t xml:space="preserve">CONTRAPISO ACÚSTICO EM ARGAMASSA PRONTA, PREPARO MANUAL, APLICADO EM ÁREAS SECAS MENORES QUE 15M2, ESPESSURA 7CM. AF_10/2014</t>
  </si>
  <si>
    <t xml:space="preserve">150,69</t>
  </si>
  <si>
    <t xml:space="preserve">90930</t>
  </si>
  <si>
    <t xml:space="preserve">CONTRAPISO ACÚSTICO EM ARGAMASSA TRAÇO 1:4 (CIMENTO E AREIA), PREPARO MECÂNICO COM BETONEIRA 400L, APLICADO EM ÁREAS SECAS MAIORES QUE 15M2, ESPESSURA 5CM. AF_10/2014</t>
  </si>
  <si>
    <t xml:space="preserve">54,91</t>
  </si>
  <si>
    <t xml:space="preserve">90932</t>
  </si>
  <si>
    <t xml:space="preserve">CONTRAPISO ACÚSTICO EM ARGAMASSA TRAÇO 1:4 (CIMENTO E AREIA), PREPARO MANUAL, APLICADO EM ÁREAS SECAS MAIORES QUE 15M2, ESPESSURA 5CM. AF_10/2014</t>
  </si>
  <si>
    <t xml:space="preserve">60,33</t>
  </si>
  <si>
    <t xml:space="preserve">90933</t>
  </si>
  <si>
    <t xml:space="preserve">CONTRAPISO ACÚSTICO EM ARGAMASSA PRONTA, PREPARO MECÂNICO COM MISTURADOR 300 KG, APLICADO EM ÁREAS SECAS MAIORES QUE 15M2, ESPESSURA 5CM. AF_10/2014</t>
  </si>
  <si>
    <t xml:space="preserve">108,03</t>
  </si>
  <si>
    <t xml:space="preserve">90934</t>
  </si>
  <si>
    <t xml:space="preserve">CONTRAPISO ACÚSTICO EM ARGAMASSA PRONTA, PREPARO MANUAL, APLICADO EM ÁREAS SECAS MAIORES QUE 15M2, ESPESSURA 5CM. AF_10/2014</t>
  </si>
  <si>
    <t xml:space="preserve">90940</t>
  </si>
  <si>
    <t xml:space="preserve">CONTRAPISO ACÚSTICO EM ARGAMASSA TRAÇO 1:4 (CIMENTO E AREIA), PREPARO MECÂNICO COM BETONEIRA 400L, APLICADO EM ÁREAS SECAS MAIORES QUE 15M2, ESPESSURA 6CM. AF_10/2014</t>
  </si>
  <si>
    <t xml:space="preserve">58,35</t>
  </si>
  <si>
    <t xml:space="preserve">90942</t>
  </si>
  <si>
    <t xml:space="preserve">CONTRAPISO ACÚSTICO EM ARGAMASSA TRAÇO 1:4 (CIMENTO E AREIA), PREPARO MANUAL, APLICADO EM ÁREAS SECAS MAIORES QUE 15M2, ESPESSURA 6CM. AF_10/2014</t>
  </si>
  <si>
    <t xml:space="preserve">64,26</t>
  </si>
  <si>
    <t xml:space="preserve">90943</t>
  </si>
  <si>
    <t xml:space="preserve">CONTRAPISO ACÚSTICO EM ARGAMASSA PRONTA, PREPARO MECÂNICO COM MISTURADOR 300 KG, APLICADO EM ÁREAS SECAS MAIORES QUE 15M2, ESPESSURA 6CM. AF_10/2014</t>
  </si>
  <si>
    <t xml:space="preserve">116,21</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</si>
  <si>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</si>
  <si>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</si>
  <si>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</si>
  <si>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</si>
  <si>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64,64</t>
  </si>
  <si>
    <t xml:space="preserve">90952</t>
  </si>
  <si>
    <t xml:space="preserve">CONTRAPISO ACÚSTICO EM ARGAMASSA TRAÇO 1:4 (CIMENTO E AREIA), PREPARO MANUAL, APLICADO EM ÁREAS SECAS MAIORES QUE 15M2, ESPESSURA 7CM. AF_10/2014</t>
  </si>
  <si>
    <t xml:space="preserve">71,43</t>
  </si>
  <si>
    <t xml:space="preserve">90953</t>
  </si>
  <si>
    <t xml:space="preserve">CONTRAPISO ACÚSTICO EM ARGAMASSA PRONTA, PREPARO MECÂNICO COM MISTURADOR 300 KG, APLICADO EM ÁREAS SECAS MAIORES QUE 15M2, ESPESSURA 7CM. AF_10/2014</t>
  </si>
  <si>
    <t xml:space="preserve">131,16</t>
  </si>
  <si>
    <t xml:space="preserve">90954</t>
  </si>
  <si>
    <t xml:space="preserve">CONTRAPISO ACÚSTICO EM ARGAMASSA PRONTA, PREPARO MANUAL, APLICADO EM ÁREAS SECAS MAIORES QUE 15M2, ESPESSURA 7CM. AF_10/2014</t>
  </si>
  <si>
    <t xml:space="preserve">144,83</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</si>
  <si>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</si>
  <si>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</si>
  <si>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</si>
  <si>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</si>
  <si>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36,67</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</si>
  <si>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</si>
  <si>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</si>
  <si>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31,94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</si>
  <si>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</si>
  <si>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</si>
  <si>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35,97</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</si>
  <si>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</si>
  <si>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</si>
  <si>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</si>
  <si>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</si>
  <si>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</si>
  <si>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</si>
  <si>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13,81</t>
  </si>
  <si>
    <t xml:space="preserve">87873</t>
  </si>
  <si>
    <t xml:space="preserve">CHAPISCO APLICADO EM ALVENARIAS E ESTRUTURAS DE CONCRETO INTERNAS, COM ROLO PARA TEXTURA ACRÍLICA.  ARGAMASSA TRAÇO 1:4 E EMULSÃO POLIMÉRICA (ADESIVO) COM PREPARO MANUAL. AF_06/2014</t>
  </si>
  <si>
    <t xml:space="preserve">4,19</t>
  </si>
  <si>
    <t xml:space="preserve">87874</t>
  </si>
  <si>
    <t xml:space="preserve">CHAPISCO APLICADO EM ALVENARIAS E ESTRUTURAS DE CONCRETO INTERNAS, COM ROLO PARA TEXTURA ACRÍLICA.  ARGAMASSA TRAÇO 1:4 E EMULSÃO POLIMÉRICA (ADESIVO) COM PREPARO EM BETONEIRA 400L. AF_06/2014</t>
  </si>
  <si>
    <t xml:space="preserve">4,08</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</si>
  <si>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</si>
  <si>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</si>
  <si>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</si>
  <si>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</si>
  <si>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</si>
  <si>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</si>
  <si>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3,43</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</si>
  <si>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</si>
  <si>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</si>
  <si>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</si>
  <si>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</si>
  <si>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</si>
  <si>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</si>
  <si>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</si>
  <si>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</si>
  <si>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</si>
  <si>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</si>
  <si>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</si>
  <si>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</si>
  <si>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20,17</t>
  </si>
  <si>
    <t xml:space="preserve">87887</t>
  </si>
  <si>
    <t xml:space="preserve">CHAPISCO APLICADO NO TETO, COM DESEMPENADEIRA DENTADA. ARGAMASSA INDUSTRIALIZADA COM PREPARO EM MISTURADOR 300 KG. AF_06/2014</t>
  </si>
  <si>
    <t xml:space="preserve">19,51</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</si>
  <si>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</si>
  <si>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</si>
  <si>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5,43</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</si>
  <si>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</si>
  <si>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</si>
  <si>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</si>
  <si>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</si>
  <si>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</si>
  <si>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</si>
  <si>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</si>
  <si>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</si>
  <si>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5,59</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</si>
  <si>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</si>
  <si>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</si>
  <si>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</si>
  <si>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</si>
  <si>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</si>
  <si>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</si>
  <si>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</si>
  <si>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</si>
  <si>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</si>
  <si>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</si>
  <si>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6,41</t>
  </si>
  <si>
    <t xml:space="preserve">87902</t>
  </si>
  <si>
    <t xml:space="preserve">CHAPISCO APLICADO EM ALVENARIA (COM PRESENÇA DE VÃOS) E ESTRUTURAS DE CONCRETO DE FACHADA, COM ROLO PARA TEXTURA ACRÍLICA.  ARGAMASSA INDUSTRIALIZADA COM PREPARO MANUAL. AF_06/2014</t>
  </si>
  <si>
    <t xml:space="preserve">9,88</t>
  </si>
  <si>
    <t xml:space="preserve">87903</t>
  </si>
  <si>
    <t xml:space="preserve">CHAPISCO APLICADO EM ALVENARIA (COM PRESENÇA DE VÃOS) E ESTRUTURAS DE CONCRETO DE FACHADA, COM ROLO PARA TEXTURA ACRÍLICA.  ARGAMASSA INDUSTRIALIZADA COM PREPARO EM MISTURADOR 300 KG. AF_06/2014</t>
  </si>
  <si>
    <t xml:space="preserve">9,58</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</si>
  <si>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</si>
  <si>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</si>
  <si>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</si>
  <si>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</si>
  <si>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</si>
  <si>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</si>
  <si>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</si>
  <si>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</si>
  <si>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</si>
  <si>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</si>
  <si>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20,11</t>
  </si>
  <si>
    <t xml:space="preserve">87911</t>
  </si>
  <si>
    <t xml:space="preserve">CHAPISCO APLICADO SOMENTE NA ESTRUTURA DE CONCRETO DA FACHADA, COM DESEMPENADEIRA DENTADA. ARGAMASSA INDUSTRIALIZADA COM PREPARO EM MISTURADOR 300 KG. AF_06/2014</t>
  </si>
  <si>
    <t xml:space="preserve">19,45</t>
  </si>
  <si>
    <t xml:space="preserve">5991</t>
  </si>
  <si>
    <t xml:space="preserve">BARRA LISA COM ARGAMASSA TRACO 1:4 (CIMENTO E AREIA GROSSA), ESPESSURA 2,0CM, INCLUSO ADITIVO IMPERMEABILIZANTE, PREPARO MECANICO DA ARGAMASSA</t>
  </si>
  <si>
    <t xml:space="preserve">84023</t>
  </si>
  <si>
    <t xml:space="preserve">BARRA LISA TRACO 1:3 (CIMENTO E AREIA MEDIA), ESPESSURA 1,5CM, PREPARO MANUAL DA ARGAMASSA</t>
  </si>
  <si>
    <t xml:space="preserve">84024</t>
  </si>
  <si>
    <t xml:space="preserve">BARRA LISA TRACO 1:3 (CIMENTO E AREIA MEDIA), ESPESSURA 1,0CM, PREPARO MANUAL DA ARGAMASSA</t>
  </si>
  <si>
    <t xml:space="preserve">39,87</t>
  </si>
  <si>
    <t xml:space="preserve">84026</t>
  </si>
  <si>
    <t xml:space="preserve">BARRA LISA TRACO 1:4 (CIMENTO E AREIA MEDIA), ESPESSURA 2,0CM, PREPARO MANUAL DA ARGAMASSA</t>
  </si>
  <si>
    <t xml:space="preserve">49,09</t>
  </si>
  <si>
    <t xml:space="preserve">84027</t>
  </si>
  <si>
    <t xml:space="preserve">BARRA LISA TRACO 1:3 (CIMENTO E AREIA MEDIA), ESPESSURA 0,5CM, PREPARO MANUAL DA ARGAMASSA</t>
  </si>
  <si>
    <t xml:space="preserve">33,98</t>
  </si>
  <si>
    <t xml:space="preserve">84028</t>
  </si>
  <si>
    <t xml:space="preserve">BARRA LISA TRACO 1:4 (CIMENTO E AREIA MEDIA), COM CORANTE AMARELO, ESPESSURA 2,0CM, PREPARO MANUAL DA ARGAMASSA</t>
  </si>
  <si>
    <t xml:space="preserve">84072</t>
  </si>
  <si>
    <t xml:space="preserve">BARRA LISA TRACO 1:3 (CIMENTO E AREIA MEDIA NAO PENEIRADA), INCLUSO ADITIVO IMPERMEABILIZANTE, ESPESSURA 0,5CM, PREPARO MANUAL DA ARGAMASSA</t>
  </si>
  <si>
    <t xml:space="preserve">34,46</t>
  </si>
  <si>
    <t xml:space="preserve">87411</t>
  </si>
  <si>
    <t xml:space="preserve">APLICAÇÃO MANUAL DE GESSO DESEMPENADO (SEM TALISCAS) EM TETO DE AMBIENTES DE ÁREA MAIOR QUE 10M², ESPESSURA DE 0,5CM. AF_06/2014</t>
  </si>
  <si>
    <t xml:space="preserve">13,02</t>
  </si>
  <si>
    <t xml:space="preserve">87412</t>
  </si>
  <si>
    <t xml:space="preserve">APLICAÇÃO MANUAL DE GESSO DESEMPENADO (SEM TALISCAS) EM TETO DE AMBIENTES DE ÁREA ENTRE 5M² E 10M², ESPESSURA DE 0,5CM. AF_06/2014</t>
  </si>
  <si>
    <t xml:space="preserve">18,86</t>
  </si>
  <si>
    <t xml:space="preserve">87413</t>
  </si>
  <si>
    <t xml:space="preserve">APLICAÇÃO MANUAL DE GESSO DESEMPENADO (SEM TALISCAS) EM TETO DE AMBIENTES DE ÁREA MENOR QUE 5M², ESPESSURA DE 0,5CM. AF_06/2014</t>
  </si>
  <si>
    <t xml:space="preserve">22,20</t>
  </si>
  <si>
    <t xml:space="preserve">87414</t>
  </si>
  <si>
    <t xml:space="preserve">APLICAÇÃO MANUAL DE GESSO DESEMPENADO (SEM TALISCAS) EM TETO DE AMBIENTES DE ÁREA MAIOR QUE 10M², ESPESSURA DE 1,0CM. AF_06/2014</t>
  </si>
  <si>
    <t xml:space="preserve">19,14</t>
  </si>
  <si>
    <t xml:space="preserve">87415</t>
  </si>
  <si>
    <t xml:space="preserve">APLICAÇÃO MANUAL DE GESSO DESEMPENADO (SEM TALISCAS) EM TETO DE AMBIENTES DE ÁREA ENTRE 5M² E 10M², ESPESSURA DE 1,0CM. AF_06/2014</t>
  </si>
  <si>
    <t xml:space="preserve">87416</t>
  </si>
  <si>
    <t xml:space="preserve">APLICAÇÃO MANUAL DE GESSO DESEMPENADO (SEM TALISCAS) EM TETO DE AMBIENTES DE ÁREA MENOR QUE 5M², ESPESSURA DE 1,0CM. AF_06/2014</t>
  </si>
  <si>
    <t xml:space="preserve">28,36</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</si>
  <si>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</si>
  <si>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</si>
  <si>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</si>
  <si>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</si>
  <si>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14,27</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</si>
  <si>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</si>
  <si>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</si>
  <si>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</si>
  <si>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</si>
  <si>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20,61</t>
  </si>
  <si>
    <t xml:space="preserve">87421</t>
  </si>
  <si>
    <t xml:space="preserve">APLICAÇÃO MANUAL DE GESSO DESEMPENADO (SEM TALISCAS) EM PAREDES DE AMBIENTES DE ÁREA ENTRE 5M² E 10M², ESPESSURA DE 1,0CM. AF_06/2014</t>
  </si>
  <si>
    <t xml:space="preserve">21,04</t>
  </si>
  <si>
    <t xml:space="preserve">87422</t>
  </si>
  <si>
    <t xml:space="preserve">APLICAÇÃO MANUAL DE GESSO DESEMPENADO (SEM TALISCAS) EM PAREDES DE AMBIENTES DE ÁREA MENOR QUE 5M², ESPESSURA DE 1,0CM. AF_06/2014</t>
  </si>
  <si>
    <t xml:space="preserve">22,30</t>
  </si>
  <si>
    <t xml:space="preserve">87423</t>
  </si>
  <si>
    <t xml:space="preserve">APLICAÇÃO MANUAL DE GESSO SARRAFEADO (COM TALISCAS) EM PAREDES DE AMBIENTES DE ÁREA MAIOR QUE 10M², ESPESSURA DE 1,0CM. AF_06/2014</t>
  </si>
  <si>
    <t xml:space="preserve">27,71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</si>
  <si>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</si>
  <si>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</si>
  <si>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</si>
  <si>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</si>
  <si>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29,40</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</si>
  <si>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</si>
  <si>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</si>
  <si>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</si>
  <si>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</si>
  <si>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33,06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</si>
  <si>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</si>
  <si>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</si>
  <si>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</si>
  <si>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</si>
  <si>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15,91</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</si>
  <si>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</si>
  <si>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</si>
  <si>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</si>
  <si>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</si>
  <si>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16,56</t>
  </si>
  <si>
    <t xml:space="preserve">87432</t>
  </si>
  <si>
    <t xml:space="preserve">APLICAÇÃO DE GESSO PROJETADO COM EQUIPAMENTO DE PROJEÇÃO EM PAREDES DE AMBIENTES DE ÁREA MAIOR QUE 10M², DESEMPENADO (SEM TALISCAS), ESPESSURA DE 1,0CM. AF_06/2014</t>
  </si>
  <si>
    <t xml:space="preserve">22,81</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</si>
  <si>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</si>
  <si>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</si>
  <si>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</si>
  <si>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</si>
  <si>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</si>
  <si>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</si>
  <si>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25,54</t>
  </si>
  <si>
    <t xml:space="preserve">87436</t>
  </si>
  <si>
    <t xml:space="preserve">APLICAÇÃO DE GESSO PROJETADO COM EQUIPAMENTO DE PROJEÇÃO EM PAREDES DE AMBIENTES DE ÁREA ENTRE 5M² E 10M², SARRAFEADO (COM TALISCAS), ESPESSURA DE 1,0CM. AF_06/2014</t>
  </si>
  <si>
    <t xml:space="preserve">27,01</t>
  </si>
  <si>
    <t xml:space="preserve">87437</t>
  </si>
  <si>
    <t xml:space="preserve">APLICAÇÃO DE GESSO PROJETADO COM EQUIPAMENTO DE PROJEÇÃO EM PAREDES DE AMBIENTES DE ÁREA MENOR QUE 5M², SARRAFEADO (COM TALISCAS), ESPESSURA DE 1,0CM. AF_06/2014</t>
  </si>
  <si>
    <t xml:space="preserve">87438</t>
  </si>
  <si>
    <t xml:space="preserve">APLICAÇÃO DE GESSO PROJETADO COM EQUIPAMENTO DE PROJEÇÃO EM PAREDES DE AMBIENTES DE ÁREA MAIOR QUE 10M², SARRAFEADO (COM TALISCAS), ESPESSURA DE 1,5CM. AF_06/2014</t>
  </si>
  <si>
    <t xml:space="preserve">31,43</t>
  </si>
  <si>
    <t xml:space="preserve">87439</t>
  </si>
  <si>
    <t xml:space="preserve">APLICAÇÃO DE GESSO PROJETADO COM EQUIPAMENTO DE PROJEÇÃO EM PAREDES DE AMBIENTES DE ÁREA ENTRE 5M² E 10M², SARRAFEADO (COM TALISCAS), ESPESSURA DE 1,5CM. AF_06/2014</t>
  </si>
  <si>
    <t xml:space="preserve">33,30</t>
  </si>
  <si>
    <t xml:space="preserve">87440</t>
  </si>
  <si>
    <t xml:space="preserve">APLICAÇÃO DE GESSO PROJETADO COM EQUIPAMENTO DE PROJEÇÃO EM PAREDES DE AMBIENTES DE ÁREA MENOR QUE 5M², SARRAFEADO (COM TALISCAS), ESPESSURA DE 1,5CM. AF_06/2014</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</si>
  <si>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</si>
  <si>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</si>
  <si>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29,38</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</si>
  <si>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</si>
  <si>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</si>
  <si>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32,84</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</si>
  <si>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</si>
  <si>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</si>
  <si>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87530</t>
  </si>
  <si>
    <t xml:space="preserve">MASSA ÚNICA, PARA RECEBIMENTO DE PINTURA, EM ARGAMASSA TRAÇO 1:2:8, PREPARO MANUAL, APLICADA MANUALMENTE EM FACES INTERNAS DE PAREDES, ESPESSURA DE 20MM, COM EXECUÇÃO DE TALISCAS. AF_06/2014</t>
  </si>
  <si>
    <t xml:space="preserve">29,75</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</si>
  <si>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</si>
  <si>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</si>
  <si>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</si>
  <si>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</si>
  <si>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28,65</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</si>
  <si>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</si>
  <si>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</si>
  <si>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</si>
  <si>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</si>
  <si>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25,55</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</si>
  <si>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</si>
  <si>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</si>
  <si>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46,47</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</si>
  <si>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</si>
  <si>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</si>
  <si>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43,84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</si>
  <si>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</si>
  <si>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</si>
  <si>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42,91</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</si>
  <si>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</si>
  <si>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</si>
  <si>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40,27</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</si>
  <si>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</si>
  <si>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</si>
  <si>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14,85</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</si>
  <si>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</si>
  <si>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</si>
  <si>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20,34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</si>
  <si>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</si>
  <si>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</si>
  <si>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</si>
  <si>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</si>
  <si>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17,26</t>
  </si>
  <si>
    <t xml:space="preserve">87548</t>
  </si>
  <si>
    <t xml:space="preserve">MASSA ÚNICA, PARA RECEBIMENTO DE PINTURA, EM ARGAMASSA TRAÇO 1:2:8, PREPARO MANUAL, APLICADA MANUALMENTE EM FACES INTERNAS DE PAREDES, ESPESSURA DE 10MM, COM EXECUÇÃO DE TALISCAS. AF_06/2014</t>
  </si>
  <si>
    <t xml:space="preserve">19,21</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</si>
  <si>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</si>
  <si>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</si>
  <si>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</si>
  <si>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</si>
  <si>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18,09</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</si>
  <si>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</si>
  <si>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</si>
  <si>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13,05</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</si>
  <si>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</si>
  <si>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</si>
  <si>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15,00</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</si>
  <si>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</si>
  <si>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</si>
  <si>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29,04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</si>
  <si>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</si>
  <si>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</si>
  <si>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26,43</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</si>
  <si>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</si>
  <si>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</si>
  <si>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25,47</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</si>
  <si>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</si>
  <si>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</si>
  <si>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22,83</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</si>
  <si>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</si>
  <si>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</si>
  <si>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25,70</t>
  </si>
  <si>
    <t xml:space="preserve">87775</t>
  </si>
  <si>
    <t xml:space="preserve">EMBOÇO OU MASSA ÚNICA EM ARGAMASSA TRAÇO 1:2:8, PREPARO MECÂNICO COM BETONEIRA 400 L, APLICADA MANUALMENTE EM PANOS DE FACHADA COM PRESENÇA DE VÃOS, ESPESSURA DE 25 MM. AF_06/2014</t>
  </si>
  <si>
    <t xml:space="preserve">43,28</t>
  </si>
  <si>
    <t xml:space="preserve">87777</t>
  </si>
  <si>
    <t xml:space="preserve">EMBOÇO OU MASSA ÚNICA EM ARGAMASSA TRAÇO 1:2:8, PREPARO MANUAL, APLICADA MANUALMENTE EM PANOS DE FACHADA COM PRESENÇA DE VÃOS, ESPESSURA DE 25 MM. AF_06/2014</t>
  </si>
  <si>
    <t xml:space="preserve">46,16</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</si>
  <si>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</si>
  <si>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</si>
  <si>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55,28</t>
  </si>
  <si>
    <t xml:space="preserve">87779</t>
  </si>
  <si>
    <t xml:space="preserve">EMBOÇO OU MASSA ÚNICA EM ARGAMASSA TRAÇO 1:2:8, PREPARO MECÂNICO COM BETONEIRA 400 L, APLICADA MANUALMENTE EM PANOS DE FACHADA COM PRESENÇA DE VÃOS, ESPESSURA DE 35 MM. AF_06/2014</t>
  </si>
  <si>
    <t xml:space="preserve">50,17</t>
  </si>
  <si>
    <t xml:space="preserve">87781</t>
  </si>
  <si>
    <t xml:space="preserve">EMBOÇO OU MASSA ÚNICA EM ARGAMASSA TRAÇO 1:2:8, PREPARO MANUAL, APLICADA MANUALMENTE EM PANOS DE FACHADA COM PRESENÇA DE VÃOS, ESPESSURA DE 35 MM. AF_06/2014</t>
  </si>
  <si>
    <t xml:space="preserve">54,03</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</si>
  <si>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</si>
  <si>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</si>
  <si>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68,01</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</si>
  <si>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</si>
  <si>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</si>
  <si>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</si>
  <si>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</si>
  <si>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</si>
  <si>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</si>
  <si>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80,74</t>
  </si>
  <si>
    <t xml:space="preserve">87788</t>
  </si>
  <si>
    <t xml:space="preserve">EMBOÇO OU MASSA ÚNICA EM ARGAMASSA TRAÇO 1:2:8, PREPARO MECÂNICO COM BETONEIRA 400 L, APLICADA MANUALMENTE EM PANOS DE FACHADA COM PRESENÇA DE VÃOS, ESPESSURA MAIOR OU IGUAL A 50 MM. AF_06/2014</t>
  </si>
  <si>
    <t xml:space="preserve">74,34</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</si>
  <si>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</si>
  <si>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</si>
  <si>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</si>
  <si>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</si>
  <si>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97,35</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</si>
  <si>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</si>
  <si>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</si>
  <si>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</si>
  <si>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</si>
  <si>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30,40</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</si>
  <si>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</si>
  <si>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</si>
  <si>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</si>
  <si>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</si>
  <si>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34,35</t>
  </si>
  <si>
    <t xml:space="preserve">87799</t>
  </si>
  <si>
    <t xml:space="preserve">EMBOÇO OU MASSA ÚNICA EM ARGAMASSA TRAÇO 1:2:8, PREPARO MANUAL, APLICADA MANUALMENTE EM PANOS CEGOS DE FACHADA (SEM PRESENÇA DE VÃOS), ESPESSURA DE 35 MM. AF_06/2014</t>
  </si>
  <si>
    <t xml:space="preserve">37,96</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</si>
  <si>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</si>
  <si>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</si>
  <si>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50,67</t>
  </si>
  <si>
    <t xml:space="preserve">87801</t>
  </si>
  <si>
    <t xml:space="preserve">EMBOÇO OU MASSA ÚNICA EM ARGAMASSA TRAÇO 1:2:8, PREPARO MECÂNICO COM BETONEIRA 400 L, APLICADA MANUALMENTE EM PANOS CEGOS DE FACHADA (SEM PRESENÇA DE VÃOS), ESPESSURA DE 45 MM. AF_06/2014</t>
  </si>
  <si>
    <t xml:space="preserve">87803</t>
  </si>
  <si>
    <t xml:space="preserve">EMBOÇO OU MASSA ÚNICA EM ARGAMASSA TRAÇO 1:2:8, PREPARO MANUAL, APLICADA MANUALMENTE EM PANOS CEGOS DE FACHADA (SEM PRESENÇA DE VÃOS), ESPESSURA DE 45 MM. AF_06/2014</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</si>
  <si>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</si>
  <si>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</si>
  <si>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62,78</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</si>
  <si>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</si>
  <si>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</si>
  <si>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47,49</t>
  </si>
  <si>
    <t xml:space="preserve">87807</t>
  </si>
  <si>
    <t xml:space="preserve">EMBOÇO OU MASSA ÚNICA EM ARGAMASSA TRAÇO 1:2:8, PREPARO MANUAL, APLICADA MANUALMENTE EM PANOS CEGOS DE FACHADA (SEM PRESENÇA DE VÃOS), ESPESSURA MAIOR OU IGUAL A 50 MM. AF_06/2014</t>
  </si>
  <si>
    <t xml:space="preserve">52,47</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</si>
  <si>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</si>
  <si>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</si>
  <si>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68,44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</si>
  <si>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</si>
  <si>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</si>
  <si>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71,55</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</si>
  <si>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</si>
  <si>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</si>
  <si>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74,24</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</si>
  <si>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</si>
  <si>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</si>
  <si>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82,01</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</si>
  <si>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</si>
  <si>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</si>
  <si>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78,19</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</si>
  <si>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</si>
  <si>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</si>
  <si>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81,80</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</si>
  <si>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</si>
  <si>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</si>
  <si>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94,12</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</si>
  <si>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</si>
  <si>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</si>
  <si>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84,44</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</si>
  <si>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</si>
  <si>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</si>
  <si>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88,97</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</si>
  <si>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</si>
  <si>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</si>
  <si>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106,22</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</si>
  <si>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</si>
  <si>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</si>
  <si>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123,01</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</si>
  <si>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</si>
  <si>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</si>
  <si>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127,99</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</si>
  <si>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</si>
  <si>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</si>
  <si>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143,56</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</si>
  <si>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</si>
  <si>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</si>
  <si>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</si>
  <si>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</si>
  <si>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58,92</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</si>
  <si>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</si>
  <si>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</si>
  <si>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70,09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</si>
  <si>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</si>
  <si>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</si>
  <si>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</si>
  <si>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</si>
  <si>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67,45</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</si>
  <si>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</si>
  <si>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</si>
  <si>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84,15</t>
  </si>
  <si>
    <t xml:space="preserve">87834</t>
  </si>
  <si>
    <t xml:space="preserve">REVESTIMENTO DECORATIVO MONOCAMADA APLICADO MANUALMENTE EM PANOS CEGOS DA FACHADA DE UM EDIFÍCIO DE ESTRUTURA CONVENCIONAL, COM ACABAMENTO RASPADO. AF_06/2014</t>
  </si>
  <si>
    <t xml:space="preserve">87835</t>
  </si>
  <si>
    <t xml:space="preserve">REVESTIMENTO DECORATIVO MONOCAMADA APLICADO MANUALMENTE EM PANOS CEGOS DA FACHADA DE UM EDIFÍCIO DE ALVENARIA ESTRUTURAL, COM ACABAMENTO RASPADO. AF_06/2014</t>
  </si>
  <si>
    <t xml:space="preserve">85,96</t>
  </si>
  <si>
    <t xml:space="preserve">87836</t>
  </si>
  <si>
    <t xml:space="preserve">REVESTIMENTO DECORATIVO MONOCAMADA APLICADO COM EQUIPAMENTO DE PROJEÇÃO EM PANOS CEGOS DA FACHADA DE UM EDIFÍCIO DE ESTRUTURA CONVENCIONAL, COM ACABAMENTO RASPADO. AF_06/2014</t>
  </si>
  <si>
    <t xml:space="preserve">118,57</t>
  </si>
  <si>
    <t xml:space="preserve">87837</t>
  </si>
  <si>
    <t xml:space="preserve">REVESTIMENTO DECORATIVO MONOCAMADA APLICADO COM EQUIPAMENTO DE PROJEÇÃO EM PANOS CEGOS DA FACHADA DE UM EDIFÍCIO DE ALVENARIA ESTRUTURAL, COM ACABAMENTO RASPADO. AF_06/2014</t>
  </si>
  <si>
    <t xml:space="preserve">79,71</t>
  </si>
  <si>
    <t xml:space="preserve">87838</t>
  </si>
  <si>
    <t xml:space="preserve">REVESTIMENTO DECORATIVO MONOCAMADA APLICADO MANUALMENTE EM PANOS DA FACHADA COM PRESENÇA DE VÃOS, DE UM EDIFÍCIO DE ESTRUTURA CONVENCIONAL E ACABAMENTO RASPADO. AF_06/2014</t>
  </si>
  <si>
    <t xml:space="preserve">132,70</t>
  </si>
  <si>
    <t xml:space="preserve">87839</t>
  </si>
  <si>
    <t xml:space="preserve">REVESTIMENTO DECORATIVO MONOCAMADA APLICADO MANUALMENTE EM PANOS DA FACHADA COM PRESENÇA DE VÃOS, DE UM EDIFÍCIO DE ALVENARIA ESTRUTURAL E ACABAMENTO RASPADO. AF_06/2014</t>
  </si>
  <si>
    <t xml:space="preserve">90,90</t>
  </si>
  <si>
    <t xml:space="preserve">87840</t>
  </si>
  <si>
    <t xml:space="preserve">REVESTIMENTO DECORATIVO MONOCAMADA APLICADO COM EQUIPAMENTO DE PROJEÇÃO EM PANOS DA FACHADA COM PRESENÇA DE VÃOS, DE UM EDIFÍCIO DE ESTRUTURA CONVENCIONAL E ACABAMENTO RASPADO. AF_06/2014</t>
  </si>
  <si>
    <t xml:space="preserve">123,95</t>
  </si>
  <si>
    <t xml:space="preserve">87841</t>
  </si>
  <si>
    <t xml:space="preserve">REVESTIMENTO DECORATIVO MONOCAMADA APLICADO COM EQUIPAMENTO DE PROJEÇÃO EM PANOS DA FACHADA COM PRESENÇA DE VÃOS, DE UM EDIFÍCIO DE ALVENARIA ESTRUTURAL E ACABAMENTO RASPADO. AF_06/2014</t>
  </si>
  <si>
    <t xml:space="preserve">82,97</t>
  </si>
  <si>
    <t xml:space="preserve">87842</t>
  </si>
  <si>
    <t xml:space="preserve">REVESTIMENTO DECORATIVO MONOCAMADA APLICADO MANUALMENTE EM SUPERFÍCIES EXTERNAS DA SACADA DE UM EDIFÍCIO DE ESTRUTURA CONVENCIONAL E ACABAMENTO RASPADO. AF_06/2014</t>
  </si>
  <si>
    <t xml:space="preserve">131,91</t>
  </si>
  <si>
    <t xml:space="preserve">87843</t>
  </si>
  <si>
    <t xml:space="preserve">REVESTIMENTO DECORATIVO MONOCAMADA APLICADO MANUALMENTE EM SUPERFÍCIES EXTERNAS DA SACADA DE UM EDIFÍCIO DE ALVENARIA ESTRUTURAL E ACABAMENTO RASPADO. AF_06/2014</t>
  </si>
  <si>
    <t xml:space="preserve">98,96</t>
  </si>
  <si>
    <t xml:space="preserve">87844</t>
  </si>
  <si>
    <t xml:space="preserve">REVESTIMENTO DECORATIVO MONOCAMADA APLICADO COM EQUIPAMENTO DE PROJEÇÃO EM SUPERFÍCIES EXTERNAS DA SACADA DE UM EDIFÍCIO DE ESTRUTURA CONVENCIONAL E ACABAMENTO RASPADO. AF_06/2014</t>
  </si>
  <si>
    <t xml:space="preserve">118,79</t>
  </si>
  <si>
    <t xml:space="preserve">87845</t>
  </si>
  <si>
    <t xml:space="preserve">REVESTIMENTO DECORATIVO MONOCAMADA APLICADO COM EQUIPAMENTO DE PROJEÇÃO EM SUPERFÍCIES EXTERNAS DA SACADA DE UM EDIFÍCIO DE ALVENARIA ESTRUTURAL E ACABAMENTO RASPADO. AF_06/2014</t>
  </si>
  <si>
    <t xml:space="preserve">86,70</t>
  </si>
  <si>
    <t xml:space="preserve">87846</t>
  </si>
  <si>
    <t xml:space="preserve">REVESTIMENTO DECORATIVO MONOCAMADA APLICADO MANUALMENTE EM PANOS CEGOS DA FACHADA DE UM EDIFÍCIO DE ESTRUTURA CONVENCIONAL, COM ACABAMENTO TRAVERTINO. AF_06/2014</t>
  </si>
  <si>
    <t xml:space="preserve">136,65</t>
  </si>
  <si>
    <t xml:space="preserve">87847</t>
  </si>
  <si>
    <t xml:space="preserve">REVESTIMENTO DECORATIVO MONOCAMADA APLICADO MANUALMENTE EM PANOS CEGOS DA FACHADA DE UM EDIFÍCIO DE ALVENARIA ESTRUTURAL, COM ACABAMENTO TRAVERTINO. AF_06/2014</t>
  </si>
  <si>
    <t xml:space="preserve">96,96</t>
  </si>
  <si>
    <t xml:space="preserve">87848</t>
  </si>
  <si>
    <t xml:space="preserve">REVESTIMENTO DECORATIVO MONOCAMADA APLICADO COM EQUIPAMENTO DE PROJEÇÃO EM PANOS CEGOS DA FACHADA DE UM EDIFÍCIO DE ESTRUTURA CONVENCIONAL, COM ACABAMENTO TRAVERTINO. AF_06/2014</t>
  </si>
  <si>
    <t xml:space="preserve">128,27</t>
  </si>
  <si>
    <t xml:space="preserve">87849</t>
  </si>
  <si>
    <t xml:space="preserve">REVESTIMENTO DECORATIVO MONOCAMADA APLICADO COM EQUIPAMENTO DE PROJEÇÃO EM PANOS CEGOS DA FACHADA DE UM EDIFÍCIO DE ALVENARIA ESTRUTURAL, COM ACABAMENTO TRAVERTINO. AF_06/2014</t>
  </si>
  <si>
    <t xml:space="preserve">89,41</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</si>
  <si>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</si>
  <si>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</si>
  <si>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</si>
  <si>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</si>
  <si>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101,92</t>
  </si>
  <si>
    <t xml:space="preserve">87852</t>
  </si>
  <si>
    <t xml:space="preserve">REVESTIMENTO DECORATIVO MONOCAMADA APLICADO COM EQUIPAMENTO DE PROJEÇÃO EM PANOS DA FACHADA COM PRESENÇA DE VÃOS, DE UM EDIFÍCIO DE ESTRUTURA CONVENCIONAL E ACABAMENTO TRAVERTINO. AF_06/2014</t>
  </si>
  <si>
    <t xml:space="preserve">133,63</t>
  </si>
  <si>
    <t xml:space="preserve">87853</t>
  </si>
  <si>
    <t xml:space="preserve">REVESTIMENTO DECORATIVO MONOCAMADA APLICADO COM EQUIPAMENTO DE PROJEÇÃO EM PANOS DA FACHADA COM PRESENÇA DE VÃOS, DE UM EDIFÍCIO DE ALVENARIA ESTRUTURAL E ACABAMENTO TRAVERTINO. AF_06/2014</t>
  </si>
  <si>
    <t xml:space="preserve">92,65</t>
  </si>
  <si>
    <t xml:space="preserve">87854</t>
  </si>
  <si>
    <t xml:space="preserve">REVESTIMENTO DECORATIVO MONOCAMADA APLICADO MANUALMENTE EM SUPERFÍCIES EXTERNAS DA SACADA DE UM EDIFÍCIO DE ESTRUTURA CONVENCIONAL E ACABAMENTO TRAVERTINO. AF_06/2014</t>
  </si>
  <si>
    <t xml:space="preserve">142,90</t>
  </si>
  <si>
    <t xml:space="preserve">87855</t>
  </si>
  <si>
    <t xml:space="preserve">REVESTIMENTO DECORATIVO MONOCAMADA APLICADO MANUALMENTE EM SUPERFÍCIES EXTERNAS DA SACADA DE UM EDIFÍCIO DE ALVENARIA ESTRUTURAL E ACABAMENTO TRAVERTINO. AF_06/2014</t>
  </si>
  <si>
    <t xml:space="preserve">109,98</t>
  </si>
  <si>
    <t xml:space="preserve">87856</t>
  </si>
  <si>
    <t xml:space="preserve">REVESTIMENTO DECORATIVO MONOCAMADA APLICADO COM EQUIPAMENTO DE PROJEÇÃO EM SUPERFÍCIES EXTERNAS DA SACADA DE UM EDIFÍCIO DE ESTRUTURA CONVENCIONAL E ACABAMENTO TRAVERTINO. AF_06/2014</t>
  </si>
  <si>
    <t xml:space="preserve">128,49</t>
  </si>
  <si>
    <t xml:space="preserve">87857</t>
  </si>
  <si>
    <t xml:space="preserve">REVESTIMENTO DECORATIVO MONOCAMADA APLICADO COM EQUIPAMENTO DE PROJEÇÃO EM SUPERFÍCIES EXTERNAS DA SACADA DE UM EDIFÍCIO DE ALVENARIA ESTRUTURAL E ACABAMENTO TRAVERTINO. AF_06/2014</t>
  </si>
  <si>
    <t xml:space="preserve">96,38</t>
  </si>
  <si>
    <t xml:space="preserve">87858</t>
  </si>
  <si>
    <t xml:space="preserve">REVESTIMENTO DECORATIVO MONOCAMADA APLICADO MANUALMENTE NAS PAREDES INTERNAS DA SACADA COM ACABAMENTO RASPADO. AF_06/2014</t>
  </si>
  <si>
    <t xml:space="preserve">94,50</t>
  </si>
  <si>
    <t xml:space="preserve">87859</t>
  </si>
  <si>
    <t xml:space="preserve">REVESTIMENTO DECORATIVO MONOCAMADA APLICADO MANUALMENTE NAS PAREDES INTERNAS DA SACADA COM ACABAMENTO TRAVERTINO. AF_06/2014</t>
  </si>
  <si>
    <t xml:space="preserve">110,66</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</si>
  <si>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</si>
  <si>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</si>
  <si>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26,95</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</si>
  <si>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</si>
  <si>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</si>
  <si>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</si>
  <si>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</si>
  <si>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</si>
  <si>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</si>
  <si>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</si>
  <si>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</si>
  <si>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38,78</t>
  </si>
  <si>
    <t xml:space="preserve">90408</t>
  </si>
  <si>
    <t xml:space="preserve">MASSA ÚNICA, PARA RECEBIMENTO DE PINTURA, EM ARGAMASSA TRAÇO 1:2:8, PREPARO MECÂNICO COM BETONEIRA 400L, APLICADA MANUALMENTE EM TETO, ESPESSURA DE 10MM, COM EXECUÇÃO DE TALISCAS. AF_03/2015</t>
  </si>
  <si>
    <t xml:space="preserve">26,02</t>
  </si>
  <si>
    <t xml:space="preserve">90409</t>
  </si>
  <si>
    <t xml:space="preserve">MASSA ÚNICA, PARA RECEBIMENTO DE PINTURA, EM ARGAMASSA TRAÇO 1:2:8, PREPARO MANUAL, APLICADA MANUALMENTE EM TETO, ESPESSURA DE 10MM, COM EXECUÇÃO DE TALISCAS. AF_03/2015</t>
  </si>
  <si>
    <t xml:space="preserve">27,97</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</si>
  <si>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</si>
  <si>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</si>
  <si>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</si>
  <si>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</si>
  <si>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</si>
  <si>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</si>
  <si>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197,61</t>
  </si>
  <si>
    <t xml:space="preserve">87243</t>
  </si>
  <si>
    <t xml:space="preserve">REVESTIMENTO CERÂMICO PARA PAREDES EXTERNAS EM PASTILHAS DE PORCELANA 5 X 5 CM (PLACAS DE 30 X 30 CM), ALINHADAS A PRUMO, APLICADO EM PANOS SEM VÃOS. AF_06/2014</t>
  </si>
  <si>
    <t xml:space="preserve">180,94</t>
  </si>
  <si>
    <t xml:space="preserve">87244</t>
  </si>
  <si>
    <t xml:space="preserve">REVESTIMENTO CERÂMICO PARA PAREDES EXTERNAS EM PASTILHAS DE PORCELANA 5 X 5 CM (PLACAS DE 30 X 30 CM), ALINHADAS A PRUMO, APLICADO EM SUPERFÍCIES EXTERNAS DA SACADA. AF_06/2014</t>
  </si>
  <si>
    <t xml:space="preserve">191,72</t>
  </si>
  <si>
    <t xml:space="preserve">87245</t>
  </si>
  <si>
    <t xml:space="preserve">REVESTIMENTO CERÂMICO PARA PAREDES EXTERNAS EM PASTILHAS DE PORCELANA 5 X 5 CM (PLACAS DE 30 X 30 CM), ALINHADAS A PRUMO, APLICADO EM SUPERFÍCIES INTERNAS DA SACADA. AF_06/2014</t>
  </si>
  <si>
    <t xml:space="preserve">230,82</t>
  </si>
  <si>
    <t xml:space="preserve">87264</t>
  </si>
  <si>
    <t xml:space="preserve">REVESTIMENTO CERÂMICO PARA PAREDES INTERNAS COM PLACAS TIPO ESMALTADA EXTRA DE DIMENSÕES 20X20 CM APLICADAS EM AMBIENTES DE ÁREA MENOR QUE 5 M² NA ALTURA INTEIRA DAS PAREDES. AF_06/2014</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</si>
  <si>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</si>
  <si>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</si>
  <si>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</si>
  <si>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</si>
  <si>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</si>
  <si>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</si>
  <si>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87268</t>
  </si>
  <si>
    <t xml:space="preserve">REVESTIMENTO CERÂMICO PARA PAREDES INTERNAS COM PLACAS TIPO ESMALTADA EXTRA DE DIMENSÕES 25X35 CM APLICADAS EM AMBIENTES DE ÁREA MENOR QUE 5 M² NA ALTURA INTEIRA DAS PAREDES. AF_06/2014</t>
  </si>
  <si>
    <t xml:space="preserve">56,46</t>
  </si>
  <si>
    <t xml:space="preserve">87269</t>
  </si>
  <si>
    <t xml:space="preserve">REVESTIMENTO CERÂMICO PARA PAREDES INTERNAS COM PLACAS TIPO ESMALTADA EXTRA DE DIMENSÕES 25X35 CM APLICADAS EM AMBIENTES DE ÁREA MAIOR QUE 5 M² NA ALTURA INTEIRA DAS PAREDES. AF_06/2014</t>
  </si>
  <si>
    <t xml:space="preserve">49,02</t>
  </si>
  <si>
    <t xml:space="preserve">87270</t>
  </si>
  <si>
    <t xml:space="preserve">REVESTIMENTO CERÂMICO PARA PAREDES INTERNAS COM PLACAS TIPO ESMALTADA EXTRA DE DIMENSÕES 25X35 CM APLICADAS EM AMBIENTES DE ÁREA MENOR QUE 5 M² A MEIA ALTURA DAS PAREDES. AF_06/2014</t>
  </si>
  <si>
    <t xml:space="preserve">58,51</t>
  </si>
  <si>
    <t xml:space="preserve">87271</t>
  </si>
  <si>
    <t xml:space="preserve">REVESTIMENTO CERÂMICO PARA PAREDES INTERNAS COM PLACAS TIPO ESMALTADA EXTRA DE DIMENSÕES 25X35 CM APLICADAS EM AMBIENTES DE ÁREA MAIOR QUE 5 M² A MEIA ALTURA DAS PAREDES. AF_06/2014</t>
  </si>
  <si>
    <t xml:space="preserve">87272</t>
  </si>
  <si>
    <t xml:space="preserve">REVESTIMENTO CERÂMICO PARA PAREDES INTERNAS COM PLACAS TIPO ESMALTADA EXTRA  DE DIMENSÕES 33X45 CM APLICADAS EM AMBIENTES DE ÁREA MENOR QUE 5 M² NA ALTURA INTEIRA DAS PAREDES. AF_06/2014</t>
  </si>
  <si>
    <t xml:space="preserve">60,19</t>
  </si>
  <si>
    <t xml:space="preserve">87273</t>
  </si>
  <si>
    <t xml:space="preserve">REVESTIMENTO CERÂMICO PARA PAREDES INTERNAS COM PLACAS TIPO ESMALTADA EXTRA DE DIMENSÕES 33X45 CM APLICADAS EM AMBIENTES DE ÁREA MAIOR QUE 5 M² NA ALTURA INTEIRA DAS PAREDES. AF_06/2014</t>
  </si>
  <si>
    <t xml:space="preserve">87274</t>
  </si>
  <si>
    <t xml:space="preserve">REVESTIMENTO CERÂMICO PARA PAREDES INTERNAS COM PLACAS TIPO ESMALTADA EXTRA DE DIMENSÕES 33X45 CM APLICADAS EM AMBIENTES DE ÁREA MENOR QUE 5 M² A MEIA ALTURA DAS PAREDES. AF_06/2014</t>
  </si>
  <si>
    <t xml:space="preserve">61,63</t>
  </si>
  <si>
    <t xml:space="preserve">87275</t>
  </si>
  <si>
    <t xml:space="preserve">REVESTIMENTO CERÂMICO PARA PAREDES INTERNAS COM PLACAS TIPO ESMALTADA EXTRA  DE DIMENSÕES 33X45 CM APLICADAS EM AMBIENTES DE ÁREA MAIOR QUE 5 M² A MEIA ALTURA DAS PAREDES. AF_06/2014</t>
  </si>
  <si>
    <t xml:space="preserve">58,54</t>
  </si>
  <si>
    <t xml:space="preserve">88786</t>
  </si>
  <si>
    <t xml:space="preserve">REVESTIMENTO CERÂMICO PARA PAREDES EXTERNAS EM PASTILHAS DE PORCELANA 2,5 X 2,5 CM (PLACAS DE 30 X 30 CM), ALINHADAS A PRUMO, APLICADO EM PANOS COM VÃOS. AF_10/2014</t>
  </si>
  <si>
    <t xml:space="preserve">219,08</t>
  </si>
  <si>
    <t xml:space="preserve">88787</t>
  </si>
  <si>
    <t xml:space="preserve">REVESTIMENTO CERÂMICO PARA PAREDES EXTERNAS EM PASTILHAS DE PORCELANA 2,5 X 2,5 CM (PLACAS DE 30 X 30 CM), ALINHADAS A PRUMO, APLICADO EM PANOS SEM VÃOS. AF_10/2014</t>
  </si>
  <si>
    <t xml:space="preserve">201,39</t>
  </si>
  <si>
    <t xml:space="preserve">88788</t>
  </si>
  <si>
    <t xml:space="preserve">REVESTIMENTO CERÂMICO PARA PAREDES EXTERNAS EM PASTILHAS DE PORCELANA 2,5 X 2,5 CM (PLACAS DE 30 X 30 CM), ALINHADAS A PRUMO, APLICADO EM SUPERFÍCIES EXTERNAS DA SACADA. AF_10/2014</t>
  </si>
  <si>
    <t xml:space="preserve">212,17</t>
  </si>
  <si>
    <t xml:space="preserve">88789</t>
  </si>
  <si>
    <t xml:space="preserve">REVESTIMENTO CERÂMICO PARA PAREDES EXTERNAS EM PASTILHAS DE PORCELANA 2,5 X 2,5 CM (PLACAS DE 30 X 30 CM), ALINHADAS A PRUMO, APLICADO EM SUPERFÍCIES INTERNAS DA SACADA. AF_10/2014</t>
  </si>
  <si>
    <t xml:space="preserve">254,77</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</si>
  <si>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</si>
  <si>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</si>
  <si>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52,07</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</si>
  <si>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</si>
  <si>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</si>
  <si>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</si>
  <si>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</si>
  <si>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41,43</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</si>
  <si>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</si>
  <si>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</si>
  <si>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</si>
  <si>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</si>
  <si>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43,88</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</si>
  <si>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</si>
  <si>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</si>
  <si>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40,82</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</si>
  <si>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</si>
  <si>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</si>
  <si>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46,09</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</si>
  <si>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</si>
  <si>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</si>
  <si>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</si>
  <si>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</si>
  <si>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48,54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</si>
  <si>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</si>
  <si>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</si>
  <si>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45,48</t>
  </si>
  <si>
    <t xml:space="preserve">84088</t>
  </si>
  <si>
    <t xml:space="preserve">PEITORIL EM MARMORE BRANCO, LARGURA DE 15CM, ASSENTADO COM ARGAMASSA TRACO 1:4 (CIMENTO E AREIA MEDIA), PREPARO MANUAL DA ARGAMASSA</t>
  </si>
  <si>
    <t xml:space="preserve">84,16</t>
  </si>
  <si>
    <t xml:space="preserve">84089</t>
  </si>
  <si>
    <t xml:space="preserve">PEITORIL EM MARMORE BRANCO, LARGURA DE 25CM, ASSENTADO COM ARGAMASSA TRACO 1:3 (CIMENTO E AREIA MEDIA), PREPARO MANUAL DA ARGAMASSA</t>
  </si>
  <si>
    <t xml:space="preserve">118,95</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</si>
  <si>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</si>
  <si>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</si>
  <si>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</si>
  <si>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</si>
  <si>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</si>
  <si>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</si>
  <si>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</si>
  <si>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</si>
  <si>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119,42</t>
  </si>
  <si>
    <t xml:space="preserve">96122</t>
  </si>
  <si>
    <t xml:space="preserve">ACABAMENTOS PARA FORRO (RODA-FORRO EM MADEIRA PINUS). AF_05/2017</t>
  </si>
  <si>
    <t xml:space="preserve">28,28</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</si>
  <si>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</si>
  <si>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</si>
  <si>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</si>
  <si>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</si>
  <si>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56,31</t>
  </si>
  <si>
    <t xml:space="preserve">96113</t>
  </si>
  <si>
    <t xml:space="preserve">FORRO EM PLACAS DE GESSO, PARA AMBIENTES COMERCIAIS. AF_05/2017_P</t>
  </si>
  <si>
    <t xml:space="preserve">96114</t>
  </si>
  <si>
    <t xml:space="preserve">FORRO EM DRYWALL, PARA AMBIENTES COMERCIAIS, INCLUSIVE ESTRUTURA DE FIXAÇÃO. AF_05/2017_P</t>
  </si>
  <si>
    <t xml:space="preserve">56,48</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</si>
  <si>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</si>
  <si>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</si>
  <si>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</si>
  <si>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</si>
  <si>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</si>
  <si>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</si>
  <si>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72200</t>
  </si>
  <si>
    <t xml:space="preserve">REVESTIMENTO EM LAMINADO MELAMINICO TEXTURIZADO, ESPESSURA 0,8 MM, FIXADO COM COLA</t>
  </si>
  <si>
    <t xml:space="preserve">94,62</t>
  </si>
  <si>
    <t xml:space="preserve">73807/1</t>
  </si>
  <si>
    <t xml:space="preserve">CORRIMAO EM MARMORITE, LARGURA 15CM</t>
  </si>
  <si>
    <t xml:space="preserve">101,06</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</si>
  <si>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</si>
  <si>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</si>
  <si>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</si>
  <si>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</si>
  <si>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96116</t>
  </si>
  <si>
    <t xml:space="preserve">FORRO EM RÉGUAS DE PVC, FRISADO, PARA AMBIENTES COMERCIAIS, INCLUSIVE ESTRUTURA DE FIXAÇÃO. AF_05/2017_P</t>
  </si>
  <si>
    <t xml:space="preserve">41,21</t>
  </si>
  <si>
    <t xml:space="preserve">96121</t>
  </si>
  <si>
    <t xml:space="preserve">ACABAMENTOS PARA FORRO (RODA-FORRO EM PERFIL METÁLICO E PLÁSTICO). AF_05/2017</t>
  </si>
  <si>
    <t xml:space="preserve">8,31</t>
  </si>
  <si>
    <t xml:space="preserve">96485</t>
  </si>
  <si>
    <t xml:space="preserve">FORRO EM RÉGUAS DE PVC, LISO, PARA AMBIENTES RESIDENCIAIS, INCLUSIVE ESTRUTURA DE FIXAÇÃO. AF_05/2017_P</t>
  </si>
  <si>
    <t xml:space="preserve">44,45</t>
  </si>
  <si>
    <t xml:space="preserve">96486</t>
  </si>
  <si>
    <t xml:space="preserve">FORRO DE PVC, LISO, PARA AMBIENTES COMERCIAIS, INCLUSIVE ESTRUTURA DE FIXAÇÃO. AF_05/2017_P</t>
  </si>
  <si>
    <t xml:space="preserve">72198</t>
  </si>
  <si>
    <t xml:space="preserve">ISOLAMENTO TERMICO COM ARGAMASSA TRACO 1:3 (CIMENTO E AREIA GROSSA NAO PENEIRADA), COM ADICAO DE PEROLAS DE ISOPOR, ESPESSURA 6CM, PREPARO MANUAL DA ARGAMASSA</t>
  </si>
  <si>
    <t xml:space="preserve">115,40</t>
  </si>
  <si>
    <t xml:space="preserve">73833/1</t>
  </si>
  <si>
    <t xml:space="preserve">ISOLAMENTO TERMICO COM MANTA DE LA DE VIDRO, ESPESSURA 2,5CM</t>
  </si>
  <si>
    <t xml:space="preserve">64,53</t>
  </si>
  <si>
    <t xml:space="preserve">83730</t>
  </si>
  <si>
    <t xml:space="preserve">REPARO ESTRUTURAL DE ESTRUTURAS DE CONCRETO COM ARGAMASSA POLIMERICA DE ALTO DESEMPENHO, E=2 CM</t>
  </si>
  <si>
    <t xml:space="preserve">213,94</t>
  </si>
  <si>
    <t xml:space="preserve">83736</t>
  </si>
  <si>
    <t xml:space="preserve">REPARO/COLAGEM DE ESTRUTURAS DE CONCRETO COM ADESIVO ESTRUTURAL A BASE DE EPOXI, E=2 MM</t>
  </si>
  <si>
    <t xml:space="preserve">197,81</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</si>
  <si>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</si>
  <si>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</si>
  <si>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</si>
  <si>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</si>
  <si>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</si>
  <si>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</si>
  <si>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11,01</t>
  </si>
  <si>
    <t xml:space="preserve">91517</t>
  </si>
  <si>
    <t xml:space="preserve">ESTUCAMENTO DE PANOS DE FACHADA SEM VÃOS DO SISTEMA DE PAREDES DE CONCRETO EM EDIFICAÇÕES DE PAVIMENTO ÚNICO. AF_06/2015</t>
  </si>
  <si>
    <t xml:space="preserve">12,27</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</si>
  <si>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</si>
  <si>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</si>
  <si>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</si>
  <si>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</si>
  <si>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2,04</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</si>
  <si>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</si>
  <si>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</si>
  <si>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</si>
  <si>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</si>
  <si>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73548</t>
  </si>
  <si>
    <t xml:space="preserve">ARGAMASSA TRACO 1:3 (CIMENTO E AREIA), PREPARO MANUAL, INCLUSO ADITIVO IMPERMEABILIZANTE</t>
  </si>
  <si>
    <t xml:space="preserve">481,30</t>
  </si>
  <si>
    <t xml:space="preserve">73549</t>
  </si>
  <si>
    <t xml:space="preserve">ARGAMASSA TRACO 1:4 (CIMENTO E AREIA), PREPARO MANUAL, INCLUSO ADITIVO IMPERMEABILIZANTE</t>
  </si>
  <si>
    <t xml:space="preserve">468,85</t>
  </si>
  <si>
    <t xml:space="preserve">87280</t>
  </si>
  <si>
    <t xml:space="preserve">ARGAMASSA TRAÇO 1:7 (CIMENTO E AREIA MÉDIA) COM ADIÇÃO DE PLASTIFICANTE PARA EMBOÇO/MASSA ÚNICA/ASSENTAMENTO DE ALVENARIA DE VEDAÇÃO, PREPARO MECÂNICO COM BETONEIRA 400 L. AF_06/2014</t>
  </si>
  <si>
    <t xml:space="preserve">283,30</t>
  </si>
  <si>
    <t xml:space="preserve">87281</t>
  </si>
  <si>
    <t xml:space="preserve">ARGAMASSA TRAÇO 1:7 (CIMENTO E AREIA MÉDIA) COM ADIÇÃO DE PLASTIFICANTE PARA EMBOÇO/MASSA ÚNICA/ASSENTAMENTO DE ALVENARIA DE VEDAÇÃO, PREPARO MECÂNICO COM BETONEIRA 600 L. AF_06/2014</t>
  </si>
  <si>
    <t xml:space="preserve">273,84</t>
  </si>
  <si>
    <t xml:space="preserve">87283</t>
  </si>
  <si>
    <t xml:space="preserve">ARGAMASSA TRAÇO 1:6 (CIMENTO E AREIA MÉDIA) COM ADIÇÃO DE PLASTIFICANTE PARA EMBOÇO/MASSA ÚNICA/ASSENTAMENTO DE ALVENARIA DE VEDAÇÃO, PREPARO MECÂNICO COM BETONEIRA 400 L. AF_06/2014</t>
  </si>
  <si>
    <t xml:space="preserve">305,39</t>
  </si>
  <si>
    <t xml:space="preserve">87284</t>
  </si>
  <si>
    <t xml:space="preserve">ARGAMASSA TRAÇO 1:6 (CIMENTO E AREIA MÉDIA) COM ADIÇÃO DE PLASTIFICANTE PARA EMBOÇO/MASSA ÚNICA/ASSENTAMENTO DE ALVENARIA DE VEDAÇÃO, PREPARO MECÂNICO COM BETONEIRA 600 L. AF_06/2014</t>
  </si>
  <si>
    <t xml:space="preserve">276,66</t>
  </si>
  <si>
    <t xml:space="preserve">87286</t>
  </si>
  <si>
    <t xml:space="preserve">ARGAMASSA TRAÇO 1:1:6 (CIMENTO, CAL E AREIA MÉDIA) PARA EMBOÇO/MASSA ÚNICA/ASSENTAMENTO DE ALVENARIA DE VEDAÇÃO, PREPARO MECÂNICO COM BETONEIRA 400 L. AF_06/2014</t>
  </si>
  <si>
    <t xml:space="preserve">257,87</t>
  </si>
  <si>
    <t xml:space="preserve">87287</t>
  </si>
  <si>
    <t xml:space="preserve">ARGAMASSA TRAÇO 1:1:6 (CIMENTO, CAL E AREIA MÉDIA) PARA EMBOÇO/MASSA ÚNICA/ASSENTAMENTO DE ALVENARIA DE VEDAÇÃO, PREPARO MECÂNICO COM BETONEIRA 600 L. AF_06/2014</t>
  </si>
  <si>
    <t xml:space="preserve">338,81</t>
  </si>
  <si>
    <t xml:space="preserve">87289</t>
  </si>
  <si>
    <t xml:space="preserve">ARGAMASSA TRAÇO 1:1,5:7,5 (CIMENTO, CAL E AREIA MÉDIA) PARA EMBOÇO/MASSA ÚNICA/ASSENTAMENTO DE ALVENARIA DE VEDAÇÃO, PREPARO MECÂNICO COM BETONEIRA 400 L. AF_06/2014</t>
  </si>
  <si>
    <t xml:space="preserve">334,61</t>
  </si>
  <si>
    <t xml:space="preserve">87290</t>
  </si>
  <si>
    <t xml:space="preserve">ARGAMASSA TRAÇO 1:1,5:7,5 (CIMENTO, CAL E AREIA MÉDIA) PARA EMBOÇO/MASSA ÚNICA/ASSENTAMENTO DE ALVENARIA DE VEDAÇÃO, PREPARO MECÂNICO COM BETONEIRA 600 L. AF_06/2014</t>
  </si>
  <si>
    <t xml:space="preserve">324,19</t>
  </si>
  <si>
    <t xml:space="preserve">87292</t>
  </si>
  <si>
    <t xml:space="preserve">ARGAMASSA TRAÇO 1:2:8 (CIMENTO, CAL E AREIA MÉDIA) PARA EMBOÇO/MASSA ÚNICA/ASSENTAMENTO DE ALVENARIA DE VEDAÇÃO, PREPARO MECÂNICO COM BETONEIRA 400 L. AF_06/2014</t>
  </si>
  <si>
    <t xml:space="preserve">347,56</t>
  </si>
  <si>
    <t xml:space="preserve">87294</t>
  </si>
  <si>
    <t xml:space="preserve">ARGAMASSA TRAÇO 1:2:9 (CIMENTO, CAL E AREIA MÉDIA) PARA EMBOÇO/MASSA ÚNICA/ASSENTAMENTO DE ALVENARIA DE VEDAÇÃO, PREPARO MECÂNICO COM BETONEIRA 600 L. AF_06/2014</t>
  </si>
  <si>
    <t xml:space="preserve">329,16</t>
  </si>
  <si>
    <t xml:space="preserve">87295</t>
  </si>
  <si>
    <t xml:space="preserve">ARGAMASSA TRAÇO 1:3:12 (CIMENTO, CAL E AREIA MÉDIA) PARA EMBOÇO/MASSA ÚNICA/ASSENTAMENTO DE ALVENARIA DE VEDAÇÃO, PREPARO MECÂNICO COM BETONEIRA 400 L. AF_06/2014</t>
  </si>
  <si>
    <t xml:space="preserve">346,13</t>
  </si>
  <si>
    <t xml:space="preserve">87296</t>
  </si>
  <si>
    <t xml:space="preserve">ARGAMASSA TRAÇO 1:3:12 (CIMENTO, CAL E AREIA MÉDIA) PARA EMBOÇO/MASSA ÚNICA/ASSENTAMENTO DE ALVENARIA DE VEDAÇÃO, PREPARO MECÂNICO COM BETONEIRA 600 L. AF_06/2014</t>
  </si>
  <si>
    <t xml:space="preserve">316,52</t>
  </si>
  <si>
    <t xml:space="preserve">87298</t>
  </si>
  <si>
    <t xml:space="preserve">ARGAMASSA TRAÇO 1:3 (CIMENTO E AREIA MÉDIA) PARA CONTRAPISO, PREPARO MECÂNICO COM BETONEIRA 400 L. AF_06/2014</t>
  </si>
  <si>
    <t xml:space="preserve">404,70</t>
  </si>
  <si>
    <t xml:space="preserve">87299</t>
  </si>
  <si>
    <t xml:space="preserve">ARGAMASSA TRAÇO 1:3 (CIMENTO E AREIA MÉDIA) PARA CONTRAPISO, PREPARO MECÂNICO COM BETONEIRA 600 L. AF_06/2014</t>
  </si>
  <si>
    <t xml:space="preserve">382,86</t>
  </si>
  <si>
    <t xml:space="preserve">87301</t>
  </si>
  <si>
    <t xml:space="preserve">ARGAMASSA TRAÇO 1:4 (CIMENTO E AREIA MÉDIA) PARA CONTRAPISO, PREPARO MECÂNICO COM BETONEIRA 400 L. AF_06/2014</t>
  </si>
  <si>
    <t xml:space="preserve">366,10</t>
  </si>
  <si>
    <t xml:space="preserve">87302</t>
  </si>
  <si>
    <t xml:space="preserve">ARGAMASSA TRAÇO 1:4 (CIMENTO E AREIA MÉDIA) PARA CONTRAPISO, PREPARO MECÂNICO COM BETONEIRA 600 L. AF_06/2014</t>
  </si>
  <si>
    <t xml:space="preserve">347,83</t>
  </si>
  <si>
    <t xml:space="preserve">87304</t>
  </si>
  <si>
    <t xml:space="preserve">ARGAMASSA TRAÇO 1:5 (CIMENTO E AREIA MÉDIA) PARA CONTRAPISO, PREPARO MECÂNICO COM BETONEIRA 400 L. AF_06/2014</t>
  </si>
  <si>
    <t xml:space="preserve">346,32</t>
  </si>
  <si>
    <t xml:space="preserve">87305</t>
  </si>
  <si>
    <t xml:space="preserve">ARGAMASSA TRAÇO 1:5 (CIMENTO E AREIA MÉDIA) PARA CONTRAPISO, PREPARO MECÂNICO COM BETONEIRA 600 L. AF_06/2014</t>
  </si>
  <si>
    <t xml:space="preserve">326,59</t>
  </si>
  <si>
    <t xml:space="preserve">87307</t>
  </si>
  <si>
    <t xml:space="preserve">ARGAMASSA TRAÇO 1:6 (CIMENTO E AREIA MÉDIA) PARA CONTRAPISO, PREPARO MECÂNICO COM BETONEIRA 400 L. AF_06/2014</t>
  </si>
  <si>
    <t xml:space="preserve">323,72</t>
  </si>
  <si>
    <t xml:space="preserve">87308</t>
  </si>
  <si>
    <t xml:space="preserve">ARGAMASSA TRAÇO 1:6 (CIMENTO E AREIA MÉDIA) PARA CONTRAPISO, PREPARO MECÂNICO COM BETONEIRA 600 L. AF_06/2014</t>
  </si>
  <si>
    <t xml:space="preserve">307,83</t>
  </si>
  <si>
    <t xml:space="preserve">87310</t>
  </si>
  <si>
    <t xml:space="preserve">ARGAMASSA TRAÇO 1:5 (CIMENTO E AREIA GROSSA) PARA CHAPISCO CONVENCIONAL, PREPARO MECÂNICO COM BETONEIRA 400 L. AF_06/2014</t>
  </si>
  <si>
    <t xml:space="preserve">288,42</t>
  </si>
  <si>
    <t xml:space="preserve">87311</t>
  </si>
  <si>
    <t xml:space="preserve">ARGAMASSA TRAÇO 1:5 (CIMENTO E AREIA GROSSA) PARA CHAPISCO CONVENCIONAL, PREPARO MECÂNICO COM BETONEIRA 600 L. AF_06/2014</t>
  </si>
  <si>
    <t xml:space="preserve">87313</t>
  </si>
  <si>
    <t xml:space="preserve">ARGAMASSA TRAÇO 1:3 (CIMENTO E AREIA GROSSA) PARA CHAPISCO CONVENCIONAL, PREPARO MECÂNICO COM BETONEIRA 400 L. AF_06/2014</t>
  </si>
  <si>
    <t xml:space="preserve">331,87</t>
  </si>
  <si>
    <t xml:space="preserve">87314</t>
  </si>
  <si>
    <t xml:space="preserve">ARGAMASSA TRAÇO 1:3 (CIMENTO E AREIA GROSSA) PARA CHAPISCO CONVENCIONAL, PREPARO MECÂNICO COM BETONEIRA 600 L. AF_06/2014</t>
  </si>
  <si>
    <t xml:space="preserve">320,71</t>
  </si>
  <si>
    <t xml:space="preserve">87316</t>
  </si>
  <si>
    <t xml:space="preserve">ARGAMASSA TRAÇO 1:4 (CIMENTO E AREIA GROSSA) PARA CHAPISCO CONVENCIONAL, PREPARO MECÂNICO COM BETONEIRA 400 L. AF_06/2014</t>
  </si>
  <si>
    <t xml:space="preserve">312,22</t>
  </si>
  <si>
    <t xml:space="preserve">87317</t>
  </si>
  <si>
    <t xml:space="preserve">ARGAMASSA TRAÇO 1:4 (CIMENTO E AREIA GROSSA) PARA CHAPISCO CONVENCIONAL, PREPARO MECÂNICO COM BETONEIRA 600 L. AF_06/2014</t>
  </si>
  <si>
    <t xml:space="preserve">294,85</t>
  </si>
  <si>
    <t xml:space="preserve">87319</t>
  </si>
  <si>
    <t xml:space="preserve">ARGAMASSA TRAÇO 1:5 (CIMENTO E AREIA GROSSA) COM ADIÇÃO DE EMULSÃO POLIMÉRICA PARA CHAPISCO ROLADO, PREPARO MECÂNICO COM BETONEIRA 400 L. AF_06/2014</t>
  </si>
  <si>
    <t xml:space="preserve">2.051,93</t>
  </si>
  <si>
    <t xml:space="preserve">87320</t>
  </si>
  <si>
    <t xml:space="preserve">ARGAMASSA TRAÇO 1:5 (CIMENTO E AREIA GROSSA) COM ADIÇÃO DE EMULSÃO POLIMÉRICA PARA CHAPISCO ROLADO, PREPARO MECÂNICO COM BETONEIRA 600 L. AF_06/2014</t>
  </si>
  <si>
    <t xml:space="preserve">2.048,11</t>
  </si>
  <si>
    <t xml:space="preserve">87322</t>
  </si>
  <si>
    <t xml:space="preserve">ARGAMASSA TRAÇO 1:3 (CIMENTO E AREIA GROSSA) COM ADIÇÃO DE EMULSÃO POLIMÉRICA PARA CHAPISCO ROLADO, PREPARO MECÂNICO COM BETONEIRA 400 L. AF_06/2014</t>
  </si>
  <si>
    <t xml:space="preserve">2.103,04</t>
  </si>
  <si>
    <t xml:space="preserve">87323</t>
  </si>
  <si>
    <t xml:space="preserve">ARGAMASSA TRAÇO 1:3 (CIMENTO E AREIA GROSSA) COM ADIÇÃO DE EMULSÃO POLIMÉRICA PARA CHAPISCO ROLADO, PREPARO MECÂNICO COM BETONEIRA 600 L. AF_06/2014</t>
  </si>
  <si>
    <t xml:space="preserve">2.085,26</t>
  </si>
  <si>
    <t xml:space="preserve">87325</t>
  </si>
  <si>
    <t xml:space="preserve">ARGAMASSA TRAÇO 1:4 (CIMENTO E AREIA GROSSA) COM ADIÇÃO DE EMULSÃO POLIMÉRICA PARA CHAPISCO ROLADO, PREPARO MECÂNICO COM BETONEIRA 400 L. AF_06/2014</t>
  </si>
  <si>
    <t xml:space="preserve">2.074,96</t>
  </si>
  <si>
    <t xml:space="preserve">87326</t>
  </si>
  <si>
    <t xml:space="preserve">ARGAMASSA TRAÇO 1:4 (CIMENTO E AREIA GROSSA) COM ADIÇÃO DE EMULSÃO POLIMÉRICA PARA CHAPISCO ROLADO, PREPARO MECÂNICO COM BETONEIRA 600 L. AF_06/2014</t>
  </si>
  <si>
    <t xml:space="preserve">2.062,80</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</si>
  <si>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</si>
  <si>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</si>
  <si>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307,05</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</si>
  <si>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</si>
  <si>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</si>
  <si>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259,20</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</si>
  <si>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</si>
  <si>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</si>
  <si>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330,83</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</si>
  <si>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</si>
  <si>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</si>
  <si>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279,45</t>
  </si>
  <si>
    <t xml:space="preserve">87331</t>
  </si>
  <si>
    <t xml:space="preserve">ARGAMASSA TRAÇO 1:1:6 (CIMENTO, CAL E AREIA MÉDIA) PARA EMBOÇO/MASSA ÚNICA/ASSENTAMENTO DE ALVENARIA DE VEDAÇÃO, PREPARO MECÂNICO COM MISTURADOR DE EIXO HORIZONTAL DE 300 KG. AF_06/2014</t>
  </si>
  <si>
    <t xml:space="preserve">371,82</t>
  </si>
  <si>
    <t xml:space="preserve">87332</t>
  </si>
  <si>
    <t xml:space="preserve">ARGAMASSA TRAÇO 1:1:6 (CIMENTO, CAL E AREIA MÉDIA) PARA EMBOÇO/MASSA ÚNICA/ASSENTAMENTO DE ALVENARIA DE VEDAÇÃO, PREPARO MECÂNICO COM MISTURADOR DE EIXO HORIZONTAL DE 600 KG. AF_06/2014</t>
  </si>
  <si>
    <t xml:space="preserve">320,96</t>
  </si>
  <si>
    <t xml:space="preserve">87333</t>
  </si>
  <si>
    <t xml:space="preserve">ARGAMASSA TRAÇO 1:1,5:7,5 (CIMENTO, CAL E AREIA MÉDIA) PARA EMBOÇO/MASSA ÚNICA/ASSENTAMENTO DE ALVENARIA DE VEDAÇÃO, PREPARO MECÂNICO COM MISTURADOR DE EIXO HORIZONTAL DE 300 KG. AF_06/2014</t>
  </si>
  <si>
    <t xml:space="preserve">344,12</t>
  </si>
  <si>
    <t xml:space="preserve">87334</t>
  </si>
  <si>
    <t xml:space="preserve">ARGAMASSA TRAÇO 1:1,5:7,5 (CIMENTO, CAL E AREIA MÉDIA) PARA EMBOÇO/MASSA ÚNICA/ASSENTAMENTO DE ALVENARIA DE VEDAÇÃO, PREPARO MECÂNICO COM MISTURADOR DE EIXO HORIZONTAL DE 600 KG. AF_06/2014</t>
  </si>
  <si>
    <t xml:space="preserve">305,98</t>
  </si>
  <si>
    <t xml:space="preserve">87335</t>
  </si>
  <si>
    <t xml:space="preserve">ARGAMASSA TRAÇO 1:2:8 (CIMENTO, CAL E AREIA MÉDIA) PARA EMBOÇO/MASSA ÚNICA/ASSENTAMENTO DE ALVENARIA DE VEDAÇÃO, PREPARO MECÂNICO COM MISTURADOR DE EIXO HORIZONTAL DE 300 KG. AF_06/2014</t>
  </si>
  <si>
    <t xml:space="preserve">346,01</t>
  </si>
  <si>
    <t xml:space="preserve">87336</t>
  </si>
  <si>
    <t xml:space="preserve">ARGAMASSA TRAÇO 1:2:8 (CIMENTO, CAL E AREIA MÉDIA) PARA EMBOÇO/MASSA ÚNICA/ASSENTAMENTO DE ALVENARIA DE VEDAÇÃO, PREPARO MECÂNICO COM MISTURADOR DE EIXO HORIZONTAL DE 600 KG. AF_06/2014</t>
  </si>
  <si>
    <t xml:space="preserve">316,65</t>
  </si>
  <si>
    <t xml:space="preserve">87337</t>
  </si>
  <si>
    <t xml:space="preserve">ARGAMASSA TRAÇO 1:2:9 (CIMENTO, CAL E AREIA MÉDIA) PARA EMBOÇO/MASSA ÚNICA/ASSENTAMENTO DE ALVENARIA DE VEDAÇÃO, PREPARO MECÂNICO COM MISTURADOR DE EIXO HORIZONTAL DE 300 KG. AF_06/2014</t>
  </si>
  <si>
    <t xml:space="preserve">331,08</t>
  </si>
  <si>
    <t xml:space="preserve">87338</t>
  </si>
  <si>
    <t xml:space="preserve">ARGAMASSA TRAÇO 1:3:12 (CIMENTO, CAL E AREIA MÉDIA) PARA EMBOÇO/MASSA ÚNICA/ASSENTAMENTO DE ALVENARIA DE VEDAÇÃO, PREPARO MECÂNICO COM MISTURADOR DE EIXO HORIZONTAL DE 600 KG. AF_06/2014</t>
  </si>
  <si>
    <t xml:space="preserve">315,99</t>
  </si>
  <si>
    <t xml:space="preserve">87339</t>
  </si>
  <si>
    <t xml:space="preserve">ARGAMASSA TRAÇO 1:3 (CIMENTO E AREIA MÉDIA) PARA CONTRAPISO, PREPARO MECÂNICO COM MISTURADOR DE EIXO HORIZONTAL DE 160 KG. AF_06/2014</t>
  </si>
  <si>
    <t xml:space="preserve">507,21</t>
  </si>
  <si>
    <t xml:space="preserve">87340</t>
  </si>
  <si>
    <t xml:space="preserve">ARGAMASSA TRAÇO 1:3 (CIMENTO E AREIA MÉDIA) PARA CONTRAPISO, PREPARO MECÂNICO COM MISTURADOR DE EIXO HORIZONTAL DE 300 KG. AF_06/2014</t>
  </si>
  <si>
    <t xml:space="preserve">393,85</t>
  </si>
  <si>
    <t xml:space="preserve">87341</t>
  </si>
  <si>
    <t xml:space="preserve">ARGAMASSA TRAÇO 1:3 (CIMENTO E AREIA MÉDIA) PARA CONTRAPISO, PREPARO MECÂNICO COM MISTURADOR DE EIXO HORIZONTAL DE 600 KG. AF_06/2014</t>
  </si>
  <si>
    <t xml:space="preserve">370,77</t>
  </si>
  <si>
    <t xml:space="preserve">87342</t>
  </si>
  <si>
    <t xml:space="preserve">ARGAMASSA TRAÇO 1:4 (CIMENTO E AREIA MÉDIA) PARA CONTRAPISO, PREPARO MECÂNICO COM MISTURADOR DE EIXO HORIZONTAL DE 160 KG. AF_06/2014</t>
  </si>
  <si>
    <t xml:space="preserve">439,42</t>
  </si>
  <si>
    <t xml:space="preserve">87343</t>
  </si>
  <si>
    <t xml:space="preserve">ARGAMASSA TRAÇO 1:4 (CIMENTO E AREIA MÉDIA) PARA CONTRAPISO, PREPARO MECÂNICO COM MISTURADOR DE EIXO HORIZONTAL DE 300 KG. AF_06/2014</t>
  </si>
  <si>
    <t xml:space="preserve">366,58</t>
  </si>
  <si>
    <t xml:space="preserve">87344</t>
  </si>
  <si>
    <t xml:space="preserve">ARGAMASSA TRAÇO 1:4 (CIMENTO E AREIA MÉDIA) PARA CONTRAPISO, PREPARO MECÂNICO COM MISTURADOR DE EIXO HORIZONTAL DE 600 KG. AF_06/2014</t>
  </si>
  <si>
    <t xml:space="preserve">334,50</t>
  </si>
  <si>
    <t xml:space="preserve">87345</t>
  </si>
  <si>
    <t xml:space="preserve">ARGAMASSA TRAÇO 1:5 (CIMENTO E AREIA MÉDIA) PARA CONTRAPISO, PREPARO MECÂNICO COM MISTURADOR DE EIXO HORIZONTAL DE 160 KG. AF_06/2014</t>
  </si>
  <si>
    <t xml:space="preserve">383,89</t>
  </si>
  <si>
    <t xml:space="preserve">87346</t>
  </si>
  <si>
    <t xml:space="preserve">ARGAMASSA TRAÇO 1:5 (CIMENTO E AREIA MÉDIA) PARA CONTRAPISO, PREPARO MECÂNICO COM MISTURADOR DE EIXO HORIZONTAL DE 300 KG. AF_06/2014</t>
  </si>
  <si>
    <t xml:space="preserve">333,35</t>
  </si>
  <si>
    <t xml:space="preserve">87347</t>
  </si>
  <si>
    <t xml:space="preserve">ARGAMASSA TRAÇO 1:5 (CIMENTO E AREIA MÉDIA) PARA CONTRAPISO, PREPARO MECÂNICO COM MISTURADOR DE EIXO HORIZONTAL DE 600 KG. AF_06/2014</t>
  </si>
  <si>
    <t xml:space="preserve">314,92</t>
  </si>
  <si>
    <t xml:space="preserve">87348</t>
  </si>
  <si>
    <t xml:space="preserve">ARGAMASSA TRAÇO 1:6 (CIMENTO E AREIA MÉDIA) PARA CONTRAPISO, PREPARO MECÂNICO COM MISTURADOR DE EIXO HORIZONTAL DE 160 KG. AF_06/2014</t>
  </si>
  <si>
    <t xml:space="preserve">359,26</t>
  </si>
  <si>
    <t xml:space="preserve">87349</t>
  </si>
  <si>
    <t xml:space="preserve">ARGAMASSA TRAÇO 1:6 (CIMENTO E AREIA MÉDIA) PARA CONTRAPISO, PREPARO MECÂNICO COM MISTURADOR DE EIXO HORIZONTAL DE 600 KG. AF_06/2014</t>
  </si>
  <si>
    <t xml:space="preserve">292,75</t>
  </si>
  <si>
    <t xml:space="preserve">87350</t>
  </si>
  <si>
    <t xml:space="preserve">ARGAMASSA TRAÇO 1:5 (CIMENTO E AREIA GROSSA) PARA CHAPISCO CONVENCIONAL, PREPARO MECÂNICO COM MISTURADOR DE EIXO HORIZONTAL DE 300 KG. AF_06/2014</t>
  </si>
  <si>
    <t xml:space="preserve">327,52</t>
  </si>
  <si>
    <t xml:space="preserve">87351</t>
  </si>
  <si>
    <t xml:space="preserve">ARGAMASSA TRAÇO 1:5 (CIMENTO E AREIA GROSSA) PARA CHAPISCO CONVENCIONAL, PREPARO MECÂNICO COM MISTURADOR DE EIXO HORIZONTAL DE 600 KG. AF_06/2014</t>
  </si>
  <si>
    <t xml:space="preserve">279,56</t>
  </si>
  <si>
    <t xml:space="preserve">87352</t>
  </si>
  <si>
    <t xml:space="preserve">ARGAMASSA TRAÇO 1:3 (CIMENTO E AREIA GROSSA) PARA CHAPISCO CONVENCIONAL, PREPARO MECÂNICO COM MISTURADOR DE EIXO HORIZONTAL DE 160 KG. AF_06/2014</t>
  </si>
  <si>
    <t xml:space="preserve">405,29</t>
  </si>
  <si>
    <t xml:space="preserve">87353</t>
  </si>
  <si>
    <t xml:space="preserve">ARGAMASSA TRAÇO 1:3 (CIMENTO E AREIA GROSSA) PARA CHAPISCO CONVENCIONAL, PREPARO MECÂNICO COM MISTURADOR DE EIXO HORIZONTAL DE 300 KG. AF_06/2014</t>
  </si>
  <si>
    <t xml:space="preserve">87354</t>
  </si>
  <si>
    <t xml:space="preserve">ARGAMASSA TRAÇO 1:3 (CIMENTO E AREIA GROSSA) PARA CHAPISCO CONVENCIONAL, PREPARO MECÂNICO COM MISTURADOR DE EIXO HORIZONTAL DE 600 KG. AF_06/2014</t>
  </si>
  <si>
    <t xml:space="preserve">307,80</t>
  </si>
  <si>
    <t xml:space="preserve">87355</t>
  </si>
  <si>
    <t xml:space="preserve">ARGAMASSA TRAÇO 1:4 (CIMENTO E AREIA GROSSA) PARA CHAPISCO CONVENCIONAL, PREPARO MECÂNICO COM MISTURADOR DE EIXO HORIZONTAL DE 160 KG. AF_06/2014</t>
  </si>
  <si>
    <t xml:space="preserve">354,83</t>
  </si>
  <si>
    <t xml:space="preserve">87356</t>
  </si>
  <si>
    <t xml:space="preserve">ARGAMASSA TRAÇO 1:4 (CIMENTO E AREIA GROSSA) PARA CHAPISCO CONVENCIONAL, PREPARO MECÂNICO COM MISTURADOR DE EIXO HORIZONTAL DE 300 KG. AF_06/2014</t>
  </si>
  <si>
    <t xml:space="preserve">301,42</t>
  </si>
  <si>
    <t xml:space="preserve">87357</t>
  </si>
  <si>
    <t xml:space="preserve">ARGAMASSA TRAÇO 1:4 (CIMENTO E AREIA GROSSA) PARA CHAPISCO CONVENCIONAL, PREPARO MECÂNICO COM MISTURADOR DE EIXO HORIZONTAL DE 600 KG. AF_06/2014</t>
  </si>
  <si>
    <t xml:space="preserve">287,46</t>
  </si>
  <si>
    <t xml:space="preserve">87358</t>
  </si>
  <si>
    <t xml:space="preserve">ARGAMASSA TRAÇO 1:5 (CIMENTO E AREIA GROSSA) COM ADIÇÃO DE EMULSÃO POLIMÉRICA PARA CHAPISCO ROLADO, PREPARO MECÂNICO COM MISTURADOR DE EIXO HORIZONTAL DE 300 KG. AF_06/2014</t>
  </si>
  <si>
    <t xml:space="preserve">2.029,00</t>
  </si>
  <si>
    <t xml:space="preserve">87359</t>
  </si>
  <si>
    <t xml:space="preserve">ARGAMASSA TRAÇO 1:5 (CIMENTO E AREIA GROSSA) COM ADIÇÃO DE EMULSÃO POLIMÉRICA PARA CHAPISCO ROLADO, PREPARO MECÂNICO COM MISTURADOR DE EIXO HORIZONTAL DE 600 KG. AF_06/2014</t>
  </si>
  <si>
    <t xml:space="preserve">2.002,07</t>
  </si>
  <si>
    <t xml:space="preserve">87360</t>
  </si>
  <si>
    <t xml:space="preserve">ARGAMASSA TRAÇO 1:3 (CIMENTO E AREIA GROSSA) COM ADIÇÃO DE EMULSÃO POLIMÉRICA PARA CHAPISCO ROLADO, PREPARO MECÂNICO COM MISTURADOR DE EIXO HORIZONTAL DE 160 KG. AF_06/2014</t>
  </si>
  <si>
    <t xml:space="preserve">2.099,33</t>
  </si>
  <si>
    <t xml:space="preserve">87361</t>
  </si>
  <si>
    <t xml:space="preserve">ARGAMASSA TRAÇO 1:3 (CIMENTO E AREIA GROSSA) COM ADIÇÃO DE EMULSÃO POLIMÉRICA PARA CHAPISCO ROLADO, PREPARO MECÂNICO COM MISTURADOR DE EIXO HORIZONTAL DE 300 KG. AF_06/2014</t>
  </si>
  <si>
    <t xml:space="preserve">2.058,25</t>
  </si>
  <si>
    <t xml:space="preserve">87362</t>
  </si>
  <si>
    <t xml:space="preserve">ARGAMASSA TRAÇO 1:3 (CIMENTO E AREIA GROSSA) COM ADIÇÃO DE EMULSÃO POLIMÉRICA PARA CHAPISCO ROLADO, PREPARO MECÂNICO COM MISTURADOR DE EIXO HORIZONTAL DE 600 KG. AF_06/2014</t>
  </si>
  <si>
    <t xml:space="preserve">2.048,35</t>
  </si>
  <si>
    <t xml:space="preserve">87363</t>
  </si>
  <si>
    <t xml:space="preserve">ARGAMASSA TRAÇO 1:4 (CIMENTO E AREIA GROSSA) COM ADIÇÃO DE EMULSÃO POLIMÉRICA PARA CHAPISCO ROLADO, PREPARO MECÂNICO COM MISTURADOR DE EIXO HORIZONTAL DE 300 KG. AF_06/2014</t>
  </si>
  <si>
    <t xml:space="preserve">2.071,08</t>
  </si>
  <si>
    <t xml:space="preserve">87364</t>
  </si>
  <si>
    <t xml:space="preserve">ARGAMASSA TRAÇO 1:4 (CIMENTO E AREIA GROSSA) COM ADIÇÃO DE EMULSÃO POLIMÉRICA PARA CHAPISCO ROLADO, PREPARO MECÂNICO COM MISTURADOR DE EIXO HORIZONTAL DE 600 KG. AF_06/2014</t>
  </si>
  <si>
    <t xml:space="preserve">2.021,13</t>
  </si>
  <si>
    <t xml:space="preserve">87365</t>
  </si>
  <si>
    <t xml:space="preserve">ARGAMASSA TRAÇO 1:7 (CIMENTO E AREIA MÉDIA) COM ADIÇÃO DE PLASTIFICANTE PARA EMBOÇO/MASSA ÚNICA/ASSENTAMENTO DE ALVENARIA DE VEDAÇÃO, PREPARO MANUAL. AF_06/2014</t>
  </si>
  <si>
    <t xml:space="preserve">371,75</t>
  </si>
  <si>
    <t xml:space="preserve">87366</t>
  </si>
  <si>
    <t xml:space="preserve">ARGAMASSA TRAÇO 1:6 (CIMENTO E AREIA MÉDIA) COM ADIÇÃO DE PLASTIFICANTE PARA EMBOÇO/MASSA ÚNICA/ASSENTAMENTO DE ALVENARIA DE VEDAÇÃO, PREPARO MANUAL. AF_06/2014</t>
  </si>
  <si>
    <t xml:space="preserve">384,28</t>
  </si>
  <si>
    <t xml:space="preserve">87367</t>
  </si>
  <si>
    <t xml:space="preserve">ARGAMASSA TRAÇO 1:1:6 (CIMENTO, CAL E AREIA MÉDIA) PARA EMBOÇO/MASSA ÚNICA/ASSENTAMENTO DE ALVENARIA DE VEDAÇÃO, PREPARO MANUAL. AF_06/2014</t>
  </si>
  <si>
    <t xml:space="preserve">430,55</t>
  </si>
  <si>
    <t xml:space="preserve">87368</t>
  </si>
  <si>
    <t xml:space="preserve">ARGAMASSA TRAÇO 1:1,5:7,5 (CIMENTO, CAL E AREIA MÉDIA) PARA EMBOÇO/MASSA ÚNICA/ASSENTAMENTO DE ALVENARIA DE VEDAÇÃO, PREPARO MANUAL. AF_06/2014</t>
  </si>
  <si>
    <t xml:space="preserve">430,25</t>
  </si>
  <si>
    <t xml:space="preserve">87369</t>
  </si>
  <si>
    <t xml:space="preserve">ARGAMASSA TRAÇO 1:2:8 (CIMENTO, CAL E AREIA MÉDIA) PARA EMBOÇO/MASSA ÚNICA/ASSENTAMENTO DE ALVENARIA DE VEDAÇÃO, PREPARO MANUAL. AF_06/2014</t>
  </si>
  <si>
    <t xml:space="preserve">439,40</t>
  </si>
  <si>
    <t xml:space="preserve">87370</t>
  </si>
  <si>
    <t xml:space="preserve">ARGAMASSA TRAÇO 1:2:9 (CIMENTO, CAL E AREIA MÉDIA) PARA EMBOÇO/MASSA ÚNICA/ASSENTAMENTO DE ALVENARIA DE VEDAÇÃO, PREPARO MANUAL. AF_06/2014</t>
  </si>
  <si>
    <t xml:space="preserve">426,52</t>
  </si>
  <si>
    <t xml:space="preserve">87371</t>
  </si>
  <si>
    <t xml:space="preserve">ARGAMASSA TRAÇO 1:3:12 (CIMENTO, CAL E AREIA MÉDIA) PARA EMBOÇO/MASSA ÚNICA/ASSENTAMENTO DE ALVENARIA DE VEDAÇÃO, PREPARO MANUAL. AF_06/2014</t>
  </si>
  <si>
    <t xml:space="preserve">421,74</t>
  </si>
  <si>
    <t xml:space="preserve">87372</t>
  </si>
  <si>
    <t xml:space="preserve">ARGAMASSA TRAÇO 1:3 (CIMENTO E AREIA MÉDIA) PARA CONTRAPISO, PREPARO MANUAL. AF_06/2014</t>
  </si>
  <si>
    <t xml:space="preserve">492,09</t>
  </si>
  <si>
    <t xml:space="preserve">87373</t>
  </si>
  <si>
    <t xml:space="preserve">ARGAMASSA TRAÇO 1:4 (CIMENTO E AREIA MÉDIA) PARA CONTRAPISO, PREPARO MANUAL. AF_06/2014</t>
  </si>
  <si>
    <t xml:space="preserve">455,49</t>
  </si>
  <si>
    <t xml:space="preserve">87374</t>
  </si>
  <si>
    <t xml:space="preserve">ARGAMASSA TRAÇO 1:5 (CIMENTO E AREIA MÉDIA) PARA CONTRAPISO, PREPARO MANUAL. AF_06/2014</t>
  </si>
  <si>
    <t xml:space="preserve">430,83</t>
  </si>
  <si>
    <t xml:space="preserve">87375</t>
  </si>
  <si>
    <t xml:space="preserve">ARGAMASSA TRAÇO 1:6 (CIMENTO E AREIA MÉDIA) PARA CONTRAPISO, PREPARO MANUAL. AF_06/2014</t>
  </si>
  <si>
    <t xml:space="preserve">408,27</t>
  </si>
  <si>
    <t xml:space="preserve">87376</t>
  </si>
  <si>
    <t xml:space="preserve">ARGAMASSA TRAÇO 1:5 (CIMENTO E AREIA GROSSA) PARA CHAPISCO CONVENCIONAL, PREPARO MANUAL. AF_06/2014</t>
  </si>
  <si>
    <t xml:space="preserve">388,40</t>
  </si>
  <si>
    <t xml:space="preserve">87377</t>
  </si>
  <si>
    <t xml:space="preserve">ARGAMASSA TRAÇO 1:3 (CIMENTO E AREIA GROSSA) PARA CHAPISCO CONVENCIONAL, PREPARO MANUAL. AF_06/2014</t>
  </si>
  <si>
    <t xml:space="preserve">428,92</t>
  </si>
  <si>
    <t xml:space="preserve">87378</t>
  </si>
  <si>
    <t xml:space="preserve">ARGAMASSA TRAÇO 1:4 (CIMENTO E AREIA GROSSA) PARA CHAPISCO CONVENCIONAL, PREPARO MANUAL. AF_06/2014</t>
  </si>
  <si>
    <t xml:space="preserve">404,57</t>
  </si>
  <si>
    <t xml:space="preserve">87379</t>
  </si>
  <si>
    <t xml:space="preserve">ARGAMASSA TRAÇO 1:5 (CIMENTO E AREIA GROSSA) COM ADIÇÃO DE EMULSÃO POLIMÉRICA PARA CHAPISCO ROLADO, PREPARO MANUAL. AF_06/2014</t>
  </si>
  <si>
    <t xml:space="preserve">2.133,28</t>
  </si>
  <si>
    <t xml:space="preserve">87380</t>
  </si>
  <si>
    <t xml:space="preserve">ARGAMASSA TRAÇO 1:3 (CIMENTO E AREIA GROSSA) COM ADIÇÃO DE EMULSÃO POLIMÉRICA PARA CHAPISCO ROLADO, PREPARO MANUAL. AF_06/2014</t>
  </si>
  <si>
    <t xml:space="preserve">2.178,07</t>
  </si>
  <si>
    <t xml:space="preserve">87381</t>
  </si>
  <si>
    <t xml:space="preserve">ARGAMASSA TRAÇO 1:4 (CIMENTO E AREIA GROSSA) COM ADIÇÃO DE EMULSÃO POLIMÉRICA PARA CHAPISCO ROLADO, PREPARO MANUAL. AF_06/2014</t>
  </si>
  <si>
    <t xml:space="preserve">2.152,18</t>
  </si>
  <si>
    <t xml:space="preserve">87382</t>
  </si>
  <si>
    <t xml:space="preserve">ARGAMASSA INDUSTRIALIZADA MULTIUSO PARA REVESTIMENTOS E ASSENTAMENTO DA ALVENARIA, PREPARO COM MISTURADOR DE EIXO HORIZONTAL DE 160 KG. AF_06/2014</t>
  </si>
  <si>
    <t xml:space="preserve">887,20</t>
  </si>
  <si>
    <t xml:space="preserve">87383</t>
  </si>
  <si>
    <t xml:space="preserve">ARGAMASSA INDUSTRIALIZADA MULTIUSO PARA REVESTIMENTOS E ASSENTAMENTO DA ALVENARIA, PREPARO COM MISTURADOR DE EIXO HORIZONTAL DE 300 KG. AF_06/2014</t>
  </si>
  <si>
    <t xml:space="preserve">874,38</t>
  </si>
  <si>
    <t xml:space="preserve">87384</t>
  </si>
  <si>
    <t xml:space="preserve">ARGAMASSA INDUSTRIALIZADA MULTIUSO PARA REVESTIMENTOS E ASSENTAMENTO DA ALVENARIA, PREPARO COM MISTURADOR DE EIXO HORIZONTAL DE 600 KG. AF_06/2014</t>
  </si>
  <si>
    <t xml:space="preserve">861,86</t>
  </si>
  <si>
    <t xml:space="preserve">87385</t>
  </si>
  <si>
    <t xml:space="preserve">ARGAMASSA PRONTA PARA CONTRAPISO, PREPARO COM MISTURADOR DE EIXO HORIZONTAL DE 160 KG. AF_06/2014</t>
  </si>
  <si>
    <t xml:space="preserve">1.257,09</t>
  </si>
  <si>
    <t xml:space="preserve">87386</t>
  </si>
  <si>
    <t xml:space="preserve">ARGAMASSA PRONTA PARA CONTRAPISO, PREPARO COM MISTURADOR DE EIXO HORIZONTAL DE 300 KG. AF_06/2014</t>
  </si>
  <si>
    <t xml:space="preserve">1.241,35</t>
  </si>
  <si>
    <t xml:space="preserve">87387</t>
  </si>
  <si>
    <t xml:space="preserve">ARGAMASSA PRONTA PARA CONTRAPISO, PREPARO COM MISTURADOR DE EIXO HORIZONTAL DE 600 KG. AF_06/2014</t>
  </si>
  <si>
    <t xml:space="preserve">1.231,04</t>
  </si>
  <si>
    <t xml:space="preserve">87388</t>
  </si>
  <si>
    <t xml:space="preserve">ARGAMASSA PARA REVESTIMENTO DECORATIVO MONOCAMADA (MONOCAPA), PREPARO COM MISTURADOR DE EIXO HORIZONTAL DE 160 KG. AF_06/2014</t>
  </si>
  <si>
    <t xml:space="preserve">2.867,62</t>
  </si>
  <si>
    <t xml:space="preserve">87389</t>
  </si>
  <si>
    <t xml:space="preserve">ARGAMASSA PARA REVESTIMENTO DECORATIVO MONOCAMADA (MONOCAPA), PREPARO COM MISTURADOR DE EIXO HORIZONTAL DE 300 KG. AF_06/2014</t>
  </si>
  <si>
    <t xml:space="preserve">2.869,75</t>
  </si>
  <si>
    <t xml:space="preserve">87390</t>
  </si>
  <si>
    <t xml:space="preserve">ARGAMASSA PARA REVESTIMENTO DECORATIVO MONOCAMADA (MONOCAPA), PREPARO COM MISTURADOR DE EIXO HORIZONTAL DE 600 KG. AF_06/2014</t>
  </si>
  <si>
    <t xml:space="preserve">2.868,47</t>
  </si>
  <si>
    <t xml:space="preserve">87391</t>
  </si>
  <si>
    <t xml:space="preserve">ARGAMASSA INDUSTRIALIZADA PARA CHAPISCO ROLADO, PREPARO COM MISTURADOR DE EIXO HORIZONTAL DE 160 KG. AF_06/2014</t>
  </si>
  <si>
    <t xml:space="preserve">4.155,06</t>
  </si>
  <si>
    <t xml:space="preserve">87393</t>
  </si>
  <si>
    <t xml:space="preserve">ARGAMASSA INDUSTRIALIZADA PARA CHAPISCO ROLADO, PREPARO COM MISTURADOR DE EIXO HORIZONTAL DE 300 KG. AF_06/2014</t>
  </si>
  <si>
    <t xml:space="preserve">4.192,85</t>
  </si>
  <si>
    <t xml:space="preserve">87394</t>
  </si>
  <si>
    <t xml:space="preserve">ARGAMASSA INDUSTRIALIZADA PARA CHAPISCO ROLADO, PREPARO COM MISTURADOR DE EIXO HORIZONTAL DE 600 KG. AF_06/2014</t>
  </si>
  <si>
    <t xml:space="preserve">4.201,81</t>
  </si>
  <si>
    <t xml:space="preserve">87395</t>
  </si>
  <si>
    <t xml:space="preserve">ARGAMASSA INDUSTRIALIZADA PARA CHAPISCO COLANTE, PREPARO COM MISTURADOR DE EIXO HORIZONTAL DE 160 KG. AF_06/2014</t>
  </si>
  <si>
    <t xml:space="preserve">3.262,11</t>
  </si>
  <si>
    <t xml:space="preserve">87396</t>
  </si>
  <si>
    <t xml:space="preserve">ARGAMASSA INDUSTRIALIZADA PARA CHAPISCO COLANTE, PREPARO COM MISTURADOR DE EIXO HORIZONTAL DE 300 KG. AF_06/2014</t>
  </si>
  <si>
    <t xml:space="preserve">3.288,57</t>
  </si>
  <si>
    <t xml:space="preserve">87397</t>
  </si>
  <si>
    <t xml:space="preserve">ARGAMASSA INDUSTRIALIZADA PARA CHAPISCO COLANTE, PREPARO COM MISTURADOR DE EIXO HORIZONTAL DE 600 KG. AF_06/2014</t>
  </si>
  <si>
    <t xml:space="preserve">3.288,81</t>
  </si>
  <si>
    <t xml:space="preserve">87398</t>
  </si>
  <si>
    <t xml:space="preserve">ARGAMASSA INDUSTRIALIZADA MULTIUSO PARA REVESTIMENTOS E ASSENTAMENTO DA ALVENARIA, PREPARO MANUAL. AF_06/2014</t>
  </si>
  <si>
    <t xml:space="preserve">1.039,04</t>
  </si>
  <si>
    <t xml:space="preserve">87399</t>
  </si>
  <si>
    <t xml:space="preserve">ARGAMASSA PRONTA PARA CONTRAPISO, PREPARO MANUAL. AF_06/2014</t>
  </si>
  <si>
    <t xml:space="preserve">1.421,28</t>
  </si>
  <si>
    <t xml:space="preserve">87401</t>
  </si>
  <si>
    <t xml:space="preserve">ARGAMASSA INDUSTRIALIZADA PARA CHAPISCO ROLADO, PREPARO MANUAL. AF_06/2014</t>
  </si>
  <si>
    <t xml:space="preserve">4.393,26</t>
  </si>
  <si>
    <t xml:space="preserve">87402</t>
  </si>
  <si>
    <t xml:space="preserve">ARGAMASSA INDUSTRIALIZADA PARA CHAPISCO COLANTE, PREPARO MANUAL. AF_06/2014</t>
  </si>
  <si>
    <t xml:space="preserve">3.495,51</t>
  </si>
  <si>
    <t xml:space="preserve">87404</t>
  </si>
  <si>
    <t xml:space="preserve">ARGAMASSA PARA REVESTIMENTO DECORATIVO MONOCAMADA (MONOCAPA), MISTURA E PROJEÇÃO DE 1,5 M3/H DE ARGAMASSA. AF_06/2014</t>
  </si>
  <si>
    <t xml:space="preserve">2.978,89</t>
  </si>
  <si>
    <t xml:space="preserve">87405</t>
  </si>
  <si>
    <t xml:space="preserve">ARGAMASSA PARA REVESTIMENTO DECORATIVO MONOCAMADA (MONOCAPA), MISTURA E PROJEÇÃO DE 2 M3/H DE ARGAMASSA. AF_06/2014</t>
  </si>
  <si>
    <t xml:space="preserve">2.969,41</t>
  </si>
  <si>
    <t xml:space="preserve">87407</t>
  </si>
  <si>
    <t xml:space="preserve">ARGAMASSA INDUSTRIALIZADA PARA REVESTIMENTOS, MISTURA E PROJEÇÃO DE 1,5 M³/H DE ARGAMASSA. AF_06/2014</t>
  </si>
  <si>
    <t xml:space="preserve">893,74</t>
  </si>
  <si>
    <t xml:space="preserve">87408</t>
  </si>
  <si>
    <t xml:space="preserve">ARGAMASSA INDUSTRIALIZADA PARA REVESTIMENTOS, MISTURA E PROJEÇÃO DE 2 M³/H DE ARGAMASSA. AF_06/2014</t>
  </si>
  <si>
    <t xml:space="preserve">874,67</t>
  </si>
  <si>
    <t xml:space="preserve">87410</t>
  </si>
  <si>
    <t xml:space="preserve">ARGAMASSA À BASE DE GESSO, MISTURA E PROJEÇÃO DE 1,5 M³/H DE ARGAMASSA. AF_06/2014</t>
  </si>
  <si>
    <t xml:space="preserve">780,87</t>
  </si>
  <si>
    <t xml:space="preserve">88626</t>
  </si>
  <si>
    <t xml:space="preserve">ARGAMASSA TRAÇO 1:0,5:4,5 (CIMENTO, CAL E AREIA MÉDIA), PREPARO MECÂNICO COM BETONEIRA 400 L. AF_08/2014</t>
  </si>
  <si>
    <t xml:space="preserve">310,69</t>
  </si>
  <si>
    <t xml:space="preserve">88627</t>
  </si>
  <si>
    <t xml:space="preserve">ARGAMASSA TRAÇO 1:0,5:4,5 (CIMENTO, CAL E AREIA MÉDIA) PARA ASSENTAMENTO DE ALVENARIA, PREPARO MANUAL. AF_08/2014</t>
  </si>
  <si>
    <t xml:space="preserve">380,50</t>
  </si>
  <si>
    <t xml:space="preserve">88628</t>
  </si>
  <si>
    <t xml:space="preserve">ARGAMASSA TRAÇO 1:3 (CIMENTO E AREIA MÉDIA), PREPARO MECÂNICO COM BETONEIRA 400 L. AF_08/2014</t>
  </si>
  <si>
    <t xml:space="preserve">309,16</t>
  </si>
  <si>
    <t xml:space="preserve">88629</t>
  </si>
  <si>
    <t xml:space="preserve">ARGAMASSA TRAÇO 1:3 (CIMENTO E AREIA MÉDIA), PREPARO MANUAL. AF_08/2014</t>
  </si>
  <si>
    <t xml:space="preserve">385,00</t>
  </si>
  <si>
    <t xml:space="preserve">88630</t>
  </si>
  <si>
    <t xml:space="preserve">ARGAMASSA TRAÇO 1:4 (CIMENTO E AREIA MÉDIA), PREPARO MECÂNICO COM BETONEIRA 400 L. AF_08/2014</t>
  </si>
  <si>
    <t xml:space="preserve">278,52</t>
  </si>
  <si>
    <t xml:space="preserve">88631</t>
  </si>
  <si>
    <t xml:space="preserve">ARGAMASSA TRAÇO 1:4 (CIMENTO E AREIA MÉDIA), PREPARO MANUAL. AF_08/2014</t>
  </si>
  <si>
    <t xml:space="preserve">357,45</t>
  </si>
  <si>
    <t xml:space="preserve">88715</t>
  </si>
  <si>
    <t xml:space="preserve">ARGAMASSA TRAÇO 1:2:9 (CIMENTO, CAL E AREIA MÉDIA) PARA EMBOÇO/MASSA ÚNICA/ASSENTAMENTO DE ALVENARIA DE VEDAÇÃO, PREPARO MECÂNICO COM BETONEIRA 400 L. AF_09/2014</t>
  </si>
  <si>
    <t xml:space="preserve">330,13</t>
  </si>
  <si>
    <t xml:space="preserve">95563</t>
  </si>
  <si>
    <t xml:space="preserve">ARGAMASSA TRAÇO 1:1,65 (CIMENTO E AREIA MÉDIA), FCK 20 MPA, PREPARO MECÂNICO COM MISTURADOR DUPLO HORIZONTAL DE ALTA TURBULÊNCIA. AF_11/2016</t>
  </si>
  <si>
    <t xml:space="preserve">498,68</t>
  </si>
  <si>
    <t xml:space="preserve">96920</t>
  </si>
  <si>
    <t xml:space="preserve">ARGAMASSA TRAÇO 1:3 (CIMENTO E AREIA), PREPARO MECANICO , INCLUSO ADITIVO IMPERMEABILIZANTE</t>
  </si>
  <si>
    <t xml:space="preserve">405,46</t>
  </si>
  <si>
    <t xml:space="preserve">92121</t>
  </si>
  <si>
    <t xml:space="preserve">PENEIRAMENTO DE AREIA COM PENEIRA ELÉTRICA. AF_11/2015</t>
  </si>
  <si>
    <t xml:space="preserve">25,09</t>
  </si>
  <si>
    <t xml:space="preserve">92122</t>
  </si>
  <si>
    <t xml:space="preserve">PENEIRAMENTO DE AREIA COM PENEIRA MANUAL. AF_11/2015</t>
  </si>
  <si>
    <t xml:space="preserve">43,11</t>
  </si>
  <si>
    <t xml:space="preserve">92123</t>
  </si>
  <si>
    <t xml:space="preserve">ENSACAMENTO DE AREIA. AF_11/2015</t>
  </si>
  <si>
    <t xml:space="preserve">100195</t>
  </si>
  <si>
    <t xml:space="preserve">TRANSPORTE HORIZONTAL MANUAL, DE SACOS DE 50 KG (UNIDADE: KGXKM). AF_07/2019</t>
  </si>
  <si>
    <t xml:space="preserve">KGXKM</t>
  </si>
  <si>
    <t xml:space="preserve">0,65</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</si>
  <si>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</si>
  <si>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</si>
  <si>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</si>
  <si>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</si>
  <si>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</si>
  <si>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</si>
  <si>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</si>
  <si>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</si>
  <si>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</si>
  <si>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</si>
  <si>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0,33</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</si>
  <si>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</si>
  <si>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</si>
  <si>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</si>
  <si>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</si>
  <si>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</si>
  <si>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</si>
  <si>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0,92</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</si>
  <si>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</si>
  <si>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</si>
  <si>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</si>
  <si>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</si>
  <si>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1.228,15</t>
  </si>
  <si>
    <t xml:space="preserve">100206</t>
  </si>
  <si>
    <t xml:space="preserve">TRANSPORTE HORIZONTAL COM JERICA DE 90 L, DE MASSA/ GRANEL (UNIDADE: M3XKM). AF_07/2019</t>
  </si>
  <si>
    <t xml:space="preserve">887,74</t>
  </si>
  <si>
    <t xml:space="preserve">100207</t>
  </si>
  <si>
    <t xml:space="preserve">TRANSPORTE HORIZONTAL COM CARREGADEIRA, DE MASSA/ GRANEL (UNIDADE: M3XKM). AF_07/2019</t>
  </si>
  <si>
    <t xml:space="preserve">320,11</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</si>
  <si>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</si>
  <si>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</si>
  <si>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</si>
  <si>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</si>
  <si>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</si>
  <si>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</si>
  <si>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</si>
  <si>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</si>
  <si>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</si>
  <si>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5,77</t>
  </si>
  <si>
    <t xml:space="preserve">100212</t>
  </si>
  <si>
    <t xml:space="preserve">TRANSPORTE HORIZONTAL COM CARRINHO PLATAFORMA, DE BLOCOS VAZADOS DE CONCRETO OU CERÂMICO DE 19X19X39CM (UNIDADE: BLOCOXKM). AF_07/2019</t>
  </si>
  <si>
    <t xml:space="preserve">6,37</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</si>
  <si>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</si>
  <si>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</si>
  <si>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</si>
  <si>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</si>
  <si>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3,51</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</si>
  <si>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</si>
  <si>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</si>
  <si>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</si>
  <si>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</si>
  <si>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</si>
  <si>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</si>
  <si>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2,56</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</si>
  <si>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</si>
  <si>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</si>
  <si>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</si>
  <si>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</si>
  <si>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0,39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</si>
  <si>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</si>
  <si>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</si>
  <si>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</si>
  <si>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</si>
  <si>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</si>
  <si>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</si>
  <si>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</si>
  <si>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</si>
  <si>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</si>
  <si>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4,69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</si>
  <si>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</si>
  <si>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</si>
  <si>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</si>
  <si>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</si>
  <si>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</si>
  <si>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</si>
  <si>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</si>
  <si>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</si>
  <si>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</si>
  <si>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</si>
  <si>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</si>
  <si>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</si>
  <si>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</si>
  <si>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</si>
  <si>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</si>
  <si>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</si>
  <si>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</si>
  <si>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</si>
  <si>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</si>
  <si>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</si>
  <si>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</si>
  <si>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</si>
  <si>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</si>
  <si>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</si>
  <si>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</si>
  <si>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</si>
  <si>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</si>
  <si>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</si>
  <si>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</si>
  <si>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2,32</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</si>
  <si>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</si>
  <si>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</si>
  <si>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</si>
  <si>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</si>
  <si>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4,46</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</si>
  <si>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</si>
  <si>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</si>
  <si>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</si>
  <si>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</si>
  <si>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</si>
  <si>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</si>
  <si>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</si>
  <si>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</si>
  <si>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16,50</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</si>
  <si>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</si>
  <si>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</si>
  <si>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</si>
  <si>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</si>
  <si>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</si>
  <si>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</si>
  <si>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</si>
  <si>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</si>
  <si>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</si>
  <si>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</si>
  <si>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</si>
  <si>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</si>
  <si>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</si>
  <si>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</si>
  <si>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</si>
  <si>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</si>
  <si>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3,72</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</si>
  <si>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</si>
  <si>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</si>
  <si>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</si>
  <si>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</si>
  <si>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</si>
  <si>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</si>
  <si>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22,00</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</si>
  <si>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</si>
  <si>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</si>
  <si>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</si>
  <si>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</si>
  <si>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11,16</t>
  </si>
  <si>
    <t xml:space="preserve">100256</t>
  </si>
  <si>
    <t xml:space="preserve">TRANSPORTE HORIZONTAL MANUAL, DE CAIBROS DE MADEIRA COM SEÇÃO TRANSVERSAL DE 7,5 X 6 CM E 6 X 8 CM (UNIDADE: MXKM). AF_07/2019</t>
  </si>
  <si>
    <t xml:space="preserve">7,44</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</si>
  <si>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</si>
  <si>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</si>
  <si>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</si>
  <si>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</si>
  <si>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</si>
  <si>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</si>
  <si>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</si>
  <si>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</si>
  <si>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</si>
  <si>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</si>
  <si>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</si>
  <si>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</si>
  <si>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2,82</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</si>
  <si>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</si>
  <si>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</si>
  <si>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</si>
  <si>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</si>
  <si>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32,95</t>
  </si>
  <si>
    <t xml:space="preserve">100265</t>
  </si>
  <si>
    <t xml:space="preserve">TRANSPORTE VERTICAL MANUAL, 1 PAVIMENTO, DE JANELA (UNIDADE: M2). AF_07/2019</t>
  </si>
  <si>
    <t xml:space="preserve">100266</t>
  </si>
  <si>
    <t xml:space="preserve">TRANSPORTE HORIZONTAL MANUAL, DE PORTA (UNIDADE: UNIDXKM). AF_07/2019</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</si>
  <si>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</si>
  <si>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</si>
  <si>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</si>
  <si>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</si>
  <si>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</si>
  <si>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</si>
  <si>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</si>
  <si>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</si>
  <si>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52,49</t>
  </si>
  <si>
    <t xml:space="preserve">100271</t>
  </si>
  <si>
    <t xml:space="preserve">TRANSPORTE HORIZONTAL MANUAL, DE VIDRO (UNIDADE: M2XKM). AF_07/2019</t>
  </si>
  <si>
    <t xml:space="preserve">52,51</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</si>
  <si>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</si>
  <si>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</si>
  <si>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</si>
  <si>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</si>
  <si>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</si>
  <si>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</si>
  <si>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23,35</t>
  </si>
  <si>
    <t xml:space="preserve">100275</t>
  </si>
  <si>
    <t xml:space="preserve">TRANSPORTE HORIZONTAL MANUAL, DE TELHA TERMOACÚSTICA OU TELHA DE AÇO ZINCADO (UNIDADE: M2XKM). AF_07/2019</t>
  </si>
  <si>
    <t xml:space="preserve">15,09</t>
  </si>
  <si>
    <t xml:space="preserve">100276</t>
  </si>
  <si>
    <t xml:space="preserve">TRANSPORTE HORIZONTAL MANUAL, DE TELHA DE FIBROCIMENTO OU TELHA ESTRUTURAL DE FIBROCIMENTO, CANALETE 90 OU KALHETÃO (UNIDADE: M2XKM). AF_07/2019</t>
  </si>
  <si>
    <t xml:space="preserve">100277</t>
  </si>
  <si>
    <t xml:space="preserve">TRANSPORTE HORIZONTAL COM MANIPULADOR TELESCÓPICO, DE TELHAS TERMOACÚSTICAS, FIBROCIMENTO, AÇO ZINCADO, FIBROCIMENTO ESTRUTURAL, CANALETE 90 OU KALHETÃO (UNIDADE: M2XKM). AF_07/2019</t>
  </si>
  <si>
    <t xml:space="preserve">1,64</t>
  </si>
  <si>
    <t xml:space="preserve">100278</t>
  </si>
  <si>
    <t xml:space="preserve">TRANSPORTE HORIZONTAL MANUAL, DE BACIA SANITÁRIA, CAIXA ACOPLADA, TANQUE OU PIA (UNIDADE: UNIDXKM). AF_07/2019</t>
  </si>
  <si>
    <t xml:space="preserve">33,50</t>
  </si>
  <si>
    <t xml:space="preserve">100279</t>
  </si>
  <si>
    <t xml:space="preserve">TRANSPORTE VERTICAL MANUAL, 1 PAVIMENTO, DE BACIA SANITÁRIA, CAIXA ACOPLADA, TANQUE OU PIA (UNIDADE: UNID). AF_07/2019</t>
  </si>
  <si>
    <t xml:space="preserve">0,64</t>
  </si>
  <si>
    <t xml:space="preserve">100280</t>
  </si>
  <si>
    <t xml:space="preserve">TRANSPORTE HORIZONTAL COM CARRINHO PLATAFORMA, DE BACIA SANITÁRIA, CAIXA ACOPLADA, TANQUE OU PIA (UNIDADE: UNIDXKM). AF_07/2019</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</si>
  <si>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</si>
  <si>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</si>
  <si>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</si>
  <si>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</si>
  <si>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131,19</t>
  </si>
  <si>
    <t xml:space="preserve">100283</t>
  </si>
  <si>
    <t xml:space="preserve">TRANSPORTE HORIZONTAL COM CARRINHO PLATAFORMA, DE TELHA DE CONCRETO OU CERÂMICA (UNIDADE: M2XKM). AF_07/2019</t>
  </si>
  <si>
    <t xml:space="preserve">21,19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</si>
  <si>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</si>
  <si>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</si>
  <si>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</si>
  <si>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</si>
  <si>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35,24</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</si>
  <si>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</si>
  <si>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</si>
  <si>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</si>
  <si>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</si>
  <si>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</si>
  <si>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</si>
  <si>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21,62</t>
  </si>
  <si>
    <t xml:space="preserve">84120</t>
  </si>
  <si>
    <t xml:space="preserve">ENCERAMENTO MANUAL EM MADEIRA - 3 DEMAOS</t>
  </si>
  <si>
    <t xml:space="preserve">11,61</t>
  </si>
  <si>
    <t xml:space="preserve">99802</t>
  </si>
  <si>
    <t xml:space="preserve">LIMPEZA DE PISO CERÂMICO OU PORCELANATO COM VASSOURA A SECO. AF_04/2019</t>
  </si>
  <si>
    <t xml:space="preserve">99803</t>
  </si>
  <si>
    <t xml:space="preserve">LIMPEZA DE PISO CERÂMICO OU PORCELANATO COM PANO ÚMIDO. AF_04/2019</t>
  </si>
  <si>
    <t xml:space="preserve">1,74</t>
  </si>
  <si>
    <t xml:space="preserve">99805</t>
  </si>
  <si>
    <t xml:space="preserve">LIMPEZA DE PISO CERÂMICO OU COM PEDRAS RÚSTICAS UTILIZANDO ÁCIDO MURIÁTICO. AF_04/2019</t>
  </si>
  <si>
    <t xml:space="preserve">9,10</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</si>
  <si>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</si>
  <si>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</si>
  <si>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</si>
  <si>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</si>
  <si>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</si>
  <si>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</si>
  <si>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4,96</t>
  </si>
  <si>
    <t xml:space="preserve">99811</t>
  </si>
  <si>
    <t xml:space="preserve">LIMPEZA DE CONTRAPISO COM VASSOURA A SECO. AF_04/2019</t>
  </si>
  <si>
    <t xml:space="preserve">2,96</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</si>
  <si>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</si>
  <si>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</si>
  <si>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</si>
  <si>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</si>
  <si>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</si>
  <si>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</si>
  <si>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</si>
  <si>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</si>
  <si>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</si>
  <si>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</si>
  <si>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46,10</t>
  </si>
  <si>
    <t xml:space="preserve">74163/2</t>
  </si>
  <si>
    <t xml:space="preserve">PERFURACAO DE POCO COM PERFURATRIZ A PERCUSSAO</t>
  </si>
  <si>
    <t xml:space="preserve">86,14</t>
  </si>
  <si>
    <t xml:space="preserve">84127</t>
  </si>
  <si>
    <t xml:space="preserve">REVESTIMENTO DE POCOS C/ TUBOS DE CONCRETO</t>
  </si>
  <si>
    <t xml:space="preserve">300,52</t>
  </si>
  <si>
    <t xml:space="preserve">40841</t>
  </si>
  <si>
    <t xml:space="preserve">ABRACADEIRA P/POCOS PROFUNDOS</t>
  </si>
  <si>
    <t xml:space="preserve">120,94</t>
  </si>
  <si>
    <t xml:space="preserve">71516</t>
  </si>
  <si>
    <t xml:space="preserve">CONJUNTO DE MANGUEIRA PARA COMBATE A INCENDIO EM FIBRA DE POLIESTER PURA, COM 1.1/2", REVESTIDA INTERNAMENTE, COM 2 LANCES DE 15M CADA</t>
  </si>
  <si>
    <t xml:space="preserve">428,60</t>
  </si>
  <si>
    <t xml:space="preserve">73361</t>
  </si>
  <si>
    <t xml:space="preserve">CONCRETO CICLOPICO FCK=10MPA 30% PEDRA DE MAO INCLUSIVE LANCAMENTO</t>
  </si>
  <si>
    <t xml:space="preserve">361,25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</si>
  <si>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</si>
  <si>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</si>
  <si>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1.327,07</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</si>
  <si>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</si>
  <si>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</si>
  <si>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</si>
  <si>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</si>
  <si>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19,27</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</si>
  <si>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</si>
  <si>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</si>
  <si>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</si>
  <si>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</si>
  <si>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</si>
  <si>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</si>
  <si>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29,81</t>
  </si>
  <si>
    <t xml:space="preserve">97013</t>
  </si>
  <si>
    <t xml:space="preserve">GUARDA-CORPO FIXADO EM FÔRMA DE MADEIRA COM TRAVESSÕES EM MADEIRA PREGADA E FECHAMENTO EM PAINEL COMPENSADO PARA EDIFICAÇÕES COM ATÉ 2 PAVIMENTOS. AF_11/2017</t>
  </si>
  <si>
    <t xml:space="preserve">52,05</t>
  </si>
  <si>
    <t xml:space="preserve">97014</t>
  </si>
  <si>
    <t xml:space="preserve">GUARDA-CORPO FIXADO EM FÔRMA DE MADEIRA COM TRAVESSÕES EM MADEIRA PREGADA E FECHAMENTO EM PAINEL COMPENSADO PARA EDIFICAÇÕES COM 3 PAVIMENTOS. AF_11/2017</t>
  </si>
  <si>
    <t xml:space="preserve">39,97</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</si>
  <si>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</si>
  <si>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</si>
  <si>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</si>
  <si>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</si>
  <si>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38,67</t>
  </si>
  <si>
    <t xml:space="preserve">97017</t>
  </si>
  <si>
    <t xml:space="preserve">GUARDA-CORPO FIXADO EM FÔRMA DE MADEIRA COM TRAVESSÕES EM MADEIRA PREGADA PRÉ-MONTADA E ENCAIXE NA FÔRMA PARA EDIFICAÇÕES COM 3 PAVIMENTOS. AF_11/2017</t>
  </si>
  <si>
    <t xml:space="preserve">29,41</t>
  </si>
  <si>
    <t xml:space="preserve">97018</t>
  </si>
  <si>
    <t xml:space="preserve">GUARDA-CORPO FIXADO EM FÔRMA DE MADEIRA COM TRAVESSÕES EM MADEIRA PREGADA PRÉ-MONTADA E ENCAIXE NA FÔRMA. PARA EDIFICAÇÕES COM ALTURA IGUAL OU SUPERIOR A 4 PAVIMENTOS. AF_11/2017</t>
  </si>
  <si>
    <t xml:space="preserve">24,60</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</si>
  <si>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</si>
  <si>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</si>
  <si>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61,04</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</si>
  <si>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</si>
  <si>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</si>
  <si>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38,58</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</si>
  <si>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</si>
  <si>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</si>
  <si>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71,91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</si>
  <si>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</si>
  <si>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</si>
  <si>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43,31</t>
  </si>
  <si>
    <t xml:space="preserve">97039</t>
  </si>
  <si>
    <t xml:space="preserve">FECHAMENTO REMOVÍVEL DE VÃO DE PORTAS, EM MADEIRA (VÃO DO ELEVADOR)  1 MONTAGEM EM OBRA. AF_11/2017</t>
  </si>
  <si>
    <t xml:space="preserve">27,30</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</si>
  <si>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</si>
  <si>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</si>
  <si>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</si>
  <si>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</si>
  <si>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132,87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</si>
  <si>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</si>
  <si>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</si>
  <si>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</si>
  <si>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</si>
  <si>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</si>
  <si>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</si>
  <si>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</si>
  <si>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</si>
  <si>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</si>
  <si>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</si>
  <si>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27,10</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</si>
  <si>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</si>
  <si>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</si>
  <si>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</si>
  <si>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</si>
  <si>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</si>
  <si>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</si>
  <si>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16,63</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</si>
  <si>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</si>
  <si>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</si>
  <si>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</si>
  <si>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</si>
  <si>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53,69</t>
  </si>
  <si>
    <t xml:space="preserve">97067</t>
  </si>
  <si>
    <t xml:space="preserve">PLATAFORMA DE PROTEÇÃO PRINCIPAL PARA ALVENARIA ESTRUTURAL PARA SER APOIADA EM ANDAIME, INCLUSIVE MONTAGEM E DESMONTAGEM. AF_11/2017</t>
  </si>
  <si>
    <t xml:space="preserve">536,95</t>
  </si>
  <si>
    <t xml:space="preserve">73916/2</t>
  </si>
  <si>
    <t xml:space="preserve">PLACA ESMALTADA PARA IDENTIFICAÇÃO NR DE RUA, DIMENSÕES 45X25CM</t>
  </si>
  <si>
    <t xml:space="preserve">86,63</t>
  </si>
  <si>
    <t xml:space="preserve">73672</t>
  </si>
  <si>
    <t xml:space="preserve">DESMATAMENTO E LIMPEZA MECANIZADA DE TERRENO COM ARVORES ATE Ø 15CM, UTILIZANDO TRATOR DE ESTEIRAS</t>
  </si>
  <si>
    <t xml:space="preserve">0,36</t>
  </si>
  <si>
    <t xml:space="preserve">73822/2</t>
  </si>
  <si>
    <t xml:space="preserve">LIMPEZA MECANIZADA DE TERRENO COM REMOCAO DE CAMADA VEGETAL, UTILIZANDO MOTONIVELADORA</t>
  </si>
  <si>
    <t xml:space="preserve">0,51</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</si>
  <si>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</si>
  <si>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</si>
  <si>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</si>
  <si>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</si>
  <si>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1,43</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</si>
  <si>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</si>
  <si>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</si>
  <si>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</si>
  <si>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</si>
  <si>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</si>
  <si>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</si>
  <si>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52,82</t>
  </si>
  <si>
    <t xml:space="preserve">74221/1</t>
  </si>
  <si>
    <t xml:space="preserve">SINALIZACAO DE TRANSITO - NOTURNA</t>
  </si>
  <si>
    <t xml:space="preserve">74219/1</t>
  </si>
  <si>
    <t xml:space="preserve">PASSADICOS COM TABUAS DE MADEIRA PARA PEDESTRES</t>
  </si>
  <si>
    <t xml:space="preserve">62,17</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</si>
  <si>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</si>
  <si>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</si>
  <si>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</si>
  <si>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</si>
  <si>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39,51</t>
  </si>
  <si>
    <t xml:space="preserve">85421</t>
  </si>
  <si>
    <t xml:space="preserve">REMOCAO DE VIDRO COMUM</t>
  </si>
  <si>
    <t xml:space="preserve">97621</t>
  </si>
  <si>
    <t xml:space="preserve">DEMOLIÇÃO DE ALVENARIA DE BLOCO FURADO, DE FORMA MANUAL, COM REAPROVEITAMENTO. AF_12/2017</t>
  </si>
  <si>
    <t xml:space="preserve">95,72</t>
  </si>
  <si>
    <t xml:space="preserve">97622</t>
  </si>
  <si>
    <t xml:space="preserve">DEMOLIÇÃO DE ALVENARIA DE BLOCO FURADO, DE FORMA MANUAL, SEM REAPROVEITAMENTO. AF_12/2017</t>
  </si>
  <si>
    <t xml:space="preserve">46,65</t>
  </si>
  <si>
    <t xml:space="preserve">97623</t>
  </si>
  <si>
    <t xml:space="preserve">DEMOLIÇÃO DE ALVENARIA DE TIJOLO MACIÇO, DE FORMA MANUAL, COM REAPROVEITAMENTO. AF_12/2017</t>
  </si>
  <si>
    <t xml:space="preserve">142,92</t>
  </si>
  <si>
    <t xml:space="preserve">97624</t>
  </si>
  <si>
    <t xml:space="preserve">DEMOLIÇÃO DE ALVENARIA DE TIJOLO MACIÇO, DE FORMA MANUAL, SEM REAPROVEITAMENTO. AF_12/2017</t>
  </si>
  <si>
    <t xml:space="preserve">87,72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</si>
  <si>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</si>
  <si>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</si>
  <si>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</si>
  <si>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</si>
  <si>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483,40</t>
  </si>
  <si>
    <t xml:space="preserve">97627</t>
  </si>
  <si>
    <t xml:space="preserve">DEMOLIÇÃO DE PILARES E VIGAS EM CONCRETO ARMADO, DE FORMA MECANIZADA COM MARTELETE, SEM REAPROVEITAMENTO. AF_12/2017</t>
  </si>
  <si>
    <t xml:space="preserve">230,99</t>
  </si>
  <si>
    <t xml:space="preserve">97628</t>
  </si>
  <si>
    <t xml:space="preserve">DEMOLIÇÃO DE LAJES, DE FORMA MANUAL, SEM REAPROVEITAMENTO. AF_12/2017</t>
  </si>
  <si>
    <t xml:space="preserve">230,58</t>
  </si>
  <si>
    <t xml:space="preserve">97629</t>
  </si>
  <si>
    <t xml:space="preserve">DEMOLIÇÃO DE LAJES, DE FORMA MECANIZADA COM MARTELETE, SEM REAPROVEITAMENTO. AF_12/2017</t>
  </si>
  <si>
    <t xml:space="preserve">109,60</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</si>
  <si>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</si>
  <si>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</si>
  <si>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</si>
  <si>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</si>
  <si>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</si>
  <si>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</si>
  <si>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18,42</t>
  </si>
  <si>
    <t xml:space="preserve">97634</t>
  </si>
  <si>
    <t xml:space="preserve">DEMOLIÇÃO DE REVESTIMENTO CERÂMICO, DE FORMA MECANIZADA COM MARTELETE, SEM REAPROVEITAMENTO. AF_12/2017</t>
  </si>
  <si>
    <t xml:space="preserve">10,31</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</si>
  <si>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</si>
  <si>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</si>
  <si>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</si>
  <si>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</si>
  <si>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</si>
  <si>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</si>
  <si>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</si>
  <si>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</si>
  <si>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</si>
  <si>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</si>
  <si>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</si>
  <si>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16,18</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</si>
  <si>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</si>
  <si>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</si>
  <si>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</si>
  <si>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</si>
  <si>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</si>
  <si>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</si>
  <si>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2,58</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</si>
  <si>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</si>
  <si>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</si>
  <si>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</si>
  <si>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</si>
  <si>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7,48</t>
  </si>
  <si>
    <t xml:space="preserve">97645</t>
  </si>
  <si>
    <t xml:space="preserve">REMOÇÃO DE JANELAS, DE FORMA MANUAL, SEM REAPROVEITAMENTO. AF_12/2017</t>
  </si>
  <si>
    <t xml:space="preserve">21,52</t>
  </si>
  <si>
    <t xml:space="preserve">97647</t>
  </si>
  <si>
    <t xml:space="preserve">REMOÇÃO DE TELHAS, DE FIBROCIMENTO, METÁLICA E CERÂMICA, DE FORMA MANUAL, SEM REAPROVEITAMENTO. AF_12/2017</t>
  </si>
  <si>
    <t xml:space="preserve">2,76</t>
  </si>
  <si>
    <t xml:space="preserve">97648</t>
  </si>
  <si>
    <t xml:space="preserve">REMOÇÃO DE PROTEÇÃO TÉRMICA PARA COBERTURA EM EPS, DE FORMA MANUAL, SEM REAPROVEITAMENTO. AF_12/2017</t>
  </si>
  <si>
    <t xml:space="preserve">1,59</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</si>
  <si>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</si>
  <si>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</si>
  <si>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</si>
  <si>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</si>
  <si>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</si>
  <si>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</si>
  <si>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65,82</t>
  </si>
  <si>
    <t xml:space="preserve">97652</t>
  </si>
  <si>
    <t xml:space="preserve">REMOÇÃO DE TESOURAS DE MADEIRA, COM VÃO MAIOR OU IGUAL A 8M, DE FORMA MANUAL, SEM REAPROVEITAMENTO. AF_12/2017</t>
  </si>
  <si>
    <t xml:space="preserve">149,24</t>
  </si>
  <si>
    <t xml:space="preserve">97653</t>
  </si>
  <si>
    <t xml:space="preserve">REMOÇÃO DE TESOURAS DE MADEIRA, COM VÃO MENOR QUE 8M, DE FORMA MECANIZADA, COM REAPROVEITAMENTO. AF_12/2017</t>
  </si>
  <si>
    <t xml:space="preserve">86,95</t>
  </si>
  <si>
    <t xml:space="preserve">97654</t>
  </si>
  <si>
    <t xml:space="preserve">REMOÇÃO DE TESOURAS DE MADEIRA, COM VÃO MAIOR OU IGUAL A 8M, DE FORMA MECANIZADA, COM REAPROVEITAMENTO. AF_12/2017</t>
  </si>
  <si>
    <t xml:space="preserve">109,79</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</si>
  <si>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</si>
  <si>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</si>
  <si>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</si>
  <si>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</si>
  <si>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165,98</t>
  </si>
  <si>
    <t xml:space="preserve">97657</t>
  </si>
  <si>
    <t xml:space="preserve">REMOÇÃO DE TESOURAS METÁLICAS, COM VÃO MAIOR OU IGUAL A 8M, DE FORMA MANUAL, SEM REAPROVEITAMENTO. AF_12/2017</t>
  </si>
  <si>
    <t xml:space="preserve">329,01</t>
  </si>
  <si>
    <t xml:space="preserve">97658</t>
  </si>
  <si>
    <t xml:space="preserve">REMOÇÃO DE TESOURAS METÁLICAS, COM VÃO MENOR QUE 8M, DE FORMA MECANIZADA, COM REAPROVEITAMENTO. AF_12/2017</t>
  </si>
  <si>
    <t xml:space="preserve">127,19</t>
  </si>
  <si>
    <t xml:space="preserve">97659</t>
  </si>
  <si>
    <t xml:space="preserve">REMOÇÃO DE TESOURAS METÁLICAS, COM VÃO MAIOR OU IGUAL A 8M, DE FORMA MECANIZADA, COM REAPROVEITAMENTO. AF_12/2017</t>
  </si>
  <si>
    <t xml:space="preserve">174,45</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</si>
  <si>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</si>
  <si>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</si>
  <si>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</si>
  <si>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</si>
  <si>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</si>
  <si>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</si>
  <si>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</si>
  <si>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</si>
  <si>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9,98</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</si>
  <si>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</si>
  <si>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</si>
  <si>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</si>
  <si>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</si>
  <si>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</si>
  <si>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</si>
  <si>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7,28</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</si>
  <si>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</si>
  <si>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</si>
  <si>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</si>
  <si>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</si>
  <si>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95967</t>
  </si>
  <si>
    <t xml:space="preserve">SERVIÇOS TÉCNICOS ESPECIALIZADOS PARA ACOMPANHAMENTO DE EXECUÇÃO DE FUNDAÇÕES PROFUNDAS E ESTRUTURAS DE CONTENÇÃO</t>
  </si>
  <si>
    <t xml:space="preserve">125,19</t>
  </si>
  <si>
    <t xml:space="preserve">99058</t>
  </si>
  <si>
    <t xml:space="preserve">LOCAÇÃO DE PONTO PARA REFERÊNCIA TOPOGRÁFICA. AF_10/2018</t>
  </si>
  <si>
    <t xml:space="preserve">12,53</t>
  </si>
  <si>
    <t xml:space="preserve">99059</t>
  </si>
  <si>
    <t xml:space="preserve">LOCACAO CONVENCIONAL DE OBRA, UTILIZANDO GABARITO DE TÁBUAS CORRIDAS PONTALETADAS A CADA 2,00M -  2 UTILIZAÇÕES. AF_10/2018</t>
  </si>
  <si>
    <t xml:space="preserve">99060</t>
  </si>
  <si>
    <t xml:space="preserve">CAVALETE DE OBRA COM ALTURA DE 1,00 M - 2 UTILIZAÇÕES. AF_10/2018</t>
  </si>
  <si>
    <t xml:space="preserve">98,34</t>
  </si>
  <si>
    <t xml:space="preserve">99061</t>
  </si>
  <si>
    <t xml:space="preserve">CAVALETE DE OBRA COM ALTURA DE 0,50 M - 2 UTILIZAÇÕES. AF_10/2018</t>
  </si>
  <si>
    <t xml:space="preserve">65,78</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</si>
  <si>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</si>
  <si>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</si>
  <si>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</si>
  <si>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</si>
  <si>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</si>
  <si>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</si>
  <si>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</si>
  <si>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</si>
  <si>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</si>
  <si>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</si>
  <si>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</si>
  <si>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</si>
  <si>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</si>
  <si>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</si>
  <si>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</si>
  <si>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</si>
  <si>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</si>
  <si>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</si>
  <si>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</si>
  <si>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</si>
  <si>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</si>
  <si>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</si>
  <si>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</si>
  <si>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</si>
  <si>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</si>
  <si>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</si>
  <si>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</si>
  <si>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</si>
  <si>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</si>
  <si>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</si>
  <si>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</si>
  <si>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</si>
  <si>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</si>
  <si>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</si>
  <si>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</si>
  <si>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</si>
  <si>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</si>
  <si>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</si>
  <si>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</si>
  <si>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</si>
  <si>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</si>
  <si>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</si>
  <si>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</si>
  <si>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</si>
  <si>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</si>
  <si>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</si>
  <si>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</si>
  <si>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</si>
  <si>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</si>
  <si>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</si>
  <si>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</si>
  <si>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</si>
  <si>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</si>
  <si>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</si>
  <si>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</si>
  <si>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</si>
  <si>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</si>
  <si>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</si>
  <si>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</si>
  <si>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</si>
  <si>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</si>
  <si>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</si>
  <si>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</si>
  <si>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</si>
  <si>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1,88</t>
  </si>
  <si>
    <t xml:space="preserve">74038/1</t>
  </si>
  <si>
    <t xml:space="preserve">PORTAO COM MOUROES DE MADEIRA ROLICA, DIAMETRO 11CM, COM 5 FIOS DE ARAME FARPADO Nº 14 CLASSE 250, SEM DOBRADICAS</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</si>
  <si>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</si>
  <si>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</si>
  <si>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</si>
  <si>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</si>
  <si>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42,65</t>
  </si>
  <si>
    <t xml:space="preserve">74142/2</t>
  </si>
  <si>
    <t xml:space="preserve">CERCA COM MOUROES DE MADEIRA, 7,5X7,5CM, ESPACAMENTO DE 2M, ALTURA LIVRE DE 2M, CRAVADOS 0,5M, COM 4 FIOS DE ARAME FARPADO Nº 14 CLASSE 250</t>
  </si>
  <si>
    <t xml:space="preserve">22,41</t>
  </si>
  <si>
    <t xml:space="preserve">74142/3</t>
  </si>
  <si>
    <t xml:space="preserve">CERCA COM MOUROES DE MADEIRA, 7,5X7,5CM, ESPACAMENTO DE 2M, ALTURA LIVRE DE 2M, CRAVADOS 0,5M, COM 8 FIOS DE ARAME FARPADO Nº 14 CLASSE 250</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</si>
  <si>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</si>
  <si>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</si>
  <si>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</si>
  <si>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</si>
  <si>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50,48</t>
  </si>
  <si>
    <t xml:space="preserve">74143/2</t>
  </si>
  <si>
    <t xml:space="preserve">CERCA COM MOUROES DE CONCRETO, RETO, 15X15CM, ESPACAMENTO DE 3M, CRAVADOS 0,5M, ESCORAS DE 10X10CM NOS CANTOS, COM 9 FIOS DE ARAME DE ACO OVALADO 15X17</t>
  </si>
  <si>
    <t xml:space="preserve">48,59</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</si>
  <si>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</si>
  <si>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</si>
  <si>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</si>
  <si>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</si>
  <si>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202,03</t>
  </si>
  <si>
    <t xml:space="preserve">74244/1</t>
  </si>
  <si>
    <t xml:space="preserve">ALAMBRADO PARA QUADRA POLIESPORTIVA, ESTRUTURADO POR TUBOS DE ACO GALVANIZADO, COM COSTURA, DIN 2440, DIAMETRO 2", COM TELA DE ARAME GALVANIZADO, FIO 14 BWG E MALHA QUADRADA 5X5CM</t>
  </si>
  <si>
    <t xml:space="preserve">117,19</t>
  </si>
  <si>
    <t xml:space="preserve">73788/2</t>
  </si>
  <si>
    <t xml:space="preserve">GRADE EM MADEIRA PARA PROTECAO DE MUDAS DE ARVORES</t>
  </si>
  <si>
    <t xml:space="preserve">96,33</t>
  </si>
  <si>
    <t xml:space="preserve">98509</t>
  </si>
  <si>
    <t xml:space="preserve">PLANTIO DE ARBUSTO OU  CERCA VIVA. AF_05/2018</t>
  </si>
  <si>
    <t xml:space="preserve">28,54</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</si>
  <si>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</si>
  <si>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</si>
  <si>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</si>
  <si>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</si>
  <si>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88,32</t>
  </si>
  <si>
    <t xml:space="preserve">98516</t>
  </si>
  <si>
    <t xml:space="preserve">PLANTIO DE PALMEIRA COM ALTURA DE MUDA MENOR OU IGUAL A 2,00 M. AF_05/2018</t>
  </si>
  <si>
    <t xml:space="preserve">246,36</t>
  </si>
  <si>
    <t xml:space="preserve">98519</t>
  </si>
  <si>
    <t xml:space="preserve">REVOLVIMENTO E LIMPEZA MANUAL DE SOLO. AF_05/2018</t>
  </si>
  <si>
    <t xml:space="preserve">1,75</t>
  </si>
  <si>
    <t xml:space="preserve">98520</t>
  </si>
  <si>
    <t xml:space="preserve">APLICAÇÃO DE ADUBO EM SOLO. AF_05/2018</t>
  </si>
  <si>
    <t xml:space="preserve">3,67</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</si>
  <si>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</si>
  <si>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</si>
  <si>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</si>
  <si>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</si>
  <si>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127,90</t>
  </si>
  <si>
    <t xml:space="preserve">98524</t>
  </si>
  <si>
    <t xml:space="preserve">LIMPEZA MANUAL DE VEGETAÇÃO EM TERRENO COM ENXADA.AF_05/2018</t>
  </si>
  <si>
    <t xml:space="preserve">2,78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</si>
  <si>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</si>
  <si>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</si>
  <si>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</si>
  <si>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</si>
  <si>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</si>
  <si>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</si>
  <si>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13,80</t>
  </si>
  <si>
    <t xml:space="preserve">98504</t>
  </si>
  <si>
    <t xml:space="preserve">PLANTIO DE GRAMA EM PLACAS. AF_05/2018</t>
  </si>
  <si>
    <t xml:space="preserve">8,97</t>
  </si>
  <si>
    <t xml:space="preserve">98505</t>
  </si>
  <si>
    <t xml:space="preserve">PLANTIO DE FORRAÇÃO. AF_05/2018</t>
  </si>
  <si>
    <t xml:space="preserve">41,64</t>
  </si>
  <si>
    <t xml:space="preserve">85184</t>
  </si>
  <si>
    <t xml:space="preserve">RETIRADA DE GRAMA EM PLACAS</t>
  </si>
  <si>
    <t xml:space="preserve">4,49</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</si>
  <si>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</si>
  <si>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</si>
  <si>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</si>
  <si>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</si>
  <si>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</si>
  <si>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</si>
  <si>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64,73</t>
  </si>
  <si>
    <t xml:space="preserve">98527</t>
  </si>
  <si>
    <t xml:space="preserve">REMOÇÃO DE RAÍZES REMANESCENTES DE TRONCO DE ÁRVORE COM DIÂMETRO MAIOR OU IGUAL A 0,40 M E MENOR QUE 0,60 M.AF_05/2018</t>
  </si>
  <si>
    <t xml:space="preserve">139,36</t>
  </si>
  <si>
    <t xml:space="preserve">98528</t>
  </si>
  <si>
    <t xml:space="preserve">REMOÇÃO DE RAÍZES REMANESCENTES DE TRONCO DE ÁRVORE COM DIÂMETRO MAIOR OU IGUAL A 0,60 M.AF_05/2018</t>
  </si>
  <si>
    <t xml:space="preserve">203,80</t>
  </si>
  <si>
    <t xml:space="preserve">98529</t>
  </si>
  <si>
    <t xml:space="preserve">CORTE RASO E RECORTE DE ÁRVORE COM DIÂMETRO DE TRONCO MAIOR OU IGUAL A 0,20 M E MENOR QUE 0,40 M.AF_05/2018</t>
  </si>
  <si>
    <t xml:space="preserve">59,99</t>
  </si>
  <si>
    <t xml:space="preserve">98530</t>
  </si>
  <si>
    <t xml:space="preserve">CORTE RASO E RECORTE DE ÁRVORE COM DIÂMETRO DE TRONCO MAIOR OU IGUAL A 0,40 M E MENOR QUE 0,60 M.AF_05/2018</t>
  </si>
  <si>
    <t xml:space="preserve">106,87</t>
  </si>
  <si>
    <t xml:space="preserve">98531</t>
  </si>
  <si>
    <t xml:space="preserve">CORTE RASO E RECORTE DE ÁRVORE COM DIÂMETRO DE TRONCO MAIOR OU IGUAL A 0,60 M.AF_05/2018</t>
  </si>
  <si>
    <t xml:space="preserve">98532</t>
  </si>
  <si>
    <t xml:space="preserve">PODA EM ALTURA DE ÁRVORE COM DIÂMETRO DE TRONCO MENOR QUE 0,20 M.AF_05/2018</t>
  </si>
  <si>
    <t xml:space="preserve">73,83</t>
  </si>
  <si>
    <t xml:space="preserve">98533</t>
  </si>
  <si>
    <t xml:space="preserve">PODA EM ALTURA DE ÁRVORE COM DIÂMETRO DE TRONCO MAIOR OU IGUAL A 0,20 M E MENOR QUE 0,40 M.AF_05/2018</t>
  </si>
  <si>
    <t xml:space="preserve">206,61</t>
  </si>
  <si>
    <t xml:space="preserve">98534</t>
  </si>
  <si>
    <t xml:space="preserve">PODA EM ALTURA DE ÁRVORE COM DIÂMETRO DE TRONCO MAIOR OU IGUAL A 0,40 M E MENOR QUE 0,60 M.AF_05/2018</t>
  </si>
  <si>
    <t xml:space="preserve">524,08</t>
  </si>
  <si>
    <t xml:space="preserve">98535</t>
  </si>
  <si>
    <t xml:space="preserve">PODA EM ALTURA DE ÁRVORE COM DIÂMETRO DE TRONCO MAIOR OU IGUAL A 0,60 M.AF_05/2018</t>
  </si>
  <si>
    <t xml:space="preserve">838,46</t>
  </si>
  <si>
    <t xml:space="preserve">88238</t>
  </si>
  <si>
    <t xml:space="preserve">AJUDANTE DE ARMADOR COM ENCARGOS COMPLEMENTARES</t>
  </si>
  <si>
    <t xml:space="preserve">88239</t>
  </si>
  <si>
    <t xml:space="preserve">AJUDANTE DE CARPINTEIRO COM ENCARGOS COMPLEMENTARES</t>
  </si>
  <si>
    <t xml:space="preserve">17,42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</si>
  <si>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</si>
  <si>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</si>
  <si>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</si>
  <si>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</si>
  <si>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</si>
  <si>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</si>
  <si>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18,59</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</si>
  <si>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</si>
  <si>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</si>
  <si>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</si>
  <si>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</si>
  <si>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</si>
  <si>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</si>
  <si>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22,55</t>
  </si>
  <si>
    <t xml:space="preserve">88247</t>
  </si>
  <si>
    <t xml:space="preserve">AUXILIAR DE ELETRICISTA COM ENCARGOS COMPLEMENTARES</t>
  </si>
  <si>
    <t xml:space="preserve">17,77</t>
  </si>
  <si>
    <t xml:space="preserve">88248</t>
  </si>
  <si>
    <t xml:space="preserve">AUXILIAR DE ENCANADOR OU BOMBEIRO HIDRÁULICO COM ENCARGOS COMPLEMENTARES</t>
  </si>
  <si>
    <t xml:space="preserve">16,67</t>
  </si>
  <si>
    <t xml:space="preserve">88249</t>
  </si>
  <si>
    <t xml:space="preserve">AUXILIAR DE LABORATÓRIO COM ENCARGOS COMPLEMENTARES</t>
  </si>
  <si>
    <t xml:space="preserve">26,97</t>
  </si>
  <si>
    <t xml:space="preserve">88250</t>
  </si>
  <si>
    <t xml:space="preserve">AUXILIAR DE MECÂNICO COM ENCARGOS COMPLEMENTARES</t>
  </si>
  <si>
    <t xml:space="preserve">20,41</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</si>
  <si>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</si>
  <si>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</si>
  <si>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</si>
  <si>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</si>
  <si>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</si>
  <si>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</si>
  <si>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19,13</t>
  </si>
  <si>
    <t xml:space="preserve">88255</t>
  </si>
  <si>
    <t xml:space="preserve">AUXILIAR TÉCNICO DE ENGENHARIA COM ENCARGOS COMPLEMENTARES</t>
  </si>
  <si>
    <t xml:space="preserve">33,92</t>
  </si>
  <si>
    <t xml:space="preserve">88256</t>
  </si>
  <si>
    <t xml:space="preserve">AZULEJISTA OU LADRILHISTA COM ENCARGOS COMPLEMENTARES</t>
  </si>
  <si>
    <t xml:space="preserve">21,54</t>
  </si>
  <si>
    <t xml:space="preserve">88257</t>
  </si>
  <si>
    <t xml:space="preserve">BLASTER, DINAMITADOR OU CABO DE FOGO COM ENCARGOS COMPLEMENTARES</t>
  </si>
  <si>
    <t xml:space="preserve">88258</t>
  </si>
  <si>
    <t xml:space="preserve">CADASTRISTA DE REDES DE AGUA E ESGOTO COM ENCARGOS COMPLEMENTARES</t>
  </si>
  <si>
    <t xml:space="preserve">16,33</t>
  </si>
  <si>
    <t xml:space="preserve">88259</t>
  </si>
  <si>
    <t xml:space="preserve">CALAFETADOR/CALAFATE COM ENCARGOS COMPLEMENTARES</t>
  </si>
  <si>
    <t xml:space="preserve">25,13</t>
  </si>
  <si>
    <t xml:space="preserve">88260</t>
  </si>
  <si>
    <t xml:space="preserve">CALCETEIRO COM ENCARGOS COMPLEMENTARES</t>
  </si>
  <si>
    <t xml:space="preserve">88261</t>
  </si>
  <si>
    <t xml:space="preserve">CARPINTEIRO DE ESQUADRIA COM ENCARGOS COMPLEMENTARES</t>
  </si>
  <si>
    <t xml:space="preserve">20,78</t>
  </si>
  <si>
    <t xml:space="preserve">88262</t>
  </si>
  <si>
    <t xml:space="preserve">CARPINTEIRO DE FORMAS COM ENCARGOS COMPLEMENTARES</t>
  </si>
  <si>
    <t xml:space="preserve">20,74</t>
  </si>
  <si>
    <t xml:space="preserve">88263</t>
  </si>
  <si>
    <t xml:space="preserve">CAVOUQUEIRO OU OPERADOR PERFURATRIZ/ROMPEDOR COM ENCARGOS COMPLEMENTARES</t>
  </si>
  <si>
    <t xml:space="preserve">88264</t>
  </si>
  <si>
    <t xml:space="preserve">ELETRICISTA COM ENCARGOS COMPLEMENTARES</t>
  </si>
  <si>
    <t xml:space="preserve">23,15</t>
  </si>
  <si>
    <t xml:space="preserve">88265</t>
  </si>
  <si>
    <t xml:space="preserve">ELETRICISTA INDUSTRIAL COM ENCARGOS COMPLEMENTARES</t>
  </si>
  <si>
    <t xml:space="preserve">24,07</t>
  </si>
  <si>
    <t xml:space="preserve">88266</t>
  </si>
  <si>
    <t xml:space="preserve">ELETROTÉCNICO COM ENCARGOS COMPLEMENTARES</t>
  </si>
  <si>
    <t xml:space="preserve">88267</t>
  </si>
  <si>
    <t xml:space="preserve">ENCANADOR OU BOMBEIRO HIDRÁULICO COM ENCARGOS COMPLEMENTARES</t>
  </si>
  <si>
    <t xml:space="preserve">88268</t>
  </si>
  <si>
    <t xml:space="preserve">ESTUCADOR COM ENCARGOS COMPLEMENTARES</t>
  </si>
  <si>
    <t xml:space="preserve">22,31</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</si>
  <si>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</si>
  <si>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</si>
  <si>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</si>
  <si>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</si>
  <si>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</si>
  <si>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</si>
  <si>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25,63</t>
  </si>
  <si>
    <t xml:space="preserve">88273</t>
  </si>
  <si>
    <t xml:space="preserve">MARCENEIRO COM ENCARGOS COMPLEMENTARES</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</si>
  <si>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</si>
  <si>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</si>
  <si>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</si>
  <si>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</si>
  <si>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</si>
  <si>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</si>
  <si>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88278</t>
  </si>
  <si>
    <t xml:space="preserve">MONTADOR DE ESTRUTURA METÁLICA COM ENCARGOS COMPLEMENTARES</t>
  </si>
  <si>
    <t xml:space="preserve">88279</t>
  </si>
  <si>
    <t xml:space="preserve">MONTADOR ELETROMECÃNICO COM ENCARGOS COMPLEMENTARES</t>
  </si>
  <si>
    <t xml:space="preserve">22,91</t>
  </si>
  <si>
    <t xml:space="preserve">88281</t>
  </si>
  <si>
    <t xml:space="preserve">MOTORISTA DE BASCULANTE COM ENCARGOS COMPLEMENTARES</t>
  </si>
  <si>
    <t xml:space="preserve">23,49</t>
  </si>
  <si>
    <t xml:space="preserve">88282</t>
  </si>
  <si>
    <t xml:space="preserve">MOTORISTA DE CAMINHÃO COM ENCARGOS COMPLEMENTARES</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</si>
  <si>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</si>
  <si>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</si>
  <si>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</si>
  <si>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</si>
  <si>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</si>
  <si>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</si>
  <si>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22,50</t>
  </si>
  <si>
    <t xml:space="preserve">88286</t>
  </si>
  <si>
    <t xml:space="preserve">MOTORISTA OPERADOR DE MUNCK COM ENCARGOS COMPLEMENTARES</t>
  </si>
  <si>
    <t xml:space="preserve">23,27</t>
  </si>
  <si>
    <t xml:space="preserve">88288</t>
  </si>
  <si>
    <t xml:space="preserve">NIVELADOR COM ENCARGOS COMPLEMENTARES</t>
  </si>
  <si>
    <t xml:space="preserve">88291</t>
  </si>
  <si>
    <t xml:space="preserve">OPERADOR DE BETONEIRA (CAMINHÃO) COM ENCARGOS COMPLEMENTARES</t>
  </si>
  <si>
    <t xml:space="preserve">88292</t>
  </si>
  <si>
    <t xml:space="preserve">OPERADOR DE COMPRESSOR OU COMPRESSORISTA COM ENCARGOS COMPLEMENTARES</t>
  </si>
  <si>
    <t xml:space="preserve">21,61</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</si>
  <si>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</si>
  <si>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</si>
  <si>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</si>
  <si>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</si>
  <si>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</si>
  <si>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</si>
  <si>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20,89</t>
  </si>
  <si>
    <t xml:space="preserve">88296</t>
  </si>
  <si>
    <t xml:space="preserve">OPERADOR DE GUINDASTE COM ENCARGOS COMPLEMENTARES</t>
  </si>
  <si>
    <t xml:space="preserve">88297</t>
  </si>
  <si>
    <t xml:space="preserve">OPERADOR DE MÁQUINAS E EQUIPAMENTOS COM ENCARGOS COMPLEMENTARES</t>
  </si>
  <si>
    <t xml:space="preserve">25,03</t>
  </si>
  <si>
    <t xml:space="preserve">88298</t>
  </si>
  <si>
    <t xml:space="preserve">OPERADOR DE MARTELETE OU MARTELETEIRO COM ENCARGOS COMPLEMENTARES</t>
  </si>
  <si>
    <t xml:space="preserve">21,33</t>
  </si>
  <si>
    <t xml:space="preserve">88299</t>
  </si>
  <si>
    <t xml:space="preserve">OPERADOR DE MOTO-ESCREIPER COM ENCARGOS COMPLEMENTARES</t>
  </si>
  <si>
    <t xml:space="preserve">88300</t>
  </si>
  <si>
    <t xml:space="preserve">OPERADOR DE MOTONIVELADORA COM ENCARGOS COMPLEMENTARES</t>
  </si>
  <si>
    <t xml:space="preserve">32,58</t>
  </si>
  <si>
    <t xml:space="preserve">88301</t>
  </si>
  <si>
    <t xml:space="preserve">OPERADOR DE PÁ CARREGADEIRA COM ENCARGOS COMPLEMENTARES</t>
  </si>
  <si>
    <t xml:space="preserve">24,73</t>
  </si>
  <si>
    <t xml:space="preserve">88302</t>
  </si>
  <si>
    <t xml:space="preserve">OPERADOR DE PAVIMENTADORA COM ENCARGOS COMPLEMENTARES</t>
  </si>
  <si>
    <t xml:space="preserve">28,09</t>
  </si>
  <si>
    <t xml:space="preserve">88303</t>
  </si>
  <si>
    <t xml:space="preserve">OPERADOR DE ROLO COMPACTADOR COM ENCARGOS COMPLEMENTARES</t>
  </si>
  <si>
    <t xml:space="preserve">88304</t>
  </si>
  <si>
    <t xml:space="preserve">OPERADOR DE USINA DE ASFALTO, DE SOLOS OU DE CONCRETO COM ENCARGOS COMPLEMENTARES</t>
  </si>
  <si>
    <t xml:space="preserve">24,71</t>
  </si>
  <si>
    <t xml:space="preserve">88306</t>
  </si>
  <si>
    <t xml:space="preserve">OPERADOR JATO DE AREIA OU JATISTA COM ENCARGOS COMPLEMENTARES</t>
  </si>
  <si>
    <t xml:space="preserve">29,74</t>
  </si>
  <si>
    <t xml:space="preserve">88307</t>
  </si>
  <si>
    <t xml:space="preserve">OPERADOR PARA BATE ESTACAS COM ENCARGOS COMPLEMENTARES</t>
  </si>
  <si>
    <t xml:space="preserve">24,54</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</si>
  <si>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</si>
  <si>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</si>
  <si>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</si>
  <si>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</si>
  <si>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</si>
  <si>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</si>
  <si>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24,40</t>
  </si>
  <si>
    <t xml:space="preserve">88311</t>
  </si>
  <si>
    <t xml:space="preserve">PINTOR DE LETREIROS COM ENCARGOS COMPLEMENTARES</t>
  </si>
  <si>
    <t xml:space="preserve">29,00</t>
  </si>
  <si>
    <t xml:space="preserve">88312</t>
  </si>
  <si>
    <t xml:space="preserve">PINTOR PARA TINTA EPÓXI COM ENCARGOS COMPLEMENTARES</t>
  </si>
  <si>
    <t xml:space="preserve">88313</t>
  </si>
  <si>
    <t xml:space="preserve">POCEIRO COM ENCARGOS COMPLEMENTARES</t>
  </si>
  <si>
    <t xml:space="preserve">20,96</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</si>
  <si>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</si>
  <si>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</si>
  <si>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</si>
  <si>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</si>
  <si>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</si>
  <si>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</si>
  <si>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</si>
  <si>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</si>
  <si>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</si>
  <si>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</si>
  <si>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</si>
  <si>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</si>
  <si>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24,32</t>
  </si>
  <si>
    <t xml:space="preserve">88321</t>
  </si>
  <si>
    <t xml:space="preserve">TÉCNICO DE LABORATÓRIO COM ENCARGOS COMPLEMENTARES</t>
  </si>
  <si>
    <t xml:space="preserve">37,46</t>
  </si>
  <si>
    <t xml:space="preserve">88322</t>
  </si>
  <si>
    <t xml:space="preserve">TÉCNICO DE SONDAGEM COM ENCARGOS COMPLEMENTARES</t>
  </si>
  <si>
    <t xml:space="preserve">21,66</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</si>
  <si>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</si>
  <si>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</si>
  <si>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</si>
  <si>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</si>
  <si>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</si>
  <si>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</si>
  <si>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20,01</t>
  </si>
  <si>
    <t xml:space="preserve">88326</t>
  </si>
  <si>
    <t xml:space="preserve">VIGIA NOTURNO COM ENCARGOS COMPLEMENTARES</t>
  </si>
  <si>
    <t xml:space="preserve">88377</t>
  </si>
  <si>
    <t xml:space="preserve">OPERADOR DE BETONEIRA ESTACIONÁRIA/MISTURADOR COM ENCARGOS COMPLEMENTARES</t>
  </si>
  <si>
    <t xml:space="preserve">88441</t>
  </si>
  <si>
    <t xml:space="preserve">JARDINEIRO COM ENCARGOS COMPLEMENTARES</t>
  </si>
  <si>
    <t xml:space="preserve">20,87</t>
  </si>
  <si>
    <t xml:space="preserve">88597</t>
  </si>
  <si>
    <t xml:space="preserve">DESENHISTA DETALHISTA COM ENCARGOS COMPLEMENTARES</t>
  </si>
  <si>
    <t xml:space="preserve">65,23</t>
  </si>
  <si>
    <t xml:space="preserve">90766</t>
  </si>
  <si>
    <t xml:space="preserve">ALMOXARIFE COM ENCARGOS COMPLEMENTARES</t>
  </si>
  <si>
    <t xml:space="preserve">23,23</t>
  </si>
  <si>
    <t xml:space="preserve">90767</t>
  </si>
  <si>
    <t xml:space="preserve">APONTADOR OU APROPRIADOR COM ENCARGOS COMPLEMENTARES</t>
  </si>
  <si>
    <t xml:space="preserve">23,40</t>
  </si>
  <si>
    <t xml:space="preserve">90768</t>
  </si>
  <si>
    <t xml:space="preserve">ARQUITETO DE OBRA JUNIOR COM ENCARGOS COMPLEMENTARES</t>
  </si>
  <si>
    <t xml:space="preserve">90769</t>
  </si>
  <si>
    <t xml:space="preserve">ARQUITETO DE OBRA PLENO COM ENCARGOS COMPLEMENTARES</t>
  </si>
  <si>
    <t xml:space="preserve">83,31</t>
  </si>
  <si>
    <t xml:space="preserve">90770</t>
  </si>
  <si>
    <t xml:space="preserve">ARQUITETO DE OBRA SENIOR COM ENCARGOS COMPLEMENTARES</t>
  </si>
  <si>
    <t xml:space="preserve">109,86</t>
  </si>
  <si>
    <t xml:space="preserve">90771</t>
  </si>
  <si>
    <t xml:space="preserve">AUXILIAR DE DESENHISTA COM ENCARGOS COMPLEMENTARES</t>
  </si>
  <si>
    <t xml:space="preserve">59,27</t>
  </si>
  <si>
    <t xml:space="preserve">90772</t>
  </si>
  <si>
    <t xml:space="preserve">AUXILIAR DE ESCRITORIO COM ENCARGOS COMPLEMENTARES</t>
  </si>
  <si>
    <t xml:space="preserve">90773</t>
  </si>
  <si>
    <t xml:space="preserve">DESENHISTA COPISTA COM ENCARGOS COMPLEMENTARES</t>
  </si>
  <si>
    <t xml:space="preserve">44,80</t>
  </si>
  <si>
    <t xml:space="preserve">90775</t>
  </si>
  <si>
    <t xml:space="preserve">DESENHISTA PROJETISTA COM ENCARGOS COMPLEMENTARES</t>
  </si>
  <si>
    <t xml:space="preserve">66,43</t>
  </si>
  <si>
    <t xml:space="preserve">90776</t>
  </si>
  <si>
    <t xml:space="preserve">ENCARREGADO GERAL COM ENCARGOS COMPLEMENTARES</t>
  </si>
  <si>
    <t xml:space="preserve">90777</t>
  </si>
  <si>
    <t xml:space="preserve">ENGENHEIRO CIVIL DE OBRA JUNIOR COM ENCARGOS COMPLEMENTARES</t>
  </si>
  <si>
    <t xml:space="preserve">80,04</t>
  </si>
  <si>
    <t xml:space="preserve">90778</t>
  </si>
  <si>
    <t xml:space="preserve">ENGENHEIRO CIVIL DE OBRA PLENO COM ENCARGOS COMPLEMENTARES</t>
  </si>
  <si>
    <t xml:space="preserve">90779</t>
  </si>
  <si>
    <t xml:space="preserve">ENGENHEIRO CIVIL DE OBRA SENIOR COM ENCARGOS COMPLEMENTARES</t>
  </si>
  <si>
    <t xml:space="preserve">123,98</t>
  </si>
  <si>
    <t xml:space="preserve">90780</t>
  </si>
  <si>
    <t xml:space="preserve">MESTRE DE OBRAS COM ENCARGOS COMPLEMENTARES</t>
  </si>
  <si>
    <t xml:space="preserve">46,40</t>
  </si>
  <si>
    <t xml:space="preserve">90781</t>
  </si>
  <si>
    <t xml:space="preserve">TOPOGRAFO COM ENCARGOS COMPLEMENTARES</t>
  </si>
  <si>
    <t xml:space="preserve">40,86</t>
  </si>
  <si>
    <t xml:space="preserve">91677</t>
  </si>
  <si>
    <t xml:space="preserve">ENGENHEIRO ELETRICISTA COM ENCARGOS COMPLEMENTARES</t>
  </si>
  <si>
    <t xml:space="preserve">91678</t>
  </si>
  <si>
    <t xml:space="preserve">ENGENHEIRO SANITARISTA COM ENCARGOS COMPLEMENTARES</t>
  </si>
  <si>
    <t xml:space="preserve">76,51</t>
  </si>
  <si>
    <t xml:space="preserve">93558</t>
  </si>
  <si>
    <t xml:space="preserve">MOTORISTA DE CAMINHAO COM ENCARGOS COMPLEMENTARES</t>
  </si>
  <si>
    <t xml:space="preserve">MES</t>
  </si>
  <si>
    <t xml:space="preserve">5.141,18</t>
  </si>
  <si>
    <t xml:space="preserve">93559</t>
  </si>
  <si>
    <t xml:space="preserve">7.354,78</t>
  </si>
  <si>
    <t xml:space="preserve">93560</t>
  </si>
  <si>
    <t xml:space="preserve">5.152,47</t>
  </si>
  <si>
    <t xml:space="preserve">93561</t>
  </si>
  <si>
    <t xml:space="preserve">7.719,96</t>
  </si>
  <si>
    <t xml:space="preserve">93562</t>
  </si>
  <si>
    <t xml:space="preserve">6.712,21</t>
  </si>
  <si>
    <t xml:space="preserve">93563</t>
  </si>
  <si>
    <t xml:space="preserve">4.118,06</t>
  </si>
  <si>
    <t xml:space="preserve">93564</t>
  </si>
  <si>
    <t xml:space="preserve">4.140,97</t>
  </si>
  <si>
    <t xml:space="preserve">93565</t>
  </si>
  <si>
    <t xml:space="preserve">14.028,76</t>
  </si>
  <si>
    <t xml:space="preserve">93566</t>
  </si>
  <si>
    <t xml:space="preserve">3.850,20</t>
  </si>
  <si>
    <t xml:space="preserve">93567</t>
  </si>
  <si>
    <t xml:space="preserve">15.942,58</t>
  </si>
  <si>
    <t xml:space="preserve">93568</t>
  </si>
  <si>
    <t xml:space="preserve">21.726,54</t>
  </si>
  <si>
    <t xml:space="preserve">93569</t>
  </si>
  <si>
    <t xml:space="preserve">ARQUITETO JUNIOR COM ENCARGOS COMPLEMENTARES</t>
  </si>
  <si>
    <t xml:space="preserve">10.347,79</t>
  </si>
  <si>
    <t xml:space="preserve">93570</t>
  </si>
  <si>
    <t xml:space="preserve">ARQUITETO PLENO COM ENCARGOS COMPLEMENTARES</t>
  </si>
  <si>
    <t xml:space="preserve">14.621,99</t>
  </si>
  <si>
    <t xml:space="preserve">93571</t>
  </si>
  <si>
    <t xml:space="preserve">ARQUITETO SENIOR COM ENCARGOS COMPLEMENTARES</t>
  </si>
  <si>
    <t xml:space="preserve">19.273,18</t>
  </si>
  <si>
    <t xml:space="preserve">93572</t>
  </si>
  <si>
    <t xml:space="preserve">ENCARREGADO GERAL DE OBRAS COM ENCARGOS COMPLEMENTARES</t>
  </si>
  <si>
    <t xml:space="preserve">6.039,35</t>
  </si>
  <si>
    <t xml:space="preserve">94295</t>
  </si>
  <si>
    <t xml:space="preserve">8.137,62</t>
  </si>
  <si>
    <t xml:space="preserve">94296</t>
  </si>
  <si>
    <t xml:space="preserve">7.517,92</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</si>
  <si>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</si>
  <si>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</si>
  <si>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</si>
  <si>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</si>
  <si>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</si>
  <si>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</si>
  <si>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</si>
  <si>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</si>
  <si>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</si>
  <si>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</si>
  <si>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</si>
  <si>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</si>
  <si>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</si>
  <si>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</si>
  <si>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</si>
  <si>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</si>
  <si>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</si>
  <si>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</si>
  <si>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0,37</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</si>
  <si>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</si>
  <si>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</si>
  <si>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</si>
  <si>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</si>
  <si>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</si>
  <si>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</si>
  <si>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</si>
  <si>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</si>
  <si>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</si>
  <si>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</si>
  <si>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</si>
  <si>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</si>
  <si>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</si>
  <si>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</si>
  <si>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</si>
  <si>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</si>
  <si>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</si>
  <si>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</si>
  <si>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</si>
  <si>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</si>
  <si>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</si>
  <si>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</si>
  <si>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</si>
  <si>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</si>
  <si>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</si>
  <si>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</si>
  <si>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</si>
  <si>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</si>
  <si>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</si>
  <si>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</si>
  <si>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</si>
  <si>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</si>
  <si>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</si>
  <si>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</si>
  <si>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</si>
  <si>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</si>
  <si>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</si>
  <si>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</si>
  <si>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</si>
  <si>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</si>
  <si>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</si>
  <si>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</si>
  <si>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</si>
  <si>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</si>
  <si>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</si>
  <si>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</si>
  <si>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0,28</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</si>
  <si>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</si>
  <si>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</si>
  <si>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</si>
  <si>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</si>
  <si>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</si>
  <si>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</si>
  <si>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</si>
  <si>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</si>
  <si>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</si>
  <si>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</si>
  <si>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</si>
  <si>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</si>
  <si>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0,43</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</si>
  <si>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</si>
  <si>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</si>
  <si>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</si>
  <si>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</si>
  <si>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</si>
  <si>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</si>
  <si>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</si>
  <si>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</si>
  <si>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</si>
  <si>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</si>
  <si>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</si>
  <si>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</si>
  <si>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</si>
  <si>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</si>
  <si>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</si>
  <si>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</si>
  <si>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</si>
  <si>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</si>
  <si>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</si>
  <si>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</si>
  <si>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</si>
  <si>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</si>
  <si>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</si>
  <si>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</si>
  <si>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</si>
  <si>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</si>
  <si>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</si>
  <si>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</si>
  <si>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</si>
  <si>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</si>
  <si>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</si>
  <si>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</si>
  <si>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</si>
  <si>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</si>
  <si>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</si>
  <si>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</si>
  <si>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</si>
  <si>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</si>
  <si>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</si>
  <si>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</si>
  <si>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</si>
  <si>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</si>
  <si>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</si>
  <si>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</si>
  <si>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</si>
  <si>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</si>
  <si>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</si>
  <si>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</si>
  <si>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</si>
  <si>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</si>
  <si>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</si>
  <si>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</si>
  <si>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</si>
  <si>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</si>
  <si>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</si>
  <si>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</si>
  <si>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</si>
  <si>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</si>
  <si>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</si>
  <si>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</si>
  <si>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</si>
  <si>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</si>
  <si>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</si>
  <si>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</si>
  <si>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</si>
  <si>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</si>
  <si>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</si>
  <si>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</si>
  <si>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0,20</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</si>
  <si>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</si>
  <si>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</si>
  <si>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</si>
  <si>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</si>
  <si>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</si>
  <si>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</si>
  <si>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</si>
  <si>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</si>
  <si>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</si>
  <si>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</si>
  <si>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</si>
  <si>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</si>
  <si>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</si>
  <si>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</si>
  <si>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</si>
  <si>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</si>
  <si>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</si>
  <si>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</si>
  <si>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</si>
  <si>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</si>
  <si>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</si>
  <si>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</si>
  <si>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</si>
  <si>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</si>
  <si>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0,32</t>
  </si>
  <si>
    <t xml:space="preserve">95394</t>
  </si>
  <si>
    <t xml:space="preserve">CURSO DE CAPACITAÇÃO PARA ARQUITETO DE OBRA JÚNIOR (ENCARGOS COMPLEMENTARES) - HORISTA</t>
  </si>
  <si>
    <t xml:space="preserve">0,38</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</si>
  <si>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</si>
  <si>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</si>
  <si>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</si>
  <si>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</si>
  <si>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</si>
  <si>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</si>
  <si>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</si>
  <si>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</si>
  <si>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</si>
  <si>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</si>
  <si>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</si>
  <si>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</si>
  <si>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</si>
  <si>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</si>
  <si>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</si>
  <si>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</si>
  <si>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</si>
  <si>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</si>
  <si>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</si>
  <si>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</si>
  <si>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</si>
  <si>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</si>
  <si>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</si>
  <si>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</si>
  <si>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</si>
  <si>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</si>
  <si>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</si>
  <si>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</si>
  <si>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13,46</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</si>
  <si>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</si>
  <si>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</si>
  <si>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</si>
  <si>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</si>
  <si>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13,53</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</si>
  <si>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</si>
  <si>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</si>
  <si>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</si>
  <si>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</si>
  <si>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</si>
  <si>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</si>
  <si>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</si>
  <si>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</si>
  <si>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</si>
  <si>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</si>
  <si>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124,87</t>
  </si>
  <si>
    <t xml:space="preserve">95416</t>
  </si>
  <si>
    <t xml:space="preserve">CURSO DE CAPACITAÇÃO PARA AUXILIAR DE ESCRITÓRIO (ENCARGOS COMPLEMENTARES) - MENSALISTA</t>
  </si>
  <si>
    <t xml:space="preserve">9,48</t>
  </si>
  <si>
    <t xml:space="preserve">95417</t>
  </si>
  <si>
    <t xml:space="preserve">CURSO DE CAPACITAÇÃO PARA ENGENHEIRO CIVIL DE OBRA PLENO (ENCARGOS COMPLEMENTARES) - MENSALISTA</t>
  </si>
  <si>
    <t xml:space="preserve">142,13</t>
  </si>
  <si>
    <t xml:space="preserve">95418</t>
  </si>
  <si>
    <t xml:space="preserve">CURSO DE CAPACITAÇÃO PARA ENGENHEIRO CIVIL DE OBRA SÊNIOR (ENCARGOS COMPLEMENTARES) - MENSALISTA</t>
  </si>
  <si>
    <t xml:space="preserve">194,29</t>
  </si>
  <si>
    <t xml:space="preserve">95419</t>
  </si>
  <si>
    <t xml:space="preserve">CURSO DE CAPACITAÇÃO PARA ARQUITETO JÚNIOR (ENCARGOS COMPLEMENTARES) - MENSALISTA</t>
  </si>
  <si>
    <t xml:space="preserve">51,58</t>
  </si>
  <si>
    <t xml:space="preserve">95420</t>
  </si>
  <si>
    <t xml:space="preserve">CURSO DE CAPACITAÇÃO PARA ARQUITETO PLENO (ENCARGOS COMPLEMENTARES) - MENSALISTA</t>
  </si>
  <si>
    <t xml:space="preserve">73,27</t>
  </si>
  <si>
    <t xml:space="preserve">95421</t>
  </si>
  <si>
    <t xml:space="preserve">CURSO DE CAPACITAÇÃO PARA ARQUITETO SÊNIOR (ENCARGOS COMPLEMENTARES) - MENSALISTA</t>
  </si>
  <si>
    <t xml:space="preserve">96,87</t>
  </si>
  <si>
    <t xml:space="preserve">95422</t>
  </si>
  <si>
    <t xml:space="preserve">CURSO DE CAPACITAÇÃO PARA ENCARREGADO GERAL DE OBRAS (ENCARGOS COMPLEMENTARES) - MENSALISTA</t>
  </si>
  <si>
    <t xml:space="preserve">66,56</t>
  </si>
  <si>
    <t xml:space="preserve">95423</t>
  </si>
  <si>
    <t xml:space="preserve">CURSO DE CAPACITAÇÃO PARA MESTRE DE OBRAS (ENCARGOS COMPLEMENTARES) - MENSALISTA</t>
  </si>
  <si>
    <t xml:space="preserve">101,03</t>
  </si>
  <si>
    <t xml:space="preserve">95424</t>
  </si>
  <si>
    <t xml:space="preserve">CURSO DE CAPACITAÇÃO PARA TOPÓGRAFO (ENCARGOS COMPLEMENTARES) - MENSALISTA</t>
  </si>
  <si>
    <t xml:space="preserve">34,22</t>
  </si>
  <si>
    <t xml:space="preserve">100288</t>
  </si>
  <si>
    <t xml:space="preserve">CURSO DE CAPACITAÇÃO PARA VIGIA DIURNO (ENCARGOS COMPLEMENTARES) - HORISTA</t>
  </si>
  <si>
    <t xml:space="preserve">100289</t>
  </si>
  <si>
    <t xml:space="preserve">VIGIA DIURNO COM ENCARGOS COMPLEMENTARES</t>
  </si>
  <si>
    <t xml:space="preserve">18,36</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</si>
  <si>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</si>
  <si>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</si>
  <si>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</si>
  <si>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</si>
  <si>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</si>
  <si>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</si>
  <si>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</si>
  <si>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</si>
  <si>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</si>
  <si>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</si>
  <si>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</si>
  <si>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</si>
  <si>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0,42</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</si>
  <si>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</si>
  <si>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</si>
  <si>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</si>
  <si>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</si>
  <si>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</si>
  <si>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</si>
  <si>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</si>
  <si>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</si>
  <si>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</si>
  <si>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</si>
  <si>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18,76</t>
  </si>
  <si>
    <t xml:space="preserve">100301</t>
  </si>
  <si>
    <t xml:space="preserve">AJUDANTE DE PINTOR COM ENCARGOS COMPLEMENTARES</t>
  </si>
  <si>
    <t xml:space="preserve">19,33</t>
  </si>
  <si>
    <t xml:space="preserve">100302</t>
  </si>
  <si>
    <t xml:space="preserve">COORDENADOR/GERENTE DE OBRA COM ENCARGOS COMPLEMENTARES</t>
  </si>
  <si>
    <t xml:space="preserve">116,88</t>
  </si>
  <si>
    <t xml:space="preserve">100303</t>
  </si>
  <si>
    <t xml:space="preserve">AUXILIAR DE AZULEJISTA COM ENCARGOS COMPLEMENTARES</t>
  </si>
  <si>
    <t xml:space="preserve">100304</t>
  </si>
  <si>
    <t xml:space="preserve">ARQUITETO PAISAGISTA COM ENCARGOS COMPLEMENTARES</t>
  </si>
  <si>
    <t xml:space="preserve">56,02</t>
  </si>
  <si>
    <t xml:space="preserve">100305</t>
  </si>
  <si>
    <t xml:space="preserve">ENGENHEIRO CIVIL JUNIOR COM ENCARGOS COMPLEMENTARES</t>
  </si>
  <si>
    <t xml:space="preserve">100306</t>
  </si>
  <si>
    <t xml:space="preserve">ENGENHEIRO CIVIL PLENO COM ENCARGOS COMPLEMENTARES</t>
  </si>
  <si>
    <t xml:space="preserve">91,47</t>
  </si>
  <si>
    <t xml:space="preserve">100307</t>
  </si>
  <si>
    <t xml:space="preserve">MONTADOR DE ELETROELETRÔNICOS COM ENCARGOS COMPLEMENTARES</t>
  </si>
  <si>
    <t xml:space="preserve">100308</t>
  </si>
  <si>
    <t xml:space="preserve">MECÂNICO DE REFRIGERAÇÃO COM ENCARGOS COMPLEMENTARES</t>
  </si>
  <si>
    <t xml:space="preserve">100309</t>
  </si>
  <si>
    <t xml:space="preserve">TÉCNICO EM SEGURAÇA DO TRABALHO COM ENCARGOS COMPLEMENTARES</t>
  </si>
  <si>
    <t xml:space="preserve">40,65</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</si>
  <si>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</si>
  <si>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</si>
  <si>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</si>
  <si>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</si>
  <si>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183,05</t>
  </si>
  <si>
    <t xml:space="preserve">100312</t>
  </si>
  <si>
    <t xml:space="preserve">CURSO DE CAPACITAÇÃO PARA ARQUITETO PAISAGISTA (ENCARGOS COMPLEMENTARES) - MENSALISTA</t>
  </si>
  <si>
    <t xml:space="preserve">48,99</t>
  </si>
  <si>
    <t xml:space="preserve">100313</t>
  </si>
  <si>
    <t xml:space="preserve">CURSO DE CAPACITAÇÃO PARA ENGENHEIRO CIVIL JUNIOR (ENCARGOS COMPLEMENTARES) - MENSALISTA</t>
  </si>
  <si>
    <t xml:space="preserve">126,69</t>
  </si>
  <si>
    <t xml:space="preserve">100314</t>
  </si>
  <si>
    <t xml:space="preserve">CURSO DE CAPACITAÇÃO PARA ENGENHEIRO CIVIL PLENO (ENCARGOS COMPLEMENTARES) - MENSALISTA</t>
  </si>
  <si>
    <t xml:space="preserve">142,93</t>
  </si>
  <si>
    <t xml:space="preserve">100315</t>
  </si>
  <si>
    <t xml:space="preserve">CURSO DE CAPACITAÇÃO PARA TÉCNICO EM SEGURANÇA DO TRABALHO (ENCARGOS COMPLEMENTARES) - MENSALISTA</t>
  </si>
  <si>
    <t xml:space="preserve">19,75</t>
  </si>
  <si>
    <t xml:space="preserve">100316</t>
  </si>
  <si>
    <t xml:space="preserve">3.337,86</t>
  </si>
  <si>
    <t xml:space="preserve">100317</t>
  </si>
  <si>
    <t xml:space="preserve">COORDENADOR / GERENTE DE OBRA COM ENCARGOS COMPLEMENTARES</t>
  </si>
  <si>
    <t xml:space="preserve">20.480,44</t>
  </si>
  <si>
    <t xml:space="preserve">100318</t>
  </si>
  <si>
    <t xml:space="preserve">9.836,96</t>
  </si>
  <si>
    <t xml:space="preserve">100319</t>
  </si>
  <si>
    <t xml:space="preserve">14.230,76</t>
  </si>
  <si>
    <t xml:space="preserve">100320</t>
  </si>
  <si>
    <t xml:space="preserve">16.031,88</t>
  </si>
  <si>
    <t xml:space="preserve">100321</t>
  </si>
  <si>
    <t xml:space="preserve">TÉCNICO EM SEGURANÇA DO TRABALHO COM ENCARGOS COMPLEMENTARES</t>
  </si>
  <si>
    <t xml:space="preserve">7.173,22</t>
  </si>
  <si>
    <t xml:space="preserve">        PRECOS DE INSUMOS</t>
  </si>
  <si>
    <t xml:space="preserve">MES DE COLETA: 07/2019</t>
  </si>
  <si>
    <t xml:space="preserve">LOCALIDADE: 2840 - SAO PAULO</t>
  </si>
  <si>
    <t xml:space="preserve">ENCARGOS SOCIAIS (%) HORISTA  86,73  MENSALISTA  49,01</t>
  </si>
  <si>
    <t xml:space="preserve">CODIGO  </t>
  </si>
  <si>
    <t xml:space="preserve">DESCRICAO DO INSUMO</t>
  </si>
  <si>
    <t xml:space="preserve">  PRECO MEDIANO R$</t>
  </si>
  <si>
    <t xml:space="preserve">!EM PROCESSO DE DESATIVACAO! AR-CONDICIONADO FRIO SPLIT HI-WALL (PAREDE) 12000 BTU/H</t>
  </si>
  <si>
    <t xml:space="preserve">UN    </t>
  </si>
  <si>
    <t xml:space="preserve">1.499,55</t>
  </si>
  <si>
    <t xml:space="preserve">!EM PROCESSO DE DESATIVACAO! AR-CONDICIONADO FRIO SPLIT HI-WALL (PAREDE) 18000 BTU/H</t>
  </si>
  <si>
    <t xml:space="preserve">2.213,04</t>
  </si>
  <si>
    <t xml:space="preserve">!EM PROCESSO DE DESATIVACAO! AR-CONDICIONADO FRIO SPLIT HI-WALL (PAREDE) 9000 BTU/H</t>
  </si>
  <si>
    <t xml:space="preserve">1.352,12</t>
  </si>
  <si>
    <t xml:space="preserve">!EM PROCESSO DE DESATIVACAO! AR-CONDICIONADO FRIO SPLIT PISO-TETO 18000 BTU/H</t>
  </si>
  <si>
    <t xml:space="preserve">3.747,63</t>
  </si>
  <si>
    <t xml:space="preserve">!EM PROCESSO DE DESATIVACAO! AR-CONDICIONADO FRIO SPLIT PISO-TETO 24000 BTU/H</t>
  </si>
  <si>
    <t xml:space="preserve">3.915,42</t>
  </si>
  <si>
    <t xml:space="preserve">!EM PROCESSO DE DESATIVACAO! AR-CONDICIONADO FRIO SPLIT PISO-TETO 36000 BTU/H</t>
  </si>
  <si>
    <t xml:space="preserve">5.305,59</t>
  </si>
  <si>
    <t xml:space="preserve">!EM PROCESSO DE DESATIVACAO! AR-CONDICIONADO FRIO SPLIT PISO-TETO 48000 BTU/H</t>
  </si>
  <si>
    <t xml:space="preserve">6.740,09</t>
  </si>
  <si>
    <t xml:space="preserve">!EM PROCESSO DE DESATIVACAO! AR-CONDICIONADO FRIO SPLIT PISO-TETO 60000 BTU/H</t>
  </si>
  <si>
    <t xml:space="preserve">7.440,31</t>
  </si>
  <si>
    <t xml:space="preserve">!EM PROCESSO DE DESATIVACAO! DIVISORIA COLMEIA CEGA COM MONTANTE E RODAPE DE ALUMINIO ANODIZADO SIMPLES (SEM COLOCACAO)</t>
  </si>
  <si>
    <t xml:space="preserve">M2    </t>
  </si>
  <si>
    <t xml:space="preserve">84,62</t>
  </si>
  <si>
    <t xml:space="preserve">!EM PROCESSO DE DESATIVACAO! ESCAVADEIRA DRAGA DE ARRASTE, CAP. 3/4 JC 140HP (INCL MANUTENCAO/OPERACAO)</t>
  </si>
  <si>
    <t xml:space="preserve">H     </t>
  </si>
  <si>
    <t xml:space="preserve">154,02</t>
  </si>
  <si>
    <t xml:space="preserve">!EM PROCESSO DE DESATIVACAO! ESCAVADEIRA HIDRAULICA SOBRE ESTEIRAS DE 99 HP, PESO OPERACIONAL DE *16* T E CAPACIDADE DE 0,85 A 1,00 M3 (LOCACAO COM OPERADOR, COMBUSTIVEL E MANUTENCAO)</t>
  </si>
  <si>
    <t xml:space="preserve">130,50</t>
  </si>
  <si>
    <t xml:space="preserve">!EM PROCESSO DE DESATIVACAO! HASTE DE ATERRAMENTO EM ACO COM 3,00 M DE COMPRIMENTO E DN = 3/4", REVESTIDA COM BAIXA CAMADA DE COBRE, SEM CONECTOR</t>
  </si>
  <si>
    <t xml:space="preserve">63,01</t>
  </si>
  <si>
    <t xml:space="preserve">!EM PROCESSO DE DESATIVACAO! HASTE DE ATERRAMENTO EM ACO COM 3,00 M DE COMPRIMENTO E DN = 5/8", REVESTIDA COM BAIXA CAMADA DE COBRE, COM CONECTOR TIPO GRAMPO</t>
  </si>
  <si>
    <t xml:space="preserve">44,11</t>
  </si>
  <si>
    <t xml:space="preserve">!EM PROCESSO DE DESATIVACAO! HASTE DE ATERRAMENTO EM ACO COM 3,00 M DE COMPRIMENTO E DN = 5/8", REVESTIDA COM BAIXA CAMADA DE COBRE, SEM CONECTOR</t>
  </si>
  <si>
    <t xml:space="preserve">42,58</t>
  </si>
  <si>
    <t xml:space="preserve">!EM PROCESSO DE DESATIVACAO! LUMINARIA FECHADA P/ ILUMINACAO PUBLICA, TIPO ABL 50/F OU EQUIV, P/ LAMPADA A VAPOR DE MERCURIO 400W</t>
  </si>
  <si>
    <t xml:space="preserve">189,54</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</si>
  <si>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</si>
  <si>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</si>
  <si>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</si>
  <si>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46.590,00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</si>
  <si>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</si>
  <si>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</si>
  <si>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</si>
  <si>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</si>
  <si>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</si>
  <si>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</si>
  <si>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ABERTURA PARA ENCAIXE DE CUBA OU LAVATORIO EM BANCADA DE MARMORE/ GRANITO OU OUTRO TIPO DE PEDRA NATURAL</t>
  </si>
  <si>
    <t xml:space="preserve">94,18</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</si>
  <si>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</si>
  <si>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</si>
  <si>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</si>
  <si>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</si>
  <si>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</si>
  <si>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</si>
  <si>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0,74</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</si>
  <si>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</si>
  <si>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</si>
  <si>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</si>
  <si>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1,28</t>
  </si>
  <si>
    <t xml:space="preserve">ABRACADEIRA EM ACO PARA AMARRACAO DE ELETRODUTOS, TIPO D, COM 1 1/4" E PARAFUSO DE FIXACAO</t>
  </si>
  <si>
    <t xml:space="preserve">1,37</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</si>
  <si>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</si>
  <si>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</si>
  <si>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</si>
  <si>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</si>
  <si>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</si>
  <si>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</si>
  <si>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</si>
  <si>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1,48</t>
  </si>
  <si>
    <t xml:space="preserve">ABRACADEIRA EM ACO PARA AMARRACAO DE ELETRODUTOS, TIPO D, COM 2" E PARAFUSO DE FIXACAO</t>
  </si>
  <si>
    <t xml:space="preserve">1,58</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</si>
  <si>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</si>
  <si>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</si>
  <si>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</si>
  <si>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</si>
  <si>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</si>
  <si>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</si>
  <si>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2,27</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</si>
  <si>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</si>
  <si>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</si>
  <si>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</si>
  <si>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7,89</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</si>
  <si>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</si>
  <si>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</si>
  <si>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</si>
  <si>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</si>
  <si>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</si>
  <si>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</si>
  <si>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</si>
  <si>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</si>
  <si>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</si>
  <si>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</si>
  <si>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</si>
  <si>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</si>
  <si>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</si>
  <si>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</si>
  <si>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9,20</t>
  </si>
  <si>
    <t xml:space="preserve">ACABAMENTO CROMADO PARA REGISTRO PEQUENO, 1/2 " OU 3/4 "</t>
  </si>
  <si>
    <t xml:space="preserve">19,03</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</si>
  <si>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</si>
  <si>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</si>
  <si>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</si>
  <si>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</si>
  <si>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</si>
  <si>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</si>
  <si>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</si>
  <si>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KG    </t>
  </si>
  <si>
    <t xml:space="preserve">ACIDO MURIATICO, DILUICAO 10% A 12% PARA USO EM LIMPEZA</t>
  </si>
  <si>
    <t xml:space="preserve">L     </t>
  </si>
  <si>
    <t xml:space="preserve">ACO CA-25, 10,0 MM, VERGALHAO</t>
  </si>
  <si>
    <t xml:space="preserve">4,33</t>
  </si>
  <si>
    <t xml:space="preserve">ACO CA-25, 12,5 MM, VERGALHAO</t>
  </si>
  <si>
    <t xml:space="preserve">4,36</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</si>
  <si>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</si>
  <si>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</si>
  <si>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</si>
  <si>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</si>
  <si>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</si>
  <si>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</si>
  <si>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</si>
  <si>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4,62</t>
  </si>
  <si>
    <t xml:space="preserve">ACO CA-50, 10,0 MM, DOBRADO E CORTADO</t>
  </si>
  <si>
    <t xml:space="preserve">ACO CA-50, 10,0 MM, VERGALHAO</t>
  </si>
  <si>
    <t xml:space="preserve">ACO CA-50, 12,5 MM, DOBRADO E CORTADO</t>
  </si>
  <si>
    <t xml:space="preserve">ACO CA-50, 12,5 MM, VERGALHAO</t>
  </si>
  <si>
    <t xml:space="preserve">4,28</t>
  </si>
  <si>
    <t xml:space="preserve">ACO CA-50, 16 MM, DOBRADO E CORTADO</t>
  </si>
  <si>
    <t xml:space="preserve">ACO CA-50, 16,0 MM, VERGALHAO</t>
  </si>
  <si>
    <t xml:space="preserve">ACO CA-50, 20 MM, DOBRADO E CORTADO</t>
  </si>
  <si>
    <t xml:space="preserve">ACO CA-50, 20,0 MM, VERGALHAO</t>
  </si>
  <si>
    <t xml:space="preserve">4,00</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</si>
  <si>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</si>
  <si>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</si>
  <si>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</si>
  <si>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</si>
  <si>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</si>
  <si>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</si>
  <si>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</si>
  <si>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</si>
  <si>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</si>
  <si>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</si>
  <si>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</si>
  <si>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</si>
  <si>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ACO CA-60, 6,0 MM, VERGALHAO</t>
  </si>
  <si>
    <t xml:space="preserve">ACO CA-60, 7,0 MM, DOBRADO E CORTADO</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</si>
  <si>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</si>
  <si>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</si>
  <si>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</si>
  <si>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</si>
  <si>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</si>
  <si>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</si>
  <si>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</si>
  <si>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</si>
  <si>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</si>
  <si>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8,92</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</si>
  <si>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</si>
  <si>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</si>
  <si>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3,07</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</si>
  <si>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</si>
  <si>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</si>
  <si>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</si>
  <si>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0,89</t>
  </si>
  <si>
    <t xml:space="preserve">ADAPTADOR PVC ROSCAVEL, COM FLANGES E ANEL DE VEDACAO, 1/2", PARA CAIXA D' AGUA</t>
  </si>
  <si>
    <t xml:space="preserve">ADAPTADOR PVC ROSCAVEL, COM FLANGES E ANEL DE VEDACAO, 1", PARA CAIXA D' AGUA</t>
  </si>
  <si>
    <t xml:space="preserve">15,75</t>
  </si>
  <si>
    <t xml:space="preserve">ADAPTADOR PVC ROSCAVEL, COM FLANGES E ANEL DE VEDACAO, 3/4", PARA CAIXA D' AGUA</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</si>
  <si>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</si>
  <si>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</si>
  <si>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</si>
  <si>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</si>
  <si>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</si>
  <si>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5,40</t>
  </si>
  <si>
    <t xml:space="preserve">ADAPTADOR PVC SOLDAVEL CURTO COM BOLSA E ROSCA, 40 MM X 1 1/4", PARA AGUA FRIA</t>
  </si>
  <si>
    <t xml:space="preserve">2,66</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</si>
  <si>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</si>
  <si>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</si>
  <si>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</si>
  <si>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</si>
  <si>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</si>
  <si>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21,97</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</si>
  <si>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</si>
  <si>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</si>
  <si>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</si>
  <si>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11,11</t>
  </si>
  <si>
    <t xml:space="preserve">ADAPTADOR PVC SOLDAVEL, COM FLANGE E ANEL DE VEDACAO, 40 MM X 1 1/4", PARA CAIXA D'AGUA</t>
  </si>
  <si>
    <t xml:space="preserve">ADAPTADOR PVC SOLDAVEL, COM FLANGE E ANEL DE VEDACAO, 50 MM X 1 1/2", PARA CAIXA D'AGUA</t>
  </si>
  <si>
    <t xml:space="preserve">18,16</t>
  </si>
  <si>
    <t xml:space="preserve">ADAPTADOR PVC SOLDAVEL, COM FLANGES E ANEL DE VEDACAO, 60 MM X 2", PARA CAIXA D' AGUA</t>
  </si>
  <si>
    <t xml:space="preserve">ADAPTADOR PVC SOLDAVEL, COM FLANGES LIVRES, 110 MM X 4", PARA CAIXA D' AGUA</t>
  </si>
  <si>
    <t xml:space="preserve">264,04</t>
  </si>
  <si>
    <t xml:space="preserve">ADAPTADOR PVC SOLDAVEL, COM FLANGES LIVRES, 25 MM X 3/4", PARA CAIXA D' AGUA</t>
  </si>
  <si>
    <t xml:space="preserve">9,62</t>
  </si>
  <si>
    <t xml:space="preserve">ADAPTADOR PVC SOLDAVEL, COM FLANGES LIVRES, 32 MM X 1", PARA CAIXA D' AGUA</t>
  </si>
  <si>
    <t xml:space="preserve">14,71</t>
  </si>
  <si>
    <t xml:space="preserve">ADAPTADOR PVC SOLDAVEL, COM FLANGES LIVRES, 40 MM X 1  1/4", PARA CAIXA D' AGUA</t>
  </si>
  <si>
    <t xml:space="preserve">27,35</t>
  </si>
  <si>
    <t xml:space="preserve">ADAPTADOR PVC SOLDAVEL, COM FLANGES LIVRES, 50 MM X 1  1/2", PARA CAIXA D' AGUA</t>
  </si>
  <si>
    <t xml:space="preserve">ADAPTADOR PVC SOLDAVEL, COM FLANGES LIVRES, 60 MM X 2", PARA CAIXA D' AGUA</t>
  </si>
  <si>
    <t xml:space="preserve">41,95</t>
  </si>
  <si>
    <t xml:space="preserve">ADAPTADOR PVC SOLDAVEL, COM FLANGES LIVRES, 75 MM X 2  1/2", PARA CAIXA D' AGUA</t>
  </si>
  <si>
    <t xml:space="preserve">134,00</t>
  </si>
  <si>
    <t xml:space="preserve">ADAPTADOR PVC SOLDAVEL, COM FLANGES LIVRES, 85 MM X 3", PARA CAIXA D' AGUA</t>
  </si>
  <si>
    <t xml:space="preserve">ADAPTADOR PVC SOLDAVEL, LONGO, COM FLANGE LIVRE,  110 MM X 4", PARA CAIXA D' AGUA</t>
  </si>
  <si>
    <t xml:space="preserve">284,20</t>
  </si>
  <si>
    <t xml:space="preserve">ADAPTADOR PVC SOLDAVEL, LONGO, COM FLANGE LIVRE,  25 MM X 3/4", PARA CAIXA D' AGUA</t>
  </si>
  <si>
    <t xml:space="preserve">13,51</t>
  </si>
  <si>
    <t xml:space="preserve">ADAPTADOR PVC SOLDAVEL, LONGO, COM FLANGE LIVRE,  32 MM X 1", PARA CAIXA D' AGUA</t>
  </si>
  <si>
    <t xml:space="preserve">15,07</t>
  </si>
  <si>
    <t xml:space="preserve">ADAPTADOR PVC SOLDAVEL, LONGO, COM FLANGE LIVRE,  40 MM X 1 1/4", PARA CAIXA D' AGUA</t>
  </si>
  <si>
    <t xml:space="preserve">ADAPTADOR PVC SOLDAVEL, LONGO, COM FLANGE LIVRE,  50 MM X 1 1/2", PARA CAIXA D' AGUA</t>
  </si>
  <si>
    <t xml:space="preserve">ADAPTADOR PVC SOLDAVEL, LONGO, COM FLANGE LIVRE,  60 MM X 2", PARA CAIXA D' AGUA</t>
  </si>
  <si>
    <t xml:space="preserve">ADAPTADOR PVC SOLDAVEL, LONGO, COM FLANGE LIVRE,  75 MM X 2 1/2", PARA CAIXA D' AGUA</t>
  </si>
  <si>
    <t xml:space="preserve">169,57</t>
  </si>
  <si>
    <t xml:space="preserve">ADAPTADOR PVC SOLDAVEL, LONGO, COM FLANGE LIVRE,  85 MM X 3", PARA CAIXA D' AGUA</t>
  </si>
  <si>
    <t xml:space="preserve">ADAPTADOR PVC, COM REGISTRO, PARA PEAD, 20 MM X 3/4", PARA LIGACAO PREDIAL DE AGUA</t>
  </si>
  <si>
    <t xml:space="preserve">ADAPTADOR PVC, ROSCAVEL, COM FLANGES E ANEL DE VEDACAO, 1 1/2", PARA CAIXA D'AGUA</t>
  </si>
  <si>
    <t xml:space="preserve">26,70</t>
  </si>
  <si>
    <t xml:space="preserve">ADAPTADOR PVC, ROSCAVEL, COM FLANGES E ANEL DE VEDACAO, 1 1/4", PARA CAIXA D' AGUA</t>
  </si>
  <si>
    <t xml:space="preserve">ADAPTADOR PVC, ROSCAVEL, COM FLANGES E ANEL DE VEDACAO, 2", PARA CAIXA D' AGUA</t>
  </si>
  <si>
    <t xml:space="preserve">32,41</t>
  </si>
  <si>
    <t xml:space="preserve">ADAPTADOR PVC, ROSCAVEL, PARA VALVULA PIA OU LAVATORIO, 40 MM</t>
  </si>
  <si>
    <t xml:space="preserve">ADAPTADOR, CPVC, SOLDAVEL, 15 MM, PARA AGUA QUENTE</t>
  </si>
  <si>
    <t xml:space="preserve">3,79</t>
  </si>
  <si>
    <t xml:space="preserve">ADAPTADOR, CPVC, SOLDAVEL, 22 MM, PARA AGUA QUENTE</t>
  </si>
  <si>
    <t xml:space="preserve">ADAPTADOR, EM LATAO, ENGATE RAPIDO 2 1/2" X ROSCA INTERNA 5 FIOS 2 1/2",  PARA INSTALACAO PREDIAL DE COMBATE A INCENDIO</t>
  </si>
  <si>
    <t xml:space="preserve">54,25</t>
  </si>
  <si>
    <t xml:space="preserve">ADAPTADOR, EM LATAO, ENGATE RAPIDO1 1/2" X ROSCA INTERNA 5 FIOS 2 1/2",  PARA INSTALACAO PREDIAL DE COMBATE A INCENDIO</t>
  </si>
  <si>
    <t xml:space="preserve">42,45</t>
  </si>
  <si>
    <t xml:space="preserve">ADAPTADOR, PVC PBA,  BOLSA/ROSCA, JE, DN 75 / DE  85 MM</t>
  </si>
  <si>
    <t xml:space="preserve">ADAPTADOR, PVC PBA, A BOLSA DEFOFO, JE, DN 100 / DE 110 MM</t>
  </si>
  <si>
    <t xml:space="preserve">95,06</t>
  </si>
  <si>
    <t xml:space="preserve">ADAPTADOR, PVC PBA, A BOLSA DEFOFO, JE, DN 50 / DE 60 MM</t>
  </si>
  <si>
    <t xml:space="preserve">ADAPTADOR, PVC PBA, A BOLSA DEFOFO, JE, DN 75 / DE  85 MM</t>
  </si>
  <si>
    <t xml:space="preserve">49,64</t>
  </si>
  <si>
    <t xml:space="preserve">ADAPTADOR, PVC PBA, BOLSA/ROSCA, JE, DN 100 / DE 110 MM</t>
  </si>
  <si>
    <t xml:space="preserve">ADAPTADOR, PVC PBA, BOLSA/ROSCA, JE, DN 50 / DE 60 MM</t>
  </si>
  <si>
    <t xml:space="preserve">ADAPTADOR, PVC PBA, PONTA/ROSCA, JE, DN 50 / DE  60 MM</t>
  </si>
  <si>
    <t xml:space="preserve">11,67</t>
  </si>
  <si>
    <t xml:space="preserve">ADAPTADOR, PVC PBA, PONTA/ROSCA, JE, DN 75 / DE  85 MM</t>
  </si>
  <si>
    <t xml:space="preserve">39,41</t>
  </si>
  <si>
    <t xml:space="preserve">ADESIVO ACRILICO/COLA DE CONTATO</t>
  </si>
  <si>
    <t xml:space="preserve">21,38</t>
  </si>
  <si>
    <t xml:space="preserve">ADESIVO ESTRUTURAL A BASE DE RESINA EPOXI PARA INJECAO EM TRINCAS, BICOMPONENTE, BAIXA VISCOSIDADE</t>
  </si>
  <si>
    <t xml:space="preserve">ADESIVO ESTRUTURAL A BASE DE RESINA EPOXI, BICOMPONENTE, FLUIDO</t>
  </si>
  <si>
    <t xml:space="preserve">48,27</t>
  </si>
  <si>
    <t xml:space="preserve">ADESIVO ESTRUTURAL A BASE DE RESINA EPOXI, BICOMPONENTE, PASTOSO (TIXOTROPICO)</t>
  </si>
  <si>
    <t xml:space="preserve">ADESIVO LIQUIDO A BASE DE RESINAS PARA COLAGEM DE ESPUMA DE ISOLAMENTO TERMICO FLEXIVEL</t>
  </si>
  <si>
    <t xml:space="preserve">65,77</t>
  </si>
  <si>
    <t xml:space="preserve">ADESIVO PARA TUBOS CPVC, *75* G</t>
  </si>
  <si>
    <t xml:space="preserve">ADESIVO PLASTICO PARA PVC, BISNAGA COM 75 GR</t>
  </si>
  <si>
    <t xml:space="preserve">5,56</t>
  </si>
  <si>
    <t xml:space="preserve">ADESIVO PLASTICO PARA PVC, FRASCO COM 175 GR</t>
  </si>
  <si>
    <t xml:space="preserve">ADESIVO PLASTICO PARA PVC, FRASCO COM 850 GR</t>
  </si>
  <si>
    <t xml:space="preserve">50,22</t>
  </si>
  <si>
    <t xml:space="preserve">ADESIVO/COLA PARA EPS (ISOPOR) E OUTROS MATERIAIS</t>
  </si>
  <si>
    <t xml:space="preserve">ADITIVO ACELERADOR DE PEGA E ENDURECIMENTO PARA ARGAMASSAS E CONCRETOS</t>
  </si>
  <si>
    <t xml:space="preserve">12,04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</si>
  <si>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</si>
  <si>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</si>
  <si>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</si>
  <si>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</si>
  <si>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12,56</t>
  </si>
  <si>
    <t xml:space="preserve">ADITIVO LIQUIDO INCORPORADOR DE AR PARA CONCRETO E ARGAMASSA</t>
  </si>
  <si>
    <t xml:space="preserve">ADITIVO PLASTIFICANTE E ESTABILIZADOR PARA ARGAMASSAS DE ASSENTAMENTO E REBOCO</t>
  </si>
  <si>
    <t xml:space="preserve">18L   </t>
  </si>
  <si>
    <t xml:space="preserve">133,94</t>
  </si>
  <si>
    <t xml:space="preserve">ADITIVO PLASTIFICANTE RETARDADOR DE PEGA E REDUTOR DE AGUA PARA CONCRETO</t>
  </si>
  <si>
    <t xml:space="preserve">ADITIVO SUPERPLASTIFICANTE DE PEGA NORMAL PARA CONCRETO (TAMBOR 200 KG)</t>
  </si>
  <si>
    <t xml:space="preserve">200KG </t>
  </si>
  <si>
    <t xml:space="preserve">2.110,13</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</si>
  <si>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</si>
  <si>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</si>
  <si>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</si>
  <si>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</si>
  <si>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</si>
  <si>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</si>
  <si>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</si>
  <si>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</si>
  <si>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</si>
  <si>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</si>
  <si>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7,69</t>
  </si>
  <si>
    <t xml:space="preserve">AGREGADO RECICLADO, TIPO RACHAO RECICLADO CINZA, CLASSE A</t>
  </si>
  <si>
    <t xml:space="preserve">M3    </t>
  </si>
  <si>
    <t xml:space="preserve">34,08</t>
  </si>
  <si>
    <t xml:space="preserve">AGUA SANITARIA</t>
  </si>
  <si>
    <t xml:space="preserve">2,73</t>
  </si>
  <si>
    <t xml:space="preserve">AJUDANTE DE ARMADOR</t>
  </si>
  <si>
    <t xml:space="preserve">11,39</t>
  </si>
  <si>
    <t xml:space="preserve">AJUDANTE DE ARMADOR (MENSALISTA)</t>
  </si>
  <si>
    <t xml:space="preserve">MES   </t>
  </si>
  <si>
    <t xml:space="preserve">2.000,95</t>
  </si>
  <si>
    <t xml:space="preserve">AJUDANTE DE ELETRICISTA</t>
  </si>
  <si>
    <t xml:space="preserve">AJUDANTE DE ELETRICISTA (MENSALISTA)</t>
  </si>
  <si>
    <t xml:space="preserve">2.169,98</t>
  </si>
  <si>
    <t xml:space="preserve">AJUDANTE DE ESTRUTURAS METALICAS</t>
  </si>
  <si>
    <t xml:space="preserve">AJUDANTE DE ESTRUTURAS METALICAS (MENSALISTA)</t>
  </si>
  <si>
    <t xml:space="preserve">2.355,47</t>
  </si>
  <si>
    <t xml:space="preserve">AJUDANTE DE OPERACAO EM GERAL</t>
  </si>
  <si>
    <t xml:space="preserve">11,78</t>
  </si>
  <si>
    <t xml:space="preserve">AJUDANTE DE OPERACAO EM GERAL (MENSALISTA)</t>
  </si>
  <si>
    <t xml:space="preserve">2.070,50</t>
  </si>
  <si>
    <t xml:space="preserve">AJUDANTE DE PINTOR</t>
  </si>
  <si>
    <t xml:space="preserve">AJUDANTE DE PINTOR (MENSALISTA)</t>
  </si>
  <si>
    <t xml:space="preserve">2.278,75</t>
  </si>
  <si>
    <t xml:space="preserve">AJUDANTE DE SERRALHEIRO</t>
  </si>
  <si>
    <t xml:space="preserve">AJUDANTE DE SERRALHEIRO (MENSALISTA)</t>
  </si>
  <si>
    <t xml:space="preserve">2.146,20</t>
  </si>
  <si>
    <t xml:space="preserve">AJUDANTE ESPECIALIZADO</t>
  </si>
  <si>
    <t xml:space="preserve">AJUDANTE ESPECIALIZADO (MENSALISTA)</t>
  </si>
  <si>
    <t xml:space="preserve">2.927,22</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</si>
  <si>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</si>
  <si>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</si>
  <si>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</si>
  <si>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</si>
  <si>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</si>
  <si>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</si>
  <si>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</si>
  <si>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1,32</t>
  </si>
  <si>
    <t xml:space="preserve">ALICATE DE CORTE DIAGONAL 6 " COM ISOLAMENTO</t>
  </si>
  <si>
    <t xml:space="preserve">ALICATE DE CRIMPAR RJ11, RJ12 E RJ45</t>
  </si>
  <si>
    <t xml:space="preserve">95,51</t>
  </si>
  <si>
    <t xml:space="preserve">ALICATE DE PRESSAO PARA SOLDA DE CHAPA 18 "</t>
  </si>
  <si>
    <t xml:space="preserve">102,70</t>
  </si>
  <si>
    <t xml:space="preserve">ALICATE DE PRESSAO 11 " PARA SOLDA, TIPO C</t>
  </si>
  <si>
    <t xml:space="preserve">ALICATE DE PRESSAO 11 " PARA SOLDA, TIPO U</t>
  </si>
  <si>
    <t xml:space="preserve">63,58</t>
  </si>
  <si>
    <t xml:space="preserve">ALICATE PARA ANEIS DE PISTAO, CAPACIDADE 50 A 100 MM</t>
  </si>
  <si>
    <t xml:space="preserve">82,57</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</si>
  <si>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</si>
  <si>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</si>
  <si>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</si>
  <si>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</si>
  <si>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</si>
  <si>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</si>
  <si>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18,95</t>
  </si>
  <si>
    <t xml:space="preserve">ALMOXARIFE (MENSALISTA)</t>
  </si>
  <si>
    <t xml:space="preserve">3.327,39</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</si>
  <si>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</si>
  <si>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</si>
  <si>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</si>
  <si>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25,30</t>
  </si>
  <si>
    <t xml:space="preserve">ANEL BORRACHA DN 100 MM, PARA TUBO SERIE REFORCADA ESGOTO PREDIAL</t>
  </si>
  <si>
    <t xml:space="preserve">ANEL BORRACHA DN 75 MM, PARA TUBO SERIE REFORCADA ESGOTO PREDIAL</t>
  </si>
  <si>
    <t xml:space="preserve">ANEL BORRACHA PARA TUBO ESGOTO PREDIAL DN 40 MM (NBR 5688)</t>
  </si>
  <si>
    <t xml:space="preserve">1,03</t>
  </si>
  <si>
    <t xml:space="preserve">ANEL BORRACHA PARA TUBO ESGOTO PREDIAL DN 50 MM (NBR 5688)</t>
  </si>
  <si>
    <t xml:space="preserve">ANEL BORRACHA PARA TUBO ESGOTO PREDIAL DN 75 MM (NBR 5688)</t>
  </si>
  <si>
    <t xml:space="preserve">ANEL BORRACHA PARA TUBO ESGOTO PREDIAL, DN 100 MM (NBR 5688)</t>
  </si>
  <si>
    <t xml:space="preserve">1,89</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</si>
  <si>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</si>
  <si>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</si>
  <si>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</si>
  <si>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</si>
  <si>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ANEL BORRACHA, PARA TUBO PVC DEFOFO, DN 150 MM (NBR 7665)</t>
  </si>
  <si>
    <t xml:space="preserve">10,76</t>
  </si>
  <si>
    <t xml:space="preserve">ANEL BORRACHA, PARA TUBO PVC DEFOFO, DN 200 MM (NBR 7665)</t>
  </si>
  <si>
    <t xml:space="preserve">ANEL BORRACHA, PARA TUBO PVC DEFOFO, DN 250 MM (NBR 7665)</t>
  </si>
  <si>
    <t xml:space="preserve">64,63</t>
  </si>
  <si>
    <t xml:space="preserve">ANEL BORRACHA, PARA TUBO PVC DEFOFO, DN 300 MM (NBR 7665)</t>
  </si>
  <si>
    <t xml:space="preserve">99,27</t>
  </si>
  <si>
    <t xml:space="preserve">ANEL BORRACHA, PARA TUBO PVC, REDE COLETOR ESGOTO, DN 100 MM (NBR 7362)</t>
  </si>
  <si>
    <t xml:space="preserve">ANEL BORRACHA, PARA TUBO PVC, REDE COLETOR ESGOTO, DN 125 MM (NBR 7362)</t>
  </si>
  <si>
    <t xml:space="preserve">ANEL BORRACHA, PARA TUBO PVC, REDE COLETOR ESGOTO, DN 150 MM (NBR 7362)</t>
  </si>
  <si>
    <t xml:space="preserve">ANEL BORRACHA, PARA TUBO PVC, REDE COLETOR ESGOTO, DN 200 MM (NBR 7362)</t>
  </si>
  <si>
    <t xml:space="preserve">8,07</t>
  </si>
  <si>
    <t xml:space="preserve">ANEL BORRACHA, PARA TUBO PVC, REDE COLETOR ESGOTO, DN 250 MM (NBR 7362)</t>
  </si>
  <si>
    <t xml:space="preserve">ANEL BORRACHA, PARA TUBO PVC, REDE COLETOR ESGOTO, DN 350 MM (NBR 7362)</t>
  </si>
  <si>
    <t xml:space="preserve">32,66</t>
  </si>
  <si>
    <t xml:space="preserve">ANEL BORRACHA, PARA TUBO PVC, REDE COLETOR ESGOTO, DN 400 MM (NBR 7362)</t>
  </si>
  <si>
    <t xml:space="preserve">ANEL BORRACHA, PARA TUBO/CONEXAO PVC PBA, DN 100 MM, PARA REDE AGUA</t>
  </si>
  <si>
    <t xml:space="preserve">4,94</t>
  </si>
  <si>
    <t xml:space="preserve">ANEL BORRACHA, PARA TUBO/CONEXAO PVC PBA, DN 50 MM, PARA REDE AGUA</t>
  </si>
  <si>
    <t xml:space="preserve">1,91</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</si>
  <si>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</si>
  <si>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</si>
  <si>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</si>
  <si>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</si>
  <si>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ANEL DE BORRACHA PARA VEDACAO DE DUTO PEAD CORRUGADO PARA ELETRICA, DN 1 1/4"</t>
  </si>
  <si>
    <t xml:space="preserve">0,90</t>
  </si>
  <si>
    <t xml:space="preserve">ANEL DE BORRACHA PARA VEDACAO DE DUTO PEAD CORRUGADO PARA ELETRICA, DN 2"</t>
  </si>
  <si>
    <t xml:space="preserve">ANEL DE BORRACHA PARA VEDACAO DE DUTO PEAD CORRUGADO PARA ELETRICA, DN 3"</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</si>
  <si>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</si>
  <si>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</si>
  <si>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</si>
  <si>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</si>
  <si>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</si>
  <si>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</si>
  <si>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</si>
  <si>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</si>
  <si>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</si>
  <si>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</si>
  <si>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</si>
  <si>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</si>
  <si>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</si>
  <si>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</si>
  <si>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</si>
  <si>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</si>
  <si>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</si>
  <si>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</si>
  <si>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</si>
  <si>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</si>
  <si>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</si>
  <si>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</si>
  <si>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</si>
  <si>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</si>
  <si>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</si>
  <si>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</si>
  <si>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</si>
  <si>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</si>
  <si>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</si>
  <si>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</si>
  <si>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</si>
  <si>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ANEL DE EXPANSAO EM COBRE, ENGATE RAPIDO 1 1/2", PARA EMPATACAO MANGUEIRA DE COMBATE A INCENDIO PREDIAL</t>
  </si>
  <si>
    <t xml:space="preserve">8,50</t>
  </si>
  <si>
    <t xml:space="preserve">ANEL DE EXPANSAO EM COBRE, ENGATE RAPIDO 2 1/2", PARA EMPATACAO MANGUEIRA DE COMBATE A INCENDIO PREDIAL</t>
  </si>
  <si>
    <t xml:space="preserve">ANEL DE VEDACAO/JUNTA ELASTICA, H = *16* MM, PARA TUBO DE CONCRETO DN 300 MM</t>
  </si>
  <si>
    <t xml:space="preserve">50,05</t>
  </si>
  <si>
    <t xml:space="preserve">ANEL DE VEDACAO/JUNTA ELASTICA, H = *16* MM, PARA TUBO DE CONCRETO DN 400 MM</t>
  </si>
  <si>
    <t xml:space="preserve">59,26</t>
  </si>
  <si>
    <t xml:space="preserve">ANEL DE VEDACAO/JUNTA ELASTICA, H = *16* MM, PARA TUBO DE CONCRETO DN 500 MM</t>
  </si>
  <si>
    <t xml:space="preserve">75,13</t>
  </si>
  <si>
    <t xml:space="preserve">ANEL DE VEDACAO/JUNTA ELASTICA, H = *16* MM, PARA TUBO DE CONCRETO DN 600 MM</t>
  </si>
  <si>
    <t xml:space="preserve">92,17</t>
  </si>
  <si>
    <t xml:space="preserve">ANEL DE VEDACAO/JUNTA ELASTICA, H = *18* MM, PARA TUBO DE CONCRETO DN 700 MM</t>
  </si>
  <si>
    <t xml:space="preserve">97,46</t>
  </si>
  <si>
    <t xml:space="preserve">ANEL DE VEDACAO/JUNTA ELASTICA, H = *19* MM, PARA TUBO DE CONCRETO DN 800 MM</t>
  </si>
  <si>
    <t xml:space="preserve">121,68</t>
  </si>
  <si>
    <t xml:space="preserve">ANEL DE VEDACAO/JUNTA ELASTICA, H = *19* MM, PARA TUBO DE CONCRETO DN 900 MM</t>
  </si>
  <si>
    <t xml:space="preserve">114,47</t>
  </si>
  <si>
    <t xml:space="preserve">ANEL DE VEDACAO/JUNTA ELASTICA, H = *21* MM, PARA TUBO DE CONCRETO DN 1000 MM</t>
  </si>
  <si>
    <t xml:space="preserve">141,53</t>
  </si>
  <si>
    <t xml:space="preserve">ANEL DESLIZANTE / TRADICIONAL, METALICO, PARA TUBO PEX, DN 16 MM</t>
  </si>
  <si>
    <t xml:space="preserve">2,12</t>
  </si>
  <si>
    <t xml:space="preserve">ANEL DESLIZANTE / TRADICIONAL, METALICO, PARA TUBO PEX, DN 20 MM</t>
  </si>
  <si>
    <t xml:space="preserve">2,35</t>
  </si>
  <si>
    <t xml:space="preserve">ANEL DESLIZANTE / TRADICIONAL, METALICO, PARA TUBO PEX, DN 25 MM</t>
  </si>
  <si>
    <t xml:space="preserve">ANEL DESLIZANTE / TRADICIONAL, METALICO, PARA TUBO PEX, DN 32 MM</t>
  </si>
  <si>
    <t xml:space="preserve">7,26</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</si>
  <si>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</si>
  <si>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</si>
  <si>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</si>
  <si>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</si>
  <si>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</si>
  <si>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</si>
  <si>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</si>
  <si>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</si>
  <si>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121,67</t>
  </si>
  <si>
    <t xml:space="preserve">APOIO DO PORTA DENTE PARA FRESADORA DE ASFALTO</t>
  </si>
  <si>
    <t xml:space="preserve">1.661,94</t>
  </si>
  <si>
    <t xml:space="preserve">APONTADOR OU APROPRIADOR</t>
  </si>
  <si>
    <t xml:space="preserve">18,87</t>
  </si>
  <si>
    <t xml:space="preserve">APONTADOR OU APROPRIADOR DE MAO DE OBRA (MENSALISTA)</t>
  </si>
  <si>
    <t xml:space="preserve">3.317,49</t>
  </si>
  <si>
    <t xml:space="preserve">AQUECEDOR DE AGUA A GAS GLP/GN COM CAPACIDADE DE ARMAZENAMENTO DE 50 A 80 L</t>
  </si>
  <si>
    <t xml:space="preserve">2.449,14</t>
  </si>
  <si>
    <t xml:space="preserve">AQUECEDOR DE AGUA ELETRICO  RESERVATORIO DE 100 L CILINDRICO EM COBRE, REFORCADO COM ACO CARBONO, MONOFASICO, TENSAO NOMINAL 220 V</t>
  </si>
  <si>
    <t xml:space="preserve">2.611,50</t>
  </si>
  <si>
    <t xml:space="preserve">AQUECEDOR DE AGUA ELETRICO  RESERVATORIO DE 500 L CILINDRICO EM COBRE, REFORCADO COM ACO CARBONO, MONOFASICO, TENSAO NOMINAL 220 V</t>
  </si>
  <si>
    <t xml:space="preserve">5.684,58</t>
  </si>
  <si>
    <t xml:space="preserve">AQUECEDOR DE AGUA ELETRICO  RESERVATORIO DE 500 L CILINDRICO EM COBRE, REFORCADO COM ACO CARBONO, TRIFASICO, TENSAO NOMINAL 220/380/400 V, POTENCIA 24 KW</t>
  </si>
  <si>
    <t xml:space="preserve">7.137,76</t>
  </si>
  <si>
    <t xml:space="preserve">AQUECEDOR DE AGUA ELETRICO  RESERVATORIO DE 700 L CILINDRICO EM COBRE, REFORCADO COM ACO CARBONO, MONOFASICO, TENSAO NOMINAL 220 V</t>
  </si>
  <si>
    <t xml:space="preserve">9.246,18</t>
  </si>
  <si>
    <t xml:space="preserve">AQUECEDOR DE AGUA ELETRICO HORIZONTAL, RESERVATORIO DE 200 L CILINDRICO EM COBRE, REFORCADO COM ACO CARBONO, MONOFASICO, TENSAO NOMINAL 220 V</t>
  </si>
  <si>
    <t xml:space="preserve">3.535,38</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</si>
  <si>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</si>
  <si>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</si>
  <si>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</si>
  <si>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</si>
  <si>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</si>
  <si>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</si>
  <si>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</si>
  <si>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</si>
  <si>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</si>
  <si>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</si>
  <si>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</si>
  <si>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</si>
  <si>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</si>
  <si>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1.646,66</t>
  </si>
  <si>
    <t xml:space="preserve">AR CONDICIONADO SPLIT INVERTER, HI-WALL (PAREDE), 18000 BTU/H, CICLO FRIO, 60HZ, CLASSIFICACAO A (SELO PROCEL), GAS HFC, CONTROLE S/FIO</t>
  </si>
  <si>
    <t xml:space="preserve">2.444,53</t>
  </si>
  <si>
    <t xml:space="preserve">AR CONDICIONADO SPLIT INVERTER, HI-WALL (PAREDE), 9000 BTU/H, CICLO FRIO, 60HZ, CLASSIFICACAO A (SELO PROCEL), GAS HFC, CONTROLE S/FIO</t>
  </si>
  <si>
    <t xml:space="preserve">1.470,61</t>
  </si>
  <si>
    <t xml:space="preserve">AR CONDICIONADO SPLIT INVERTER, PISO TETO, 18000 BTU/H, CICLO FRIO, 60HZ, CLASSIFICACAO ENERGETICA A OU B (SELO PROCEL), GAS HFC, CONTROLE S/FIO</t>
  </si>
  <si>
    <t xml:space="preserve">6.339,65</t>
  </si>
  <si>
    <t xml:space="preserve">AR CONDICIONADO SPLIT INVERTER, PISO TETO, 24000 BTU/H, CICLO FRIO, 60HZ, CLASSIFICACAO ENERGETICA A OU B (SELO PROCEL), GAS HFC, CONTROLE S/FIO</t>
  </si>
  <si>
    <t xml:space="preserve">7.107,27</t>
  </si>
  <si>
    <t xml:space="preserve">AR CONDICIONADO SPLIT INVERTER, PISO TETO, 36000 BTU/H, CICLO FRIO, 60HZ, CLASSIFICACAO ENERGETICA A OU B (SELO PROCEL), GAS HFC, CONTROLE S/FIO</t>
  </si>
  <si>
    <t xml:space="preserve">8.029,71</t>
  </si>
  <si>
    <t xml:space="preserve">AR CONDICIONADO SPLIT INVERTER, PISO TETO, 48000 BTU/H, CICLO FRIO, 60HZ, CLASSIFICACAO ENERGETICA A OU B (SELO PROCEL), GAS HFC, CONTROLE S/FIO</t>
  </si>
  <si>
    <t xml:space="preserve">11.036,24</t>
  </si>
  <si>
    <t xml:space="preserve">AR CONDICIONADO SPLIT INVERTER, PISO TETO, 60000 BTU/H, CICLO FRIO, 60HZ, CLASSIFICACAO ENERGETICA A OU B (SELO PROCEL), GAS HFC, CONTROLE S/FIO</t>
  </si>
  <si>
    <t xml:space="preserve">13.389,79</t>
  </si>
  <si>
    <t xml:space="preserve">AR CONDICIONADO SPLIT ON/OFF, CASSETE (TETO), 18000 BTUS/H, CICLO QUENTE/FRIO, 60 HZ, CLASSIFICACAO ENERGETICA C - SELO PROCEL, GAS HFC, CONTROLE S/ FIO</t>
  </si>
  <si>
    <t xml:space="preserve">4.649,97</t>
  </si>
  <si>
    <t xml:space="preserve">AR CONDICIONADO SPLIT ON/OFF, CASSETE (TETO), 24000 BTUS/H, CICLO QUENTE/FRIO, 60 HZ, CLASSIFICACAO ENERGETICA C - SELO PROCEL, GAS HFC, CONTROLE S/ FIO</t>
  </si>
  <si>
    <t xml:space="preserve">5.007,01</t>
  </si>
  <si>
    <t xml:space="preserve">AR CONDICIONADO SPLIT ON/OFF, CASSETE (TETO), 30000 BTUS/H, CICLO QUENTE/FRIO, 60 HZ, CLASSIFICACAO ENERGETICA A - SELO PROCEL, GAS HFC, CONTROLE S/ FIO</t>
  </si>
  <si>
    <t xml:space="preserve">5.135,17</t>
  </si>
  <si>
    <t xml:space="preserve">AR CONDICIONADO SPLIT ON/OFF, CASSETE (TETO), 36000 BTUS/H, CICLO QUENTE/FRIO, 60 HZ, CLASSIFICACAO ENERGETICA A - SELO PROCEL, GAS HFC, CONTROLE S/ FIO</t>
  </si>
  <si>
    <t xml:space="preserve">7.399,39</t>
  </si>
  <si>
    <t xml:space="preserve">AR CONDICIONADO SPLIT ON/OFF, CASSETE (TETO), 48000 BTUS/H, CICLO QUENTE/FRIO, 60 HZ, CLASSIFICACAO ENERGETICA A - SELO PROCEL, GAS HFC, CONTROLE S/ FIO</t>
  </si>
  <si>
    <t xml:space="preserve">8.560,38</t>
  </si>
  <si>
    <t xml:space="preserve">AR CONDICIONADO SPLIT ON/OFF, CASSETE (TETO), 60000 BTUS/H, CICLO QUENTE/FRIO, 60 HZ, CLASSIFICACAO ENERGETICA A - SELO PROCEL, GAS HFC, CONTROLE S/ FIO</t>
  </si>
  <si>
    <t xml:space="preserve">8.955,25</t>
  </si>
  <si>
    <t xml:space="preserve">AR CONDICIONADO SPLIT ON/OFF, HI-WALL (PAREDE), 12000 BTUS/H, CICLO QUENTE/FRIO, 60 HZ, CLASSIFICACAO ENERGETICA A - SELO PROCEL, GAS HFC, CONTROLE S/ FIO</t>
  </si>
  <si>
    <t xml:space="preserve">1.429,58</t>
  </si>
  <si>
    <t xml:space="preserve">AR CONDICIONADO SPLIT ON/OFF, HI-WALL (PAREDE), 18000 BTUS/H, CICLO QUENTE/FRIO, 60 HZ, CLASSIFICACAO ENERGETICA A - SELO PROCEL, GAS HFC, CONTROLE S/ FIO</t>
  </si>
  <si>
    <t xml:space="preserve">2.120,51</t>
  </si>
  <si>
    <t xml:space="preserve">AR CONDICIONADO SPLIT ON/OFF, HI-WALL (PAREDE), 24000 BTUS/H, CICLO QUENTE/FRIO, 60 HZ, CLASSIFICACAO ENERGETICA A - SELO PROCEL, GAS HFC, CONTROLE S/ FIO</t>
  </si>
  <si>
    <t xml:space="preserve">2.804,06</t>
  </si>
  <si>
    <t xml:space="preserve">AR CONDICIONADO SPLIT ON/OFF, HI-WALL (PAREDE), 7000 BTUS/H, CICLO QUENTE/FRIO, 60 HZ, CLASSIFICACAO ENERGETICA A - SELO PROCEL, GAS HFC, CONTROLE S/ FIO</t>
  </si>
  <si>
    <t xml:space="preserve">1.179,19</t>
  </si>
  <si>
    <t xml:space="preserve">AR CONDICIONADO SPLIT ON/OFF, HI-WALL (PAREDE), 9000 BTUS/H, CICLO QUENTE/FRIO, 60 HZ, CLASSIFICACAO ENERGETICA A - SELO PROCEL, GAS HFC, CONTROLE S/ FIO</t>
  </si>
  <si>
    <t xml:space="preserve">1.246,60</t>
  </si>
  <si>
    <t xml:space="preserve">AR-CONDICIONADO FRIO SPLITAO INVERTER 30 TR</t>
  </si>
  <si>
    <t xml:space="preserve">53.257,06</t>
  </si>
  <si>
    <t xml:space="preserve">AR-CONDICIONADO FRIO SPLITAO MODULAR 10 TR</t>
  </si>
  <si>
    <t xml:space="preserve">27.687,42</t>
  </si>
  <si>
    <t xml:space="preserve">AR-CONDICIONADO FRIO SPLITAO MODULAR 15 TR</t>
  </si>
  <si>
    <t xml:space="preserve">33.476,87</t>
  </si>
  <si>
    <t xml:space="preserve">AR-CONDICIONADO FRIO SPLITAO MODULAR 20 TR</t>
  </si>
  <si>
    <t xml:space="preserve">31.298,45</t>
  </si>
  <si>
    <t xml:space="preserve">AR-CONDICIONADO SPLIT INVERTER, PISO TETO, 24000 BTU/H, QUENTE/FRIO, 60HZ, CLASSIFICACAO ENERGETICA A - SELO PROCEL, GAS HFC, CONTROLE S/FIO</t>
  </si>
  <si>
    <t xml:space="preserve">3.844,02</t>
  </si>
  <si>
    <t xml:space="preserve">ARADO REVERSIVEL COM 3 DISCOS DE 26" X 6MM REBOCAVEL</t>
  </si>
  <si>
    <t xml:space="preserve">12.075,33</t>
  </si>
  <si>
    <t xml:space="preserve">ARAME DE ACO OVALADO 15 X 17 ( 45,7 KG, 700 KGF), ROLO 1000 M</t>
  </si>
  <si>
    <t xml:space="preserve">11,35</t>
  </si>
  <si>
    <t xml:space="preserve">ARAME DE AMARRACAO PARA GABIAO GALVANIZADO, DIAMETRO 2,2 MM</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</si>
  <si>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</si>
  <si>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</si>
  <si>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</si>
  <si>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</si>
  <si>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10,26</t>
  </si>
  <si>
    <t xml:space="preserve">ARAME GALVANIZADO 10 BWG, 3,40 MM (0,0713 KG/M)</t>
  </si>
  <si>
    <t xml:space="preserve">9,40</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</si>
  <si>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</si>
  <si>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</si>
  <si>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</si>
  <si>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</si>
  <si>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ARAME GALVANIZADO 18 BWG, 1,24MM (0,009 KG/M)</t>
  </si>
  <si>
    <t xml:space="preserve">14,38</t>
  </si>
  <si>
    <t xml:space="preserve">ARAME GALVANIZADO 6 BWG, 5,16 MM (0,157 KG/M)</t>
  </si>
  <si>
    <t xml:space="preserve">9,34</t>
  </si>
  <si>
    <t xml:space="preserve">ARAME PROTEGIDO COM POLIMERO PARA GABIAO, DIAMETRO 2,2 MM</t>
  </si>
  <si>
    <t xml:space="preserve">27,18</t>
  </si>
  <si>
    <t xml:space="preserve">ARAME RECOZIDO 16 BWG, 1,60 MM (0,016 KG/M)</t>
  </si>
  <si>
    <t xml:space="preserve">ARAME RECOZIDO 18 BWG, 1,25 MM (0,01 KG/M)</t>
  </si>
  <si>
    <t xml:space="preserve">AREIA AMARELA, AREIA BARRADA OU ARENOSO (RETIRADA NO AREAL, SEM TRANSPORTE)</t>
  </si>
  <si>
    <t xml:space="preserve">59,37</t>
  </si>
  <si>
    <t xml:space="preserve">AREIA FINA - POSTO JAZIDA/FORNECEDOR (RETIRADO NA JAZIDA, SEM TRANSPORTE)</t>
  </si>
  <si>
    <t xml:space="preserve">AREIA GROSSA - POSTO JAZIDA/FORNECEDOR (RETIRADO NA JAZIDA, SEM TRANSPORTE)</t>
  </si>
  <si>
    <t xml:space="preserve">73,05</t>
  </si>
  <si>
    <t xml:space="preserve">AREIA MEDIA - POSTO JAZIDA/FORNECEDOR (RETIRADO NA JAZIDA, SEM TRANSPORTE)</t>
  </si>
  <si>
    <t xml:space="preserve">52,48</t>
  </si>
  <si>
    <t xml:space="preserve">AREIA PARA ATERRO - POSTO JAZIDA/FORNECEDOR (RETIRADO NA JAZIDA, SEM TRANSPORTE)</t>
  </si>
  <si>
    <t xml:space="preserve">AREIA PARA LEITO FILTRANTE (0,42 A 1,68 MM) - POSTO JAZIDA/FORNECEDOR (RETIRADO NA JAZIDA, SEM TRANSPORTE)</t>
  </si>
  <si>
    <t xml:space="preserve">1.196,19</t>
  </si>
  <si>
    <t xml:space="preserve">AREIA PRETA PARA EMBOCO - POSTO JAZIDA/FORNECEDOR (RETIRADO NA JAZIDA, SEM TRANSPORTE)</t>
  </si>
  <si>
    <t xml:space="preserve">91,31</t>
  </si>
  <si>
    <t xml:space="preserve">ARGAMASSA COLANTE AC I PARA CERAMICAS</t>
  </si>
  <si>
    <t xml:space="preserve">ARGAMASSA COLANTE AC-II</t>
  </si>
  <si>
    <t xml:space="preserve">ARGAMASSA COLANTE TIPO ACIII</t>
  </si>
  <si>
    <t xml:space="preserve">ARGAMASSA COLANTE TIPO ACIII E</t>
  </si>
  <si>
    <t xml:space="preserve">2,13</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</si>
  <si>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</si>
  <si>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</si>
  <si>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</si>
  <si>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 CORES CLARAS</t>
  </si>
  <si>
    <t xml:space="preserve">ARGAMASSA PISO SOBRE PISO</t>
  </si>
  <si>
    <t xml:space="preserve">1,30</t>
  </si>
  <si>
    <t xml:space="preserve">ARGAMASSA POLIMERICA DE REPARO ESTRUTURAL, BICOMPONENTE</t>
  </si>
  <si>
    <t xml:space="preserve">4,32</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</si>
  <si>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</si>
  <si>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</si>
  <si>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</si>
  <si>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</si>
  <si>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</si>
  <si>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</si>
  <si>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</si>
  <si>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</si>
  <si>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</si>
  <si>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</si>
  <si>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</si>
  <si>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</si>
  <si>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</si>
  <si>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</si>
  <si>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</si>
  <si>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</si>
  <si>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</si>
  <si>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</si>
  <si>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</si>
  <si>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</si>
  <si>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</si>
  <si>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</si>
  <si>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</si>
  <si>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</si>
  <si>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</si>
  <si>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ARMADOR (MENSALISTA)</t>
  </si>
  <si>
    <t xml:space="preserve">2.870,63</t>
  </si>
  <si>
    <t xml:space="preserve">ARQUITETO JUNIOR</t>
  </si>
  <si>
    <t xml:space="preserve">57,60</t>
  </si>
  <si>
    <t xml:space="preserve">ARQUITETO JUNIOR (MENSALISTA)</t>
  </si>
  <si>
    <t xml:space="preserve">10.114,94</t>
  </si>
  <si>
    <t xml:space="preserve">ARQUITETO PAISAGISTA</t>
  </si>
  <si>
    <t xml:space="preserve">54,71</t>
  </si>
  <si>
    <t xml:space="preserve">ARQUITETO PAISAGISTA (MENSALISTA)</t>
  </si>
  <si>
    <t xml:space="preserve">9.606,70</t>
  </si>
  <si>
    <t xml:space="preserve">ARQUITETO PLENO</t>
  </si>
  <si>
    <t xml:space="preserve">81,82</t>
  </si>
  <si>
    <t xml:space="preserve">ARQUITETO PLENO (MENSALISTA)</t>
  </si>
  <si>
    <t xml:space="preserve">14.367,45</t>
  </si>
  <si>
    <t xml:space="preserve">ARQUITETO SENIOR</t>
  </si>
  <si>
    <t xml:space="preserve">108,19</t>
  </si>
  <si>
    <t xml:space="preserve">ARQUITETO SENIOR (MENSALISTA)</t>
  </si>
  <si>
    <t xml:space="preserve">18.995,04</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</si>
  <si>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</si>
  <si>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</si>
  <si>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</si>
  <si>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1,26</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</si>
  <si>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</si>
  <si>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</si>
  <si>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</si>
  <si>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</si>
  <si>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</si>
  <si>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</si>
  <si>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</si>
  <si>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</si>
  <si>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</si>
  <si>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</si>
  <si>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</si>
  <si>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</si>
  <si>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</si>
  <si>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</si>
  <si>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</si>
  <si>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</si>
  <si>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</si>
  <si>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</si>
  <si>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</si>
  <si>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</si>
  <si>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</si>
  <si>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</si>
  <si>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30,00</t>
  </si>
  <si>
    <t xml:space="preserve">AUXILIAR  DE ALMOXARIFE</t>
  </si>
  <si>
    <t xml:space="preserve">14,50</t>
  </si>
  <si>
    <t xml:space="preserve">AUXILIAR DE ALMOXARIFE (MENSALISTA)</t>
  </si>
  <si>
    <t xml:space="preserve">2.549,60</t>
  </si>
  <si>
    <t xml:space="preserve">AUXILIAR DE AZULEJISTA</t>
  </si>
  <si>
    <t xml:space="preserve">AUXILIAR DE AZULEJISTA (MENSALISTA)</t>
  </si>
  <si>
    <t xml:space="preserve">2.090,96</t>
  </si>
  <si>
    <t xml:space="preserve">AUXILIAR DE ENCANADOR OU BOMBEIRO HIDRAULICO</t>
  </si>
  <si>
    <t xml:space="preserve">AUXILIAR DE ENCANADOR OU BOMBEIRO HIDRAULICO (MENSALISTA)</t>
  </si>
  <si>
    <t xml:space="preserve">2.084,81</t>
  </si>
  <si>
    <t xml:space="preserve">AUXILIAR DE ESCRITORIO</t>
  </si>
  <si>
    <t xml:space="preserve">AUXILIAR DE ESCRITORIO (MENSALISTA)</t>
  </si>
  <si>
    <t xml:space="preserve">3.060,36</t>
  </si>
  <si>
    <t xml:space="preserve">AUXILIAR DE LABORATORISTA DE SOLOS E CONCRETO</t>
  </si>
  <si>
    <t xml:space="preserve">22,61</t>
  </si>
  <si>
    <t xml:space="preserve">AUXILIAR DE LABORATORISTA DE SOLOS E DE CONCRETO (MENSALISTA)</t>
  </si>
  <si>
    <t xml:space="preserve">3.971,35</t>
  </si>
  <si>
    <t xml:space="preserve">AUXILIAR DE MECANICO</t>
  </si>
  <si>
    <t xml:space="preserve">16,04</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</si>
  <si>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</si>
  <si>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</si>
  <si>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</si>
  <si>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</si>
  <si>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</si>
  <si>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</si>
  <si>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</si>
  <si>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</si>
  <si>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2.428,16</t>
  </si>
  <si>
    <t xml:space="preserve">AUXILIAR DE TOPOGRAFO</t>
  </si>
  <si>
    <t xml:space="preserve">14,88</t>
  </si>
  <si>
    <t xml:space="preserve">AUXILIAR DE TOPOGRAFO (MENSALISTA)</t>
  </si>
  <si>
    <t xml:space="preserve">2.741,63</t>
  </si>
  <si>
    <t xml:space="preserve">AUXILIAR TECNICO / ASSISTENTE DE ENGENHARIA</t>
  </si>
  <si>
    <t xml:space="preserve">AUXILIAR TECNICO / ASSISTENTE DE ENGENHARIA (MENSALISTA)</t>
  </si>
  <si>
    <t xml:space="preserve">5.197,96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</si>
  <si>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</si>
  <si>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</si>
  <si>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</si>
  <si>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</si>
  <si>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</si>
  <si>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</si>
  <si>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BACIA SANITARIA (VASO) CONVENCIONAL DE LOUCA BRANCA</t>
  </si>
  <si>
    <t xml:space="preserve">125,00</t>
  </si>
  <si>
    <t xml:space="preserve">BACIA SANITARIA (VASO) CONVENCIONAL DE LOUCA COR</t>
  </si>
  <si>
    <t xml:space="preserve">167,29</t>
  </si>
  <si>
    <t xml:space="preserve">BACIA SANITARIA (VASO) CONVENCIONAL PARA PCD SEM FURO FRONTAL, DE LOUCA BRANCA, SEM ASSENTO</t>
  </si>
  <si>
    <t xml:space="preserve">622,76</t>
  </si>
  <si>
    <t xml:space="preserve">BACIA SANITARIA TURCA DE LOUCA BRANCA</t>
  </si>
  <si>
    <t xml:space="preserve">467,73</t>
  </si>
  <si>
    <t xml:space="preserve">BALDE PLASTICO CAPACIDADE *10* L</t>
  </si>
  <si>
    <t xml:space="preserve">BALDE VERMELHO PARA SINALIZACAO DE VIAS</t>
  </si>
  <si>
    <t xml:space="preserve">5,04</t>
  </si>
  <si>
    <t xml:space="preserve">BANCADA DE MARMORE SINTETICO COM UMA CUBA, 120 X *60* CM</t>
  </si>
  <si>
    <t xml:space="preserve">159,90</t>
  </si>
  <si>
    <t xml:space="preserve">BANCADA DE MARMORE SINTETICO COM UMA CUBA, 150 X *60* CM</t>
  </si>
  <si>
    <t xml:space="preserve">200,43</t>
  </si>
  <si>
    <t xml:space="preserve">BANCADA DE MARMORE SINTETICO COM UMA CUBA, 200 X *60* CM</t>
  </si>
  <si>
    <t xml:space="preserve">451,68</t>
  </si>
  <si>
    <t xml:space="preserve">BANCADA/ BANCA EM GRANITO, POLIDO, TIPO ANDORINHA/ QUARTZ/ CASTELO/ CORUMBA OU OUTROS EQUIVALENTES DA REGIAO, COM CUBA INOX, FORMATO *120 X 60* CM, E=  *2* CM</t>
  </si>
  <si>
    <t xml:space="preserve">618,44</t>
  </si>
  <si>
    <t xml:space="preserve">BANCADA/ BANCA EM MARMORE, POLIDO, BRANCO COMUM, E=  *3* CM</t>
  </si>
  <si>
    <t xml:space="preserve">318,75</t>
  </si>
  <si>
    <t xml:space="preserve">BANCADA/BANCA/PIA DE ACO INOXIDAVEL (AISI 430) COM 1 CUBA CENTRAL, COM VALVULA, ESCORREDOR DUPLO, DE *0,55 X 1,20* M</t>
  </si>
  <si>
    <t xml:space="preserve">179,55</t>
  </si>
  <si>
    <t xml:space="preserve">BANCADA/BANCA/PIA DE ACO INOXIDAVEL (AISI 430) COM 1 CUBA CENTRAL, COM VALVULA, ESCORREDOR DUPLO, DE *0,55 X 1,40* M</t>
  </si>
  <si>
    <t xml:space="preserve">238,76</t>
  </si>
  <si>
    <t xml:space="preserve">BANCADA/BANCA/PIA DE ACO INOXIDAVEL (AISI 430) COM 1 CUBA CENTRAL, COM VALVULA, ESCORREDOR DUPLO, DE *0,55 X 1,80* M</t>
  </si>
  <si>
    <t xml:space="preserve">345,92</t>
  </si>
  <si>
    <t xml:space="preserve">BANCADA/BANCA/PIA DE ACO INOXIDAVEL (AISI 430) COM 1 CUBA CENTRAL, COM VALVULA, LISA (SEM ESCORREDOR), DE *0,55 X 1,20* M</t>
  </si>
  <si>
    <t xml:space="preserve">175,51</t>
  </si>
  <si>
    <t xml:space="preserve">BANCADA/BANCA/PIA DE ACO INOXIDAVEL (AISI 430) COM 1 CUBA CENTRAL, SEM VALVULA, ESCORREDOR DUPLO, DE *0,55 X 1,60* M</t>
  </si>
  <si>
    <t xml:space="preserve">208,70</t>
  </si>
  <si>
    <t xml:space="preserve">BANCADA/BANCA/PIA DE ACO INOXIDAVEL (AISI 430) COM 2 CUBAS, COM VALVULAS, ESCORREDOR DUPLO, DE *0,55 X 2,00* M</t>
  </si>
  <si>
    <t xml:space="preserve">487,71</t>
  </si>
  <si>
    <t xml:space="preserve">BANCADA/TAMPO ACO INOX (AISI 304), LARGURA 60 CM, COM RODABANCA (NAO INCLUI PES DE APOIO)</t>
  </si>
  <si>
    <t xml:space="preserve">777,07</t>
  </si>
  <si>
    <t xml:space="preserve">BANCADA/TAMPO ACO INOX (AISI 304), LARGURA 70 CM, COM RODABANCA (NAO INCLUI PES DE APOIO)</t>
  </si>
  <si>
    <t xml:space="preserve">973,62</t>
  </si>
  <si>
    <t xml:space="preserve">BANCADA/TAMPO LISO (SEM CUBA) EM MARMORE SINTETICO</t>
  </si>
  <si>
    <t xml:space="preserve">177,29</t>
  </si>
  <si>
    <t xml:space="preserve">BANCO ARTICULADO PARA BANHO, EM ACO INOX POLIDO, 70* CM X 45* CM</t>
  </si>
  <si>
    <t xml:space="preserve">666,89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</si>
  <si>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</si>
  <si>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</si>
  <si>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</si>
  <si>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</si>
  <si>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</si>
  <si>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1.741,00</t>
  </si>
  <si>
    <t xml:space="preserve">BARRA ANTIPANICO DUPLA, PARA PORTA DE VIDRO, COR CINZA</t>
  </si>
  <si>
    <t xml:space="preserve">1.761,78</t>
  </si>
  <si>
    <t xml:space="preserve">BARRA ANTIPANICO SIMPLES, CEGA LADO OPOSTO, COR CINZA</t>
  </si>
  <si>
    <t xml:space="preserve">607,39</t>
  </si>
  <si>
    <t xml:space="preserve">BARRA ANTIPANICO SIMPLES, COM FECHADURA LADO OPOSTO, COR CINZA</t>
  </si>
  <si>
    <t xml:space="preserve">928,53</t>
  </si>
  <si>
    <t xml:space="preserve">BARRA ANTIPANICO SIMPLES, PARA PORTA DE VIDRO, COR CINZA</t>
  </si>
  <si>
    <t xml:space="preserve">899,13</t>
  </si>
  <si>
    <t xml:space="preserve">BARRA DE APOIO EM "L", EM ACO INOX POLIDO 70 X 70 CM, DIAMETRO MINIMO 3 CM</t>
  </si>
  <si>
    <t xml:space="preserve">295,38</t>
  </si>
  <si>
    <t xml:space="preserve">BARRA DE APOIO EM "L", EM ACO INOX POLIDO 80 X 80 CM, DIAMETRO MINIMO 3 CM</t>
  </si>
  <si>
    <t xml:space="preserve">339,00</t>
  </si>
  <si>
    <t xml:space="preserve">BARRA DE APOIO LATERAL ARTICULADA, COM TRAVA, EM ACO INOX POLIDO, 70 CM, DIAMETRO MINIMO 3 CM</t>
  </si>
  <si>
    <t xml:space="preserve">366,79</t>
  </si>
  <si>
    <t xml:space="preserve">BARRA DE APOIO RETA, EM ACO INOX POLIDO, COMPRIMENTO 60CM, DIAMETRO MINIMO 3 CM</t>
  </si>
  <si>
    <t xml:space="preserve">BARRA DE APOIO RETA, EM ACO INOX POLIDO, COMPRIMENTO 70CM, DIAMETRO MINIMO 3 CM</t>
  </si>
  <si>
    <t xml:space="preserve">144,43</t>
  </si>
  <si>
    <t xml:space="preserve">BARRA DE APOIO RETA, EM ACO INOX POLIDO, COMPRIMENTO 80CM, DIAMETRO MINIMO 3 CM</t>
  </si>
  <si>
    <t xml:space="preserve">154,00</t>
  </si>
  <si>
    <t xml:space="preserve">BARRA DE APOIO RETA, EM ACO INOX POLIDO, COMPRIMENTO 90 CM, DIAMETRO MINIMO 3 CM</t>
  </si>
  <si>
    <t xml:space="preserve">161,34</t>
  </si>
  <si>
    <t xml:space="preserve">BARRA DE APOIO RETA, EM ALUMINIO, COMPRIMENTO 60CM, DIAMETRO MINIMO 3 CM</t>
  </si>
  <si>
    <t xml:space="preserve">84,64</t>
  </si>
  <si>
    <t xml:space="preserve">BARRA DE APOIO RETA, EM ALUMINIO, COMPRIMENTO 70CM, DIAMETRO MINIMO 3 CM</t>
  </si>
  <si>
    <t xml:space="preserve">97,05</t>
  </si>
  <si>
    <t xml:space="preserve">BARRA DE APOIO RETA, EM ALUMINIO, COMPRIMENTO 80 CM, DIAMETRO MINIMO 3 CM</t>
  </si>
  <si>
    <t xml:space="preserve">104,98</t>
  </si>
  <si>
    <t xml:space="preserve">BARRA DE APOIO RETA, EM ALUMINIO, COMPRIMENTO 90 CM, DIAMETRO MINIMO 3 CM</t>
  </si>
  <si>
    <t xml:space="preserve">109,93</t>
  </si>
  <si>
    <t xml:space="preserve">BARRA DE FERRO RETANGULAR, BARRA CHATA (QUALQUER DIMENSAO)</t>
  </si>
  <si>
    <t xml:space="preserve">BARRA DE FERRO RETANGULAR, BARRA CHATA, 1 1/2"  X 1/2" (L X E), 3,79 KG/M</t>
  </si>
  <si>
    <t xml:space="preserve">20,80</t>
  </si>
  <si>
    <t xml:space="preserve">BARRA DE FERRO RETANGULAR, BARRA CHATA, 1 1/2" X 1/4" (L X E), 1,89 KG/M</t>
  </si>
  <si>
    <t xml:space="preserve">10,24</t>
  </si>
  <si>
    <t xml:space="preserve">BARRA DE FERRO RETANGULAR, BARRA CHATA, 1" X 1/4" (L X E), 1,2265 KG/M</t>
  </si>
  <si>
    <t xml:space="preserve">6,28</t>
  </si>
  <si>
    <t xml:space="preserve">BARRA DE FERRO RETANGULAR, BARRA CHATA, 1" X 3/16" (L X E), 1,73 KG/M</t>
  </si>
  <si>
    <t xml:space="preserve">BARRA DE FERRO RETANGULAR, BARRA CHATA, 2" X 1/2" (L X E), 5,06 KG/M</t>
  </si>
  <si>
    <t xml:space="preserve">BARRA DE FERRO RETANGULAR, BARRA CHATA, 2" X 1/4" (L X E), 2,53 KG/M</t>
  </si>
  <si>
    <t xml:space="preserve">13,71</t>
  </si>
  <si>
    <t xml:space="preserve">BARRA DE FERRO RETANGULAR, BARRA CHATA, 2" X 1" (L X E), 10,12 KG/M</t>
  </si>
  <si>
    <t xml:space="preserve">53,58</t>
  </si>
  <si>
    <t xml:space="preserve">BARRA DE FERRO RETANGULAR, BARRA CHATA, 2" X 3/8" (L X E), 3,79KG/M</t>
  </si>
  <si>
    <t xml:space="preserve">20,54</t>
  </si>
  <si>
    <t xml:space="preserve">BARRA DE FERRO RETANGULAR, BARRA CHATA, 2" X 5/16" (L X E), 3,162 KG/M</t>
  </si>
  <si>
    <t xml:space="preserve">17,35</t>
  </si>
  <si>
    <t xml:space="preserve">BARRA DE FERRO RETANGULAR, BARRA CHATA, 3/4" X 1/8" (L X E), 0,47 KG/M</t>
  </si>
  <si>
    <t xml:space="preserve">BARRA DE FERRO RETANGULAR, BARRA CHATA, 3/8" X 1 1/2" (L X E), 2,84 KG/M</t>
  </si>
  <si>
    <t xml:space="preserve">15,59</t>
  </si>
  <si>
    <t xml:space="preserve">BASE DE MISTURADOR MONOCOMANDO PARA CHUVEIRO</t>
  </si>
  <si>
    <t xml:space="preserve">333,39</t>
  </si>
  <si>
    <t xml:space="preserve">BASE PARA MASTRO DE PARA-RAIOS DIAMETRO NOMINAL 1 1/2"</t>
  </si>
  <si>
    <t xml:space="preserve">53,38</t>
  </si>
  <si>
    <t xml:space="preserve">BASE PARA MASTRO DE PARA-RAIOS DIAMETRO NOMINAL 2"</t>
  </si>
  <si>
    <t xml:space="preserve">55,45</t>
  </si>
  <si>
    <t xml:space="preserve">BASE PARA RELE COM SUPORTE METALICO</t>
  </si>
  <si>
    <t xml:space="preserve">BASE UNIPOLAR PARA FUSIVEL NH1, CORRENTE NOMINAL DE 250 A, SEM CAPA</t>
  </si>
  <si>
    <t xml:space="preserve">89,91</t>
  </si>
  <si>
    <t xml:space="preserve">BATE-ESTACAS POR GRAVIDADE, POTENCIA160 HP, PESO DO MARTELO ATE 3 TONELADAS</t>
  </si>
  <si>
    <t xml:space="preserve">317.187,50</t>
  </si>
  <si>
    <t xml:space="preserve">BATENTE/ PORTAL/ ADUELA/ MARCO MACICO, E= *3 CM, L= *13 CM, *60 CM A 120* CM X *210 CM,  EM CEDRINHO/ ANGELIM COMERCIAL/ EUCALIPTO/ CURUPIXA/ PEROBA/ CUMARU OU EQUIVALENTE DA REGIAO (NAO INCLUI ALIZARES)</t>
  </si>
  <si>
    <t xml:space="preserve">JG    </t>
  </si>
  <si>
    <t xml:space="preserve">100,00</t>
  </si>
  <si>
    <t xml:space="preserve">BATENTE/ PORTAL/ ADUELA/ MARCO MACICO, E= *3* CM, L= *13* CM, *60 CM A 120* CM X *210* CM, EM PINUS/ TAUARI/ VIROLA OU EQUIVALENTE DA REGIAO (NAO INCLUI ALIZARES)</t>
  </si>
  <si>
    <t xml:space="preserve">66,09</t>
  </si>
  <si>
    <t xml:space="preserve">BATENTE/ PORTAL/ ADUELA/ MARCO MACICO, E= *3* CM, L= *7* CM, *60 CM A 120* CM X *210* CM,  EM CEDRINHO/ ANGELIM COMERCIAL/ EUCALIPTO/ CURUPIXA/ PEROBA/ CUMARU OU EQUIVALENTE DA REGIAO (NAO INCLUI ALIZARES)</t>
  </si>
  <si>
    <t xml:space="preserve">81,23</t>
  </si>
  <si>
    <t xml:space="preserve">BATENTE/ PORTAL/ ADUELA/ MARCO MACICO, E= *3* CM, L= *7* CM, *60 CM A 120* CM X *210* CM, EM PINUS/ TAUARI/ VIROLA OU EQUIVALENTE DA REGIAO (NAO INCLUI ALIZARES)</t>
  </si>
  <si>
    <t xml:space="preserve">44,16</t>
  </si>
  <si>
    <t xml:space="preserve">BATENTE/ PORTAL/ ADUELA/MARCO MACICO, E= *3* CM, L= *15* CM, *60 CM A 120* CM  X *210* CM, EM PINUS/ TAUARI/ VIROLA OU EQUIVALENTE DA REGIAO</t>
  </si>
  <si>
    <t xml:space="preserve">80,95</t>
  </si>
  <si>
    <t xml:space="preserve">BATENTE/ PORTAL/ADUELA/ MARCO MACICO, E= *3* CM, L= *15* CM, *60 CM A 120* CM  X *210* CM,  EM CEDRINHO/ ANGELIM COMERCIAL/  EUCALIPTO/ CURUPIXA/ PEROBA/ CUMARU OU EQUIVALENTE DA REGIAO (NAO INCLUI ALIZARES)</t>
  </si>
  <si>
    <t xml:space="preserve">109,52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</si>
  <si>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</si>
  <si>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</si>
  <si>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</si>
  <si>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3.000,00</t>
  </si>
  <si>
    <t xml:space="preserve">BETONEIRA CAPACIDADE NOMINAL 400 L, CAPACIDADE DE MISTURA 310 L, MOTOR A DIESEL POTENCIA 5 CV, SEM CARREGADOR</t>
  </si>
  <si>
    <t xml:space="preserve">4.091,18</t>
  </si>
  <si>
    <t xml:space="preserve">BETONEIRA CAPACIDADE NOMINAL 400 L, CAPACIDADE DE MISTURA 310 L, MOTOR A GASOLINA POTENCIA 5,5 CV, SEM CARREGADOR</t>
  </si>
  <si>
    <t xml:space="preserve">3.752,54</t>
  </si>
  <si>
    <t xml:space="preserve">BETONEIRA CAPACIDADE NOMINAL 600 L, CAPACIDADE DE MISTURA 440 L, MOTOR A GASOLINA POTENCIA 10 HP, COM CARREGADOR</t>
  </si>
  <si>
    <t xml:space="preserve">16.322,03</t>
  </si>
  <si>
    <t xml:space="preserve">BETONEIRA, CAPACIDADE NOMINAL 400 L, CAPACIDADE DE MISTURA 310L, MOTOR ELETRICO TRIFASICO 220/380V POTENCIA 2 CV, SEM CARREGADOR</t>
  </si>
  <si>
    <t xml:space="preserve">3.432,20</t>
  </si>
  <si>
    <t xml:space="preserve">BETONEIRA, CAPACIDADE NOMINAL 600 L, CAPACIDADE DE MISTURA  360L, MOTOR ELETRICO TRIFASICO 220/380V, POTENCIA 4CV, EXCLUSO CARREGADOR</t>
  </si>
  <si>
    <t xml:space="preserve">12.203,38</t>
  </si>
  <si>
    <t xml:space="preserve">BETONEIRA, CAPACIDADE NOMINAL 600 L, CAPACIDADE DE MISTURA 440 L, MOTOR A DIESEL POTENCIA 10 CV, COM CARREGADOR</t>
  </si>
  <si>
    <t xml:space="preserve">14.832,20</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</si>
  <si>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</si>
  <si>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</si>
  <si>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</si>
  <si>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</si>
  <si>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</si>
  <si>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430,00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</si>
  <si>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</si>
  <si>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</si>
  <si>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</si>
  <si>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</si>
  <si>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</si>
  <si>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</si>
  <si>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</si>
  <si>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</si>
  <si>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</si>
  <si>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</si>
  <si>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</si>
  <si>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BLOCO CONCRETO ESTRUTURAL 14 X 19 X 29 CM, FBK 14 MPA (NBR 6136)</t>
  </si>
  <si>
    <t xml:space="preserve">BLOCO CONCRETO ESTRUTURAL 14 X 19 X 29 CM, FBK 16 MPA (NBR 6136)</t>
  </si>
  <si>
    <t xml:space="preserve">3,40</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</si>
  <si>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</si>
  <si>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</si>
  <si>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</si>
  <si>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2,07</t>
  </si>
  <si>
    <t xml:space="preserve">BLOCO CONCRETO ESTRUTURAL 14 X 19 X 34 CM, FBK 4,5 MPA (NBR 6136)</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</si>
  <si>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</si>
  <si>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</si>
  <si>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</si>
  <si>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</si>
  <si>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</si>
  <si>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</si>
  <si>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</si>
  <si>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</si>
  <si>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BLOCO CONCRETO ESTRUTURAL 19 X 19 X 39 CM, FBK 10 MPA (NBR 6136)</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</si>
  <si>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</si>
  <si>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</si>
  <si>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</si>
  <si>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5,11</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</si>
  <si>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</si>
  <si>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</si>
  <si>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</si>
  <si>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</si>
  <si>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</si>
  <si>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BLOCO DE GESSO COMPACTO, BRANCO, E = 10 CM, *67 X 50* CM</t>
  </si>
  <si>
    <t xml:space="preserve">64,65</t>
  </si>
  <si>
    <t xml:space="preserve">BLOCO DE GESSO VAZADO BRANCO, E = *7* CM, *67 X 50* CM</t>
  </si>
  <si>
    <t xml:space="preserve">36,19</t>
  </si>
  <si>
    <t xml:space="preserve">BLOCO DE POLIETILENO ALTA DENSIDADE, *27* X *30* X *100* CM, ACOMPANHADOS PLACAS  TERMINAIS  E LONGARINAS, PARA FUNDO DE FILTRO</t>
  </si>
  <si>
    <t xml:space="preserve">468,66</t>
  </si>
  <si>
    <t xml:space="preserve">BLOCO DE VIDRO INCOLOR XADREZ, DE *20 X 20 X 10* CM</t>
  </si>
  <si>
    <t xml:space="preserve">11,20</t>
  </si>
  <si>
    <t xml:space="preserve">BLOCO DE VIDRO INCOLOR, CANELADO, DE *19 X 19 X 8* CM</t>
  </si>
  <si>
    <t xml:space="preserve">11,08</t>
  </si>
  <si>
    <t xml:space="preserve">BLOCO DE VIDRO/ELEMENTO VAZADO INCOLOR, VENEZIANA, DE *20 X 20 X 6* CM</t>
  </si>
  <si>
    <t xml:space="preserve">BLOCO DE VIDRO/ELEMENTO VAZADO, INCOLOR, VENEZIANA, *20 X 10 X 8* CM</t>
  </si>
  <si>
    <t xml:space="preserve">11,32</t>
  </si>
  <si>
    <t xml:space="preserve">BLOCO ESTRUTURAL CERAMICO - 14 X 19 X 29 CM - 4,0 MPA -  NBR 15270</t>
  </si>
  <si>
    <t xml:space="preserve">1,16</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</si>
  <si>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</si>
  <si>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</si>
  <si>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</si>
  <si>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</si>
  <si>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1,53</t>
  </si>
  <si>
    <t xml:space="preserve">BLOCO ESTRUTURAL CERAMICO 19 X 19 X 29 CM, 6,0 MPA (NBR 15270)</t>
  </si>
  <si>
    <t xml:space="preserve">BLOCO ESTRUTURAL CERAMICO 19 X 19 X 39 CM, 6,0 MPA (NBR 15270)</t>
  </si>
  <si>
    <t xml:space="preserve">BLOCO VEDACAO CONCRETO APARENTE 14 X 19 X 39 CM (CLASSE C - NBR 6136)</t>
  </si>
  <si>
    <t xml:space="preserve">BLOCO VEDACAO CONCRETO APARENTE 19 X 19 X 39 CM  (CLASSE C - NBR 6136)</t>
  </si>
  <si>
    <t xml:space="preserve">BLOCO VEDACAO CONCRETO APARENTE 9 X 19 X 39 CM (CLASSE C - NBR 6136)</t>
  </si>
  <si>
    <t xml:space="preserve">BLOCO VEDACAO CONCRETO CELULAR AUTOCLAVADO 10 X 30 X 60 CM (E X A X C)</t>
  </si>
  <si>
    <t xml:space="preserve">BLOCO VEDACAO CONCRETO CELULAR AUTOCLAVADO 15 X 30 X 60 CM (E X A X C)</t>
  </si>
  <si>
    <t xml:space="preserve">71,25</t>
  </si>
  <si>
    <t xml:space="preserve">BLOCO VEDACAO CONCRETO CELULAR AUTOCLAVADO 20 X 30 X 60 CM</t>
  </si>
  <si>
    <t xml:space="preserve">BLOCO VEDACAO CONCRETO 14 X 19 X 29 CM (CLASSE C - NBR 6136)</t>
  </si>
  <si>
    <t xml:space="preserve">BLOCO VEDACAO CONCRETO 14 X 19 X 39 CM (CLASSE C - NBR 6136)</t>
  </si>
  <si>
    <t xml:space="preserve">BLOCO VEDACAO CONCRETO 19 X 19 X 39 CM (CLASSE C - NBR 6136)</t>
  </si>
  <si>
    <t xml:space="preserve">BLOCO VEDACAO CONCRETO 9 X 19 X 39 CM (CLASSE C - NBR 6136)</t>
  </si>
  <si>
    <t xml:space="preserve">1,60</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</si>
  <si>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</si>
  <si>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</si>
  <si>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</si>
  <si>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</si>
  <si>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</si>
  <si>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</si>
  <si>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</si>
  <si>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</si>
  <si>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</si>
  <si>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</si>
  <si>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</si>
  <si>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</si>
  <si>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</si>
  <si>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</si>
  <si>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</si>
  <si>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</si>
  <si>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</si>
  <si>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</si>
  <si>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</si>
  <si>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</si>
  <si>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</si>
  <si>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</si>
  <si>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</si>
  <si>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</si>
  <si>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</si>
  <si>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</si>
  <si>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</si>
  <si>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BOLSA DE LONA PARA FERRAMENTAS *50 X 35 X 25* CM</t>
  </si>
  <si>
    <t xml:space="preserve">138,09</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</si>
  <si>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</si>
  <si>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</si>
  <si>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</si>
  <si>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</si>
  <si>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</si>
  <si>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</si>
  <si>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</si>
  <si>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</si>
  <si>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</si>
  <si>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</si>
  <si>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</si>
  <si>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</si>
  <si>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</si>
  <si>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</si>
  <si>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</si>
  <si>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</si>
  <si>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</si>
  <si>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</si>
  <si>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</si>
  <si>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</si>
  <si>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</si>
  <si>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</si>
  <si>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</si>
  <si>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</si>
  <si>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36.570,91</t>
  </si>
  <si>
    <t xml:space="preserve">BOMBA DE PROJECAO DE CONCRETO SECO, POTENCIA 10 CV, VAZAO 6 M3/H</t>
  </si>
  <si>
    <t xml:space="preserve">39.181,20</t>
  </si>
  <si>
    <t xml:space="preserve">BOMBA SUBMERSA PARA POCOS TUBULARES PROFUNDOS DIAMETRO DE 4 POLEGADAS, ELETRICA, MONOFASICA, POTENCIA 0,49 HP, 13 ESTAGIOS, BOCAL DE DESCARGA DIAMETRO DE UMA POLEGADA E MEIA, HM/Q = 18 M / 1,90 M3/H A 85 M / 0,60 M3/H</t>
  </si>
  <si>
    <t xml:space="preserve">2.650,57</t>
  </si>
  <si>
    <t xml:space="preserve">BOMBA SUBMERSA PARA POCOS TUBULARES PROFUNDOS DIAMETRO DE 4 POLEGADAS, ELETRICA, TRIFASICA, POTENCIA 1,97 HP, 20 ESTAGIOS, BOCAL DE DESCARGA DIAMETRO DE UMA POLEGADA E MEIA, HM/Q = 18 M / 5,40 M3/H A 164 M / 0,80 M3/H</t>
  </si>
  <si>
    <t xml:space="preserve">3.810,99</t>
  </si>
  <si>
    <t xml:space="preserve">BOMBA SUBMERSA PARA POCOS TUBULARES PROFUNDOS DIAMETRO DE 4 POLEGADAS, ELETRICA, TRIFASICA, POTENCIA 5,42 HP, 15 ESTAGIOS, BOCAL DE DESCARGA DIAMETRO DE 2 POLEGADAS, HM/Q = 18 M / 18,10 M3/H A 121 M / 2,90 M3/H</t>
  </si>
  <si>
    <t xml:space="preserve">6.459,95</t>
  </si>
  <si>
    <t xml:space="preserve">BOMBA SUBMERSA PARA POCOS TUBULARES PROFUNDOS DIAMETRO DE 4 POLEGADAS, ELETRICA, TRIFASICA, POTENCIA 5,42 HP, 29 ESTAGIOS, BOCAL DE DESCARGA DE UMA POLEGADA E MEIA, HM/Q = 18 M / 8,10 M3/H A 201 M / 3,2 M3/H</t>
  </si>
  <si>
    <t xml:space="preserve">6.133,21</t>
  </si>
  <si>
    <t xml:space="preserve">BOMBA SUBMERSA PARA POCOS TUBULARES PROFUNDOS DIAMETRO DE 6 POLEGADAS, ELETRICA, TRIFASICA, POTENCIA 27,12 HP, 7 ESTAGIOS, BOCAL DE DESCARGA DIAMETRO DE 4 POLEGADAS, HM/Q = 13,9 M / 90 M3/H A 44,0 M / 25,0 M3/H</t>
  </si>
  <si>
    <t xml:space="preserve">25.167,73</t>
  </si>
  <si>
    <t xml:space="preserve">BOMBA SUBMERSA PARA POCOS TUBULARES PROFUNDOS DIAMETRO DE 6 POLEGADAS, ELETRICA, TRIFASICA, POTENCIA 3,45 HP, 5 ESTAGIOS, BOCAL DE DESCARGA DIAMETRO DE 2 POLEGADAS, HM/Q = 68,5 M / 6,12 M3/H A 39,5 M / 14,04 M3/H</t>
  </si>
  <si>
    <t xml:space="preserve">9.256,22</t>
  </si>
  <si>
    <t xml:space="preserve">BOMBA SUBMERSA PARA POCOS TUBULARES PROFUNDOS DIAMETRO DE 6 POLEGADAS, ELETRICA, TRIFASICA, POTENCIA 32 HP, 9 ESTAGIOS, BOCAL DE DESCARGA DIAMETRO DE 4 POLEGADAS, HM/Q = 114,0 M / 13,9 M3/H A 57,0 M / 25,0 M3/H</t>
  </si>
  <si>
    <t xml:space="preserve">27.448,78</t>
  </si>
  <si>
    <t xml:space="preserve">BOMBA SUBMERSIVEL,  ELETRICA, TRIFASICA, POTENCIA 6 HP, DIAMETRO DO ROTOR 127 MM, BOCAL DE SAIDA DIAMETRO DE 3 POLEGADAS, HM/Q = 7 M / 66,90 M3/H A 26 M / 2,88 M3/H</t>
  </si>
  <si>
    <t xml:space="preserve">12.463,50</t>
  </si>
  <si>
    <t xml:space="preserve">BOMBA SUBMERSIVEL, ELETRICA, TRIFASICA, POTENCIA 0,98 HP, DIAMETRO DO ROTOR 142 MM SEMIABERTO, BOCAL DE SAIDA DIAMETRO DE 2 POLEGADAS, HM/Q = 2 M / 32 M3/H A 8 M / 16 M3/H</t>
  </si>
  <si>
    <t xml:space="preserve">2.751,62</t>
  </si>
  <si>
    <t xml:space="preserve">BOMBA SUBMERSIVEL, ELETRICA, TRIFASICA, POTENCIA 0,99 HP, DIAMETRO ROTOR 98 MM SEMIABERTO, BOCAL DE SAIDA DIAMETRO 2 POLEGADAS, HM/Q = 2 M / 28,90 M3/H A 14 M / 7 M3/H</t>
  </si>
  <si>
    <t xml:space="preserve">3.323,60</t>
  </si>
  <si>
    <t xml:space="preserve">BOMBA SUBMERSIVEL, ELETRICA, TRIFASICA, POTENCIA 1,97 HP, DIAMETRO DO ROTOR 144 MM SEMIABERTO, BOCAL DE SAIDA DIAMETRO DE 2 POLEGADAS, HM/Q = 2 M / 26,8 M3/H A 28 M / 4,6 M3/H</t>
  </si>
  <si>
    <t xml:space="preserve">4.465,04</t>
  </si>
  <si>
    <t xml:space="preserve">BOMBA SUBMERSIVEL, ELETRICA, TRIFASICA, POTENCIA 13 HP, DIAMETRO DO ROTOR 170 MM, BOCAL DE SAIDA DIAMETRO DE 3 POLEGADAS, HM/Q = 11 M / 68,40 M3/H A 72 M / 3,6 M3/H</t>
  </si>
  <si>
    <t xml:space="preserve">24.927,00</t>
  </si>
  <si>
    <t xml:space="preserve">BOMBA SUBMERSIVEL, ELETRICA, TRIFASICA, POTENCIA 2,96 HP, DIAMETRO DO ROTOR 144 MM SEMIABERTO, BOCAL DE SAIDA DIAMETRO DE DUAS POLEGADAS, HM/Q = 2 M / 38,8 M3/H A 28 M / 5 M3/H</t>
  </si>
  <si>
    <t xml:space="preserve">3.926,00</t>
  </si>
  <si>
    <t xml:space="preserve">BOMBA SUBMERSIVEL, ELETRICA, TRIFASICA, POTENCIA 3,75 HP, DIAMETRO DO ROTOR 90 MM SEMIABERTO, BOCAL DE SAIDA DIAMETRO DE 2 POLEGADAS, HM/Q = 5 M / 61,2 M3/H A 25,5 M / 3,6 M3/H</t>
  </si>
  <si>
    <t xml:space="preserve">6.231,75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</si>
  <si>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</si>
  <si>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</si>
  <si>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</si>
  <si>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56.175,56</t>
  </si>
  <si>
    <t xml:space="preserve">BORBOLETA EM LATAO FUNDIDO CROMADO, PARA TRAVAR JANELA TIPO GUILHOTINA</t>
  </si>
  <si>
    <t xml:space="preserve">BORBOLETA EM ZAMAC CROMADO, PARA TRAVAR JANELA TIPO GUILHOTINA</t>
  </si>
  <si>
    <t xml:space="preserve">16,15</t>
  </si>
  <si>
    <t xml:space="preserve">BOTA DE PVC PRETA, CANO MEDIO, SEM FORRO</t>
  </si>
  <si>
    <t xml:space="preserve">34,56</t>
  </si>
  <si>
    <t xml:space="preserve">BOTA DE SEGURANCA COM BIQUEIRA DE ACO E COLARINHO ACOLCHOADO</t>
  </si>
  <si>
    <t xml:space="preserve">BRACO / CANO PARA CHUVEIRO ELETRICO, EM ALUMINIO, 30 CM X 1/2 "</t>
  </si>
  <si>
    <t xml:space="preserve">15,96</t>
  </si>
  <si>
    <t xml:space="preserve">BRACO OU HASTE COM CANOPLA PLASTICA, 1/2 ", PARA CHUVEIRO ELETRICO</t>
  </si>
  <si>
    <t xml:space="preserve">BRACO OU HASTE COM CANOPLA PLASTICA, 1/2 ", PARA CHUVEIRO SIMPLES</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</si>
  <si>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</si>
  <si>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</si>
  <si>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</si>
  <si>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</si>
  <si>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</si>
  <si>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</si>
  <si>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</si>
  <si>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</si>
  <si>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</si>
  <si>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</si>
  <si>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</si>
  <si>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</si>
  <si>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</si>
  <si>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5,14</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</si>
  <si>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</si>
  <si>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</si>
  <si>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</si>
  <si>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BUCHA DE REDUCAO DE COBRE (REF 600-2) SEM ANEL DE SOLDA, PONTA X BOLSA, 66 X 54 MM</t>
  </si>
  <si>
    <t xml:space="preserve">88,25</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</si>
  <si>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</si>
  <si>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</si>
  <si>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</si>
  <si>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</si>
  <si>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</si>
  <si>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9,29</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</si>
  <si>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</si>
  <si>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</si>
  <si>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</si>
  <si>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</si>
  <si>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</si>
  <si>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</si>
  <si>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</si>
  <si>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</si>
  <si>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</si>
  <si>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</si>
  <si>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</si>
  <si>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</si>
  <si>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</si>
  <si>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</si>
  <si>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</si>
  <si>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37,66</t>
  </si>
  <si>
    <t xml:space="preserve">BUCHA DE REDUCAO DE FERRO GALVANIZADO, COM ROSCA BSP, DE 3" X 1 1/4"</t>
  </si>
  <si>
    <t xml:space="preserve">36,61</t>
  </si>
  <si>
    <t xml:space="preserve">BUCHA DE REDUCAO DE FERRO GALVANIZADO, COM ROSCA BSP, DE 3" X 2 1/2"</t>
  </si>
  <si>
    <t xml:space="preserve">36,80</t>
  </si>
  <si>
    <t xml:space="preserve">BUCHA DE REDUCAO DE FERRO GALVANIZADO, COM ROSCA BSP, DE 3" X 2"</t>
  </si>
  <si>
    <t xml:space="preserve">BUCHA DE REDUCAO DE FERRO GALVANIZADO, COM ROSCA BSP, DE 4" X 2 1/2"</t>
  </si>
  <si>
    <t xml:space="preserve">69,59</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</si>
  <si>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</si>
  <si>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</si>
  <si>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</si>
  <si>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190,47</t>
  </si>
  <si>
    <t xml:space="preserve">BUCHA DE REDUCAO DE FERRO GALVANIZADO, COM ROSCA BSP, DE 6" X 4"</t>
  </si>
  <si>
    <t xml:space="preserve">201,25</t>
  </si>
  <si>
    <t xml:space="preserve">BUCHA DE REDUCAO DE FERRO GALVANIZADO, COM ROSCA BSP, DE 6" X 5"</t>
  </si>
  <si>
    <t xml:space="preserve">215,89</t>
  </si>
  <si>
    <t xml:space="preserve">BUCHA DE REDUCAO DE PVC, SOLDAVEL, CURTA, COM 110 X 85 MM, PARA AGUA FRIA PREDIAL</t>
  </si>
  <si>
    <t xml:space="preserve">57,27</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</si>
  <si>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</si>
  <si>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</si>
  <si>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</si>
  <si>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</si>
  <si>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</si>
  <si>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4,16</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</si>
  <si>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</si>
  <si>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</si>
  <si>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</si>
  <si>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BUCHA DE REDUCAO DE PVC, SOLDAVEL, LONGA, COM 110 X 75 MM, PARA AGUA FRIA PREDIAL</t>
  </si>
  <si>
    <t xml:space="preserve">27,13</t>
  </si>
  <si>
    <t xml:space="preserve">BUCHA DE REDUCAO DE PVC, SOLDAVEL, LONGA, COM 32 X 20 MM, PARA AGUA FRIA PREDIAL</t>
  </si>
  <si>
    <t xml:space="preserve">1,87</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</si>
  <si>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</si>
  <si>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</si>
  <si>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</si>
  <si>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3,26</t>
  </si>
  <si>
    <t xml:space="preserve">BUCHA DE REDUCAO DE PVC, SOLDAVEL, LONGA, COM 50 X 25 MM, PARA AGUA FRIA PREDIAL</t>
  </si>
  <si>
    <t xml:space="preserve">3,20</t>
  </si>
  <si>
    <t xml:space="preserve">BUCHA DE REDUCAO DE PVC, SOLDAVEL, LONGA, COM 50 X 32 MM, PARA AGUA FRIA PREDIAL</t>
  </si>
  <si>
    <t xml:space="preserve">4,06</t>
  </si>
  <si>
    <t xml:space="preserve">BUCHA DE REDUCAO DE PVC, SOLDAVEL, LONGA, COM 60 X 25 MM, PARA AGUA FRIA PREDIAL</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</si>
  <si>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</si>
  <si>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</si>
  <si>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</si>
  <si>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10,99</t>
  </si>
  <si>
    <t xml:space="preserve">BUCHA DE REDUCAO DE PVC, SOLDAVEL, LONGA, COM 75 X 50 MM, PARA AGUA FRIA PREDIAL</t>
  </si>
  <si>
    <t xml:space="preserve">BUCHA DE REDUCAO DE PVC, SOLDAVEL, LONGA, COM 85 X 60 MM, PARA AGUA FRIA PREDIAL</t>
  </si>
  <si>
    <t xml:space="preserve">BUCHA DE REDUCAO DE PVC, SOLDAVEL, LONGA, 50 X 40 MM, PARA ESGOTO PREDIAL</t>
  </si>
  <si>
    <t xml:space="preserve">1,67</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</si>
  <si>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</si>
  <si>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</si>
  <si>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</si>
  <si>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14,65</t>
  </si>
  <si>
    <t xml:space="preserve">BUCHA DE REDUCAO EM ALUMINIO, COM ROSCA, DE 1 1/4" X 1/2", PARA ELETRODUTO</t>
  </si>
  <si>
    <t xml:space="preserve">BUCHA DE REDUCAO EM ALUMINIO, COM ROSCA, DE 1 1/4" X 1", PARA ELETRODUTO</t>
  </si>
  <si>
    <t xml:space="preserve">10,78</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</si>
  <si>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</si>
  <si>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</si>
  <si>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</si>
  <si>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</si>
  <si>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43,47</t>
  </si>
  <si>
    <t xml:space="preserve">BUCHA DE REDUCAO EM ALUMINIO, COM ROSCA, DE 2 1/2" X 1 1/4", PARA ELETRODUTO</t>
  </si>
  <si>
    <t xml:space="preserve">45,41</t>
  </si>
  <si>
    <t xml:space="preserve">BUCHA DE REDUCAO EM ALUMINIO, COM ROSCA, DE 2 1/2" X 1", PARA ELETRODUTO</t>
  </si>
  <si>
    <t xml:space="preserve">46,83</t>
  </si>
  <si>
    <t xml:space="preserve">BUCHA DE REDUCAO EM ALUMINIO, COM ROSCA, DE 2 1/2" X 2", PARA ELETRODUTO</t>
  </si>
  <si>
    <t xml:space="preserve">41,84</t>
  </si>
  <si>
    <t xml:space="preserve">BUCHA DE REDUCAO EM ALUMINIO, COM ROSCA, DE 2" X 1 1/2", PARA ELETRODUTO</t>
  </si>
  <si>
    <t xml:space="preserve">24,15</t>
  </si>
  <si>
    <t xml:space="preserve">BUCHA DE REDUCAO EM ALUMINIO, COM ROSCA, DE 2" X 1 1/4", PARA ELETRODUTO</t>
  </si>
  <si>
    <t xml:space="preserve">25,84</t>
  </si>
  <si>
    <t xml:space="preserve">BUCHA DE REDUCAO EM ALUMINIO, COM ROSCA, DE 2" X 1", PARA ELETRODUTO</t>
  </si>
  <si>
    <t xml:space="preserve">28,32</t>
  </si>
  <si>
    <t xml:space="preserve">BUCHA DE REDUCAO EM ALUMINIO, COM ROSCA, DE 2" X 3/4", PARA ELETRODUTO</t>
  </si>
  <si>
    <t xml:space="preserve">29,46</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</si>
  <si>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</si>
  <si>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</si>
  <si>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</si>
  <si>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52,40</t>
  </si>
  <si>
    <t xml:space="preserve">BUCHA DE REDUCAO EM ALUMINIO, COM ROSCA, DE 3" X 2 1/2", PARA ELETRODUTO</t>
  </si>
  <si>
    <t xml:space="preserve">42,31</t>
  </si>
  <si>
    <t xml:space="preserve">BUCHA DE REDUCAO EM ALUMINIO, COM ROSCA, DE 3" X 2", PARA ELETRODUTO</t>
  </si>
  <si>
    <t xml:space="preserve">49,70</t>
  </si>
  <si>
    <t xml:space="preserve">BUCHA DE REDUCAO EM ALUMINIO, COM ROSCA, DE 4" X 2 1/2", PARA ELETRODUTO</t>
  </si>
  <si>
    <t xml:space="preserve">82,92</t>
  </si>
  <si>
    <t xml:space="preserve">BUCHA DE REDUCAO EM ALUMINIO, COM ROSCA, DE 4" X 2", PARA ELETRODUTO</t>
  </si>
  <si>
    <t xml:space="preserve">BUCHA DE REDUCAO EM ALUMINIO, COM ROSCA, DE 4" X 3", PARA ELETRODUTO</t>
  </si>
  <si>
    <t xml:space="preserve">80,56</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</si>
  <si>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</si>
  <si>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</si>
  <si>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</si>
  <si>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</si>
  <si>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</si>
  <si>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</si>
  <si>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13,57</t>
  </si>
  <si>
    <t xml:space="preserve">BUCHA DE REDUCAO PVC, ROSCAVEL, 1 1/2"  X1 1/4 "</t>
  </si>
  <si>
    <t xml:space="preserve">BUCHA DE REDUCAO PVC, ROSCAVEL, 1 1/4"  X 3/4 "</t>
  </si>
  <si>
    <t xml:space="preserve">BUCHA DE REDUCAO PVC, ROSCAVEL, 1 1/4" X 1 "</t>
  </si>
  <si>
    <t xml:space="preserve">BUCHA DE REDUCAO PVC, ROSCAVEL, 2"  X 1 "</t>
  </si>
  <si>
    <t xml:space="preserve">BUCHA DE REDUCAO PVC, ROSCAVEL, 2"  X 1 1/4 "</t>
  </si>
  <si>
    <t xml:space="preserve">BUCHA DE REDUCAO, CPVC, SOLDAVEL, 22 X 15 MM, PARA AGUA QUENTE</t>
  </si>
  <si>
    <t xml:space="preserve">BUCHA DE REDUCAO, CPVC, SOLDAVEL, 28 X 22 MM, PARA AGUA QUENTE</t>
  </si>
  <si>
    <t xml:space="preserve">BUCHA DE REDUCAO, CPVC, SOLDAVEL, 35 X 28 MM, PARA AGUA QUENTE</t>
  </si>
  <si>
    <t xml:space="preserve">13,87</t>
  </si>
  <si>
    <t xml:space="preserve">BUCHA DE REDUCAO, CPVC, SOLDAVEL, 42 X 22 MM, PARA AGUA QUENTE</t>
  </si>
  <si>
    <t xml:space="preserve">18,54</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</si>
  <si>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</si>
  <si>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</si>
  <si>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</si>
  <si>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PVC, LONGA, SERIE R, DN 50 X 40 MM, PARA ESGOTO PREDIAL</t>
  </si>
  <si>
    <t xml:space="preserve">4,87</t>
  </si>
  <si>
    <t xml:space="preserve">BUCHA EM ALUMINIO, COM ROSCA, DE  1 1/2", PARA ELETRODUTO</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</si>
  <si>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</si>
  <si>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</si>
  <si>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</si>
  <si>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</si>
  <si>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</si>
  <si>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</si>
  <si>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</si>
  <si>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</si>
  <si>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5,22</t>
  </si>
  <si>
    <t xml:space="preserve">BUCHA EM ALUMINIO, COM ROSCA, DE 4", PARA ELETRODUTO</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</si>
  <si>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</si>
  <si>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</si>
  <si>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</si>
  <si>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</si>
  <si>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</si>
  <si>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</si>
  <si>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2 1/2"</t>
  </si>
  <si>
    <t xml:space="preserve">20,26</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</si>
  <si>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</si>
  <si>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</si>
  <si>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40,38</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</si>
  <si>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</si>
  <si>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</si>
  <si>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30,21</t>
  </si>
  <si>
    <t xml:space="preserve">CABECOTE PARA ENTRADA DE LINHA DE ALIMENTACAO PARA ELETRODUTO, EM LIGA DE ALUMINIO COM ACABAMENTO ANTI CORROSIVO, COM FIXACAO POR ENCAIXE LISO DE 360 GRAUS, DE 4"</t>
  </si>
  <si>
    <t xml:space="preserve">43,91</t>
  </si>
  <si>
    <t xml:space="preserve">CABIDE/GANCHO DE BANHEIRO SIMPLES EM METAL CROMADO</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</si>
  <si>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</si>
  <si>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</si>
  <si>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</si>
  <si>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</si>
  <si>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18,88</t>
  </si>
  <si>
    <t xml:space="preserve">CABO DE ALUMINIO NU COM ALMA DE ACO, BITOLA 4 AWG</t>
  </si>
  <si>
    <t xml:space="preserve">19,50</t>
  </si>
  <si>
    <t xml:space="preserve">CABO DE ALUMINIO NU SEM ALMA DE ACO, BITOLA 1/0 AWG</t>
  </si>
  <si>
    <t xml:space="preserve">CABO DE ALUMINIO NU SEM ALMA DE ACO, BITOLA 2 AWG</t>
  </si>
  <si>
    <t xml:space="preserve">22,84</t>
  </si>
  <si>
    <t xml:space="preserve">CABO DE ALUMINIO NU SEM ALMA DE ACO, BITOLA 2/0 AWG</t>
  </si>
  <si>
    <t xml:space="preserve">CABO DE ALUMINIO NU SEM ALMA DE ACO, BITOLA 4 AWG</t>
  </si>
  <si>
    <t xml:space="preserve">24,05</t>
  </si>
  <si>
    <t xml:space="preserve">CABO DE COBRE NU 10 MM2 MEIO-DURO</t>
  </si>
  <si>
    <t xml:space="preserve">CABO DE COBRE NU 120 MM2 MEIO-DURO</t>
  </si>
  <si>
    <t xml:space="preserve">56,62</t>
  </si>
  <si>
    <t xml:space="preserve">CABO DE COBRE NU 150 MM2 MEIO-DURO</t>
  </si>
  <si>
    <t xml:space="preserve">72,00</t>
  </si>
  <si>
    <t xml:space="preserve">CABO DE COBRE NU 16 MM2 MEIO-DURO</t>
  </si>
  <si>
    <t xml:space="preserve">7,33</t>
  </si>
  <si>
    <t xml:space="preserve">CABO DE COBRE NU 185 MM2 MEIO-DURO</t>
  </si>
  <si>
    <t xml:space="preserve">86,58</t>
  </si>
  <si>
    <t xml:space="preserve">CABO DE COBRE NU 25 MM2 MEIO-DURO</t>
  </si>
  <si>
    <t xml:space="preserve">CABO DE COBRE NU 300 MM2 MEIO-DURO</t>
  </si>
  <si>
    <t xml:space="preserve">149,19</t>
  </si>
  <si>
    <t xml:space="preserve">CABO DE COBRE NU 35 MM2 MEIO-DURO</t>
  </si>
  <si>
    <t xml:space="preserve">15,64</t>
  </si>
  <si>
    <t xml:space="preserve">CABO DE COBRE NU 50 MM2 MEIO-DURO</t>
  </si>
  <si>
    <t xml:space="preserve">CABO DE COBRE NU 500 MM2 MEIO-DURO</t>
  </si>
  <si>
    <t xml:space="preserve">250,56</t>
  </si>
  <si>
    <t xml:space="preserve">CABO DE COBRE NU 70 MM2 MEIO-DURO</t>
  </si>
  <si>
    <t xml:space="preserve">30,68</t>
  </si>
  <si>
    <t xml:space="preserve">CABO DE COBRE NU 95 MM2 MEIO-DURO</t>
  </si>
  <si>
    <t xml:space="preserve">43,22</t>
  </si>
  <si>
    <t xml:space="preserve">CABO DE COBRE RIGIDO, CLASSE 2, ISOLACAO EM PVC, ANTI-CHAMA BWF-B, 1 CONDUTOR, 450/750 V, DIAMETRO 120 MM2</t>
  </si>
  <si>
    <t xml:space="preserve">54,94</t>
  </si>
  <si>
    <t xml:space="preserve">CABO DE COBRE UNIPOLAR 10 MM2, BLINDADO, ISOLACAO 3,6/6 KV EPR, COBERTURA EM PVC</t>
  </si>
  <si>
    <t xml:space="preserve">CABO DE COBRE UNIPOLAR 16 MM2, BLINDADO, ISOLACAO 3,6/6 KV EPR, COBERTURA EM PVC</t>
  </si>
  <si>
    <t xml:space="preserve">CABO DE COBRE UNIPOLAR 16 MM2, BLINDADO, ISOLACAO 6/10 KV EPR, COBERTURA EM PVC</t>
  </si>
  <si>
    <t xml:space="preserve">33,29</t>
  </si>
  <si>
    <t xml:space="preserve">CABO DE COBRE UNIPOLAR 25 MM2, BLINDADO, ISOLACAO 3,6/6 KV EPR, COBERTURA EM PVC</t>
  </si>
  <si>
    <t xml:space="preserve">30,77</t>
  </si>
  <si>
    <t xml:space="preserve">CABO DE COBRE UNIPOLAR 25MM2, BLINDADO, ISOLACAO 6/10 KV EPR, COBERTURA EM PVC</t>
  </si>
  <si>
    <t xml:space="preserve">33,99</t>
  </si>
  <si>
    <t xml:space="preserve">CABO DE COBRE UNIPOLAR 35 MM2, BLINDADO, ISOLACAO 12/20 KV EPR, COBERTURA EM PVC</t>
  </si>
  <si>
    <t xml:space="preserve">CABO DE COBRE UNIPOLAR 35 MM2, BLINDADO, ISOLACAO 3,6/6 KV EPR, COBERTURA EM PVC</t>
  </si>
  <si>
    <t xml:space="preserve">CABO DE COBRE UNIPOLAR 35 MM2, BLINDADO, ISOLACAO 6/10 KV EPR, COBERTURA EM PVC</t>
  </si>
  <si>
    <t xml:space="preserve">CABO DE COBRE UNIPOLAR 50 MM2, BLINDADO, ISOLACAO 12/20 KV EPR, COBERTURA EM PVC</t>
  </si>
  <si>
    <t xml:space="preserve">CABO DE COBRE UNIPOLAR 50 MM2, BLINDADO, ISOLACAO 3,6/6 KV EPR, COBERTURA EM PVC</t>
  </si>
  <si>
    <t xml:space="preserve">51,91</t>
  </si>
  <si>
    <t xml:space="preserve">CABO DE COBRE UNIPOLAR 50 MM2, BLINDADO, ISOLACAO 6/10 KV EPR, COBERTURA EM PVC</t>
  </si>
  <si>
    <t xml:space="preserve">47,24</t>
  </si>
  <si>
    <t xml:space="preserve">CABO DE COBRE UNIPOLAR 70 MM2, BLINDADO, ISOLACAO 12/20 KV EPR, COBERTURA EM PVC</t>
  </si>
  <si>
    <t xml:space="preserve">57,42</t>
  </si>
  <si>
    <t xml:space="preserve">CABO DE COBRE UNIPOLAR 70 MM2, BLINDADO, ISOLACAO 3,6/6 KV EPR, COBERTURA EM PVC</t>
  </si>
  <si>
    <t xml:space="preserve">55,66</t>
  </si>
  <si>
    <t xml:space="preserve">CABO DE COBRE UNIPOLAR 70 MM2, BLINDADO, ISOLACAO 6/10 KV EPR, COBERTURA EM PVC</t>
  </si>
  <si>
    <t xml:space="preserve">62,12</t>
  </si>
  <si>
    <t xml:space="preserve">CABO DE COBRE UNIPOLAR 95 MM2, BLINDADO, ISOLACAO 12/20 KV EPR, COBERTURA EM PVC</t>
  </si>
  <si>
    <t xml:space="preserve">70,31</t>
  </si>
  <si>
    <t xml:space="preserve">CABO DE COBRE UNIPOLAR 95 MM2, BLINDADO, ISOLACAO 3,6/6 KV EPR, COBERTURA EM PVC</t>
  </si>
  <si>
    <t xml:space="preserve">74,37</t>
  </si>
  <si>
    <t xml:space="preserve">CABO DE COBRE UNIPOLAR 95 MM2, BLINDADO, ISOLACAO 6/10 KV EPR, COBERTURA EM PVC</t>
  </si>
  <si>
    <t xml:space="preserve">76,19</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</si>
  <si>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</si>
  <si>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</si>
  <si>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5,15</t>
  </si>
  <si>
    <t xml:space="preserve">CABO DE COBRE, FLEXIVEL, CLASSE 4 OU 5, ISOLACAO EM PVC/A, ANTICHAMA BWF-B, COBERTURA PVC-ST1, ANTICHAMA BWF-B, 1 CONDUTOR, 0,6/1 KV, SECAO NOMINAL 120 MM2</t>
  </si>
  <si>
    <t xml:space="preserve">56,60</t>
  </si>
  <si>
    <t xml:space="preserve">CABO DE COBRE, FLEXIVEL, CLASSE 4 OU 5, ISOLACAO EM PVC/A, ANTICHAMA BWF-B, COBERTURA PVC-ST1, ANTICHAMA BWF-B, 1 CONDUTOR, 0,6/1 KV, SECAO NOMINAL 150 MM2</t>
  </si>
  <si>
    <t xml:space="preserve">70,13</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</si>
  <si>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</si>
  <si>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</si>
  <si>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85,97</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</si>
  <si>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</si>
  <si>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</si>
  <si>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113,20</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</si>
  <si>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</si>
  <si>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</si>
  <si>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141,67</t>
  </si>
  <si>
    <t xml:space="preserve">CABO DE COBRE, FLEXIVEL, CLASSE 4 OU 5, ISOLACAO EM PVC/A, ANTICHAMA BWF-B, COBERTURA PVC-ST1, ANTICHAMA BWF-B, 1 CONDUTOR, 0,6/1 KV, SECAO NOMINAL 35 MM2</t>
  </si>
  <si>
    <t xml:space="preserve">16,58</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</si>
  <si>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</si>
  <si>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</si>
  <si>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184,81</t>
  </si>
  <si>
    <t xml:space="preserve">CABO DE COBRE, FLEXIVEL, CLASSE 4 OU 5, ISOLACAO EM PVC/A, ANTICHAMA BWF-B, COBERTURA PVC-ST1, ANTICHAMA BWF-B, 1 CONDUTOR, 0,6/1 KV, SECAO NOMINAL 50 MM2</t>
  </si>
  <si>
    <t xml:space="preserve">23,63</t>
  </si>
  <si>
    <t xml:space="preserve">CABO DE COBRE, FLEXIVEL, CLASSE 4 OU 5, ISOLACAO EM PVC/A, ANTICHAMA BWF-B, COBERTURA PVC-ST1, ANTICHAMA BWF-B, 1 CONDUTOR, 0,6/1 KV, SECAO NOMINAL 500 MM2</t>
  </si>
  <si>
    <t xml:space="preserve">237,40</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</si>
  <si>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</si>
  <si>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</si>
  <si>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32,73</t>
  </si>
  <si>
    <t xml:space="preserve">CABO DE COBRE, FLEXIVEL, CLASSE 4 OU 5, ISOLACAO EM PVC/A, ANTICHAMA BWF-B, COBERTURA PVC-ST1, ANTICHAMA BWF-B, 1 CONDUTOR, 0,6/1 KV, SECAO NOMINAL 95 MM2</t>
  </si>
  <si>
    <t xml:space="preserve">43,48</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</si>
  <si>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</si>
  <si>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</si>
  <si>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</si>
  <si>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</si>
  <si>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</si>
  <si>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</si>
  <si>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56,01</t>
  </si>
  <si>
    <t xml:space="preserve">CABO DE COBRE, FLEXIVEL, CLASSE 4 OU 5, ISOLACAO EM PVC/A, ANTICHAMA BWF-B, 1 CONDUTOR, 450/750 V, SECAO NOMINAL 150 MM2</t>
  </si>
  <si>
    <t xml:space="preserve">69,92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</si>
  <si>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</si>
  <si>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</si>
  <si>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85,10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</si>
  <si>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</si>
  <si>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</si>
  <si>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112,48</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</si>
  <si>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</si>
  <si>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</si>
  <si>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</si>
  <si>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</si>
  <si>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23,56</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</si>
  <si>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</si>
  <si>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</si>
  <si>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33,14</t>
  </si>
  <si>
    <t xml:space="preserve">CABO DE COBRE, FLEXIVEL, CLASSE 4 OU 5, ISOLACAO EM PVC/A, ANTICHAMA BWF-B, 1 CONDUTOR, 450/750 V, SECAO NOMINAL 95 MM2</t>
  </si>
  <si>
    <t xml:space="preserve">CABO DE COBRE, RIGIDO, CLASSE 2, COMPACTADO, BLINDADO, ISOLACAO EM EPR OU XLPE, COBERTURA ANTICHAMA EM PVC, PEAD OU HFFR, 1 CONDUTOR, 20/35 KV, SECAO NOMINAL 120 MM2</t>
  </si>
  <si>
    <t xml:space="preserve">CABO DE COBRE, RIGIDO, CLASSE 2, COMPACTADO, BLINDADO, ISOLACAO EM EPR OU XLPE, COBERTURA ANTICHAMA EM PVC, PEAD OU HFFR, 1 CONDUTOR, 20/35 KV, SECAO NOMINAL 150 MM2</t>
  </si>
  <si>
    <t xml:space="preserve">131,85</t>
  </si>
  <si>
    <t xml:space="preserve">CABO DE COBRE, RIGIDO, CLASSE 2, COMPACTADO, BLINDADO, ISOLACAO EM EPR OU XLPE, COBERTURA ANTICHAMA EM PVC, PEAD OU HFFR, 1 CONDUTOR, 20/35 KV, SECAO NOMINAL 185 MM2</t>
  </si>
  <si>
    <t xml:space="preserve">143,68</t>
  </si>
  <si>
    <t xml:space="preserve">CABO DE COBRE, RIGIDO, CLASSE 2, COMPACTADO, BLINDADO, ISOLACAO EM EPR OU XLPE, COBERTURA ANTICHAMA EM PVC, PEAD OU HFFR, 1 CONDUTOR, 20/35 KV, SECAO NOMINAL 240 MM2</t>
  </si>
  <si>
    <t xml:space="preserve">178,63</t>
  </si>
  <si>
    <t xml:space="preserve">CABO DE COBRE, RIGIDO, CLASSE 2, COMPACTADO, BLINDADO, ISOLACAO EM EPR OU XLPE, COBERTURA ANTICHAMA EM PVC, PEAD OU HFFR, 1 CONDUTOR, 20/35 KV, SECAO NOMINAL 300 MM2</t>
  </si>
  <si>
    <t xml:space="preserve">210,54</t>
  </si>
  <si>
    <t xml:space="preserve">CABO DE COBRE, RIGIDO, CLASSE 2, COMPACTADO, BLINDADO, ISOLACAO EM EPR OU XLPE, COBERTURA ANTICHAMA EM PVC, PEAD OU HFFR, 1 CONDUTOR, 20/35 KV, SECAO NOMINAL 400 MM2</t>
  </si>
  <si>
    <t xml:space="preserve">247,73</t>
  </si>
  <si>
    <t xml:space="preserve">CABO DE COBRE, RIGIDO, CLASSE 2, COMPACTADO, BLINDADO, ISOLACAO EM EPR OU XLPE, COBERTURA ANTICHAMA EM PVC, PEAD OU HFFR, 1 CONDUTOR, 20/35 KV, SECAO NOMINAL 50 MM2</t>
  </si>
  <si>
    <t xml:space="preserve">75,32</t>
  </si>
  <si>
    <t xml:space="preserve">CABO DE COBRE, RIGIDO, CLASSE 2, COMPACTADO, BLINDADO, ISOLACAO EM EPR OU XLPE, COBERTURA ANTICHAMA EM PVC, PEAD OU HFFR, 1 CONDUTOR, 20/35 KV, SECAO NOMINAL 500 MM2</t>
  </si>
  <si>
    <t xml:space="preserve">338,60</t>
  </si>
  <si>
    <t xml:space="preserve">CABO DE COBRE, RIGIDO, CLASSE 2, COMPACTADO, BLINDADO, ISOLACAO EM EPR OU XLPE, COBERTURA ANTICHAMA EM PVC, PEAD OU HFFR, 1 CONDUTOR, 20/35 KV, SECAO NOMINAL 70 MM2</t>
  </si>
  <si>
    <t xml:space="preserve">89,39</t>
  </si>
  <si>
    <t xml:space="preserve">CABO DE COBRE, RIGIDO, CLASSE 2, COMPACTADO, BLINDADO, ISOLACAO EM EPR OU XLPE, COBERTURA ANTICHAMA EM PVC, PEAD OU HFFR, 1 CONDUTOR, 20/35 KV, SECAO NOMINAL 95 MM2</t>
  </si>
  <si>
    <t xml:space="preserve">106,65</t>
  </si>
  <si>
    <t xml:space="preserve">CABO DE COBRE, RIGIDO, CLASSE 2, ISOLACAO EM PVC/A, ANTICHAMA BWF-B, 1 CONDUTOR, 450/750 V, SECAO NOMINAL 1,5 MM2</t>
  </si>
  <si>
    <t xml:space="preserve">0,66</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</si>
  <si>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</si>
  <si>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</si>
  <si>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68,56</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</si>
  <si>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</si>
  <si>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</si>
  <si>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2,5 MM2</t>
  </si>
  <si>
    <t xml:space="preserve">CABO DE COBRE, RIGIDO, CLASSE 2, ISOLACAO EM PVC/A, ANTICHAMA BWF-B, 1 CONDUTOR, 450/750 V, SECAO NOMINAL 240 MM2</t>
  </si>
  <si>
    <t xml:space="preserve">111,19</t>
  </si>
  <si>
    <t xml:space="preserve">CABO DE COBRE, RIGIDO, CLASSE 2, ISOLACAO EM PVC/A, ANTICHAMA BWF-B, 1 CONDUTOR, 450/750 V, SECAO NOMINAL 25 MM2</t>
  </si>
  <si>
    <t xml:space="preserve">11,98</t>
  </si>
  <si>
    <t xml:space="preserve">CABO DE COBRE, RIGIDO, CLASSE 2, ISOLACAO EM PVC/A, ANTICHAMA BWF-B, 1 CONDUTOR, 450/750 V, SECAO NOMINAL 300 MM2</t>
  </si>
  <si>
    <t xml:space="preserve">137,62</t>
  </si>
  <si>
    <t xml:space="preserve">CABO DE COBRE, RIGIDO, CLASSE 2, ISOLACAO EM PVC/A, ANTICHAMA BWF-B, 1 CONDUTOR, 450/750 V, SECAO NOMINAL 35 MM2</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</si>
  <si>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</si>
  <si>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</si>
  <si>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178,06</t>
  </si>
  <si>
    <t xml:space="preserve">CABO DE COBRE, RIGIDO, CLASSE 2, ISOLACAO EM PVC/A, ANTICHAMA BWF-B, 1 CONDUTOR, 450/750 V, SECAO NOMINAL 50 MM2</t>
  </si>
  <si>
    <t xml:space="preserve">23,09</t>
  </si>
  <si>
    <t xml:space="preserve">CABO DE COBRE, RIGIDO, CLASSE 2, ISOLACAO EM PVC/A, ANTICHAMA BWF-B, 1 CONDUTOR, 450/750 V, SECAO NOMINAL 500 MM2</t>
  </si>
  <si>
    <t xml:space="preserve">220,62</t>
  </si>
  <si>
    <t xml:space="preserve">CABO DE COBRE, RIGIDO, CLASSE 2, ISOLACAO EM PVC/A, ANTICHAMA BWF-B, 1 CONDUTOR, 450/750 V, SECAO NOMINAL 6 MM2</t>
  </si>
  <si>
    <t xml:space="preserve">2,87</t>
  </si>
  <si>
    <t xml:space="preserve">CABO DE COBRE, RIGIDO, CLASSE 2, ISOLACAO EM PVC/A, ANTICHAMA BWF-B, 1 CONDUTOR, 450/750 V, SECAO NOMINAL 70 MM2</t>
  </si>
  <si>
    <t xml:space="preserve">31,89</t>
  </si>
  <si>
    <t xml:space="preserve">CABO DE COBRE, RIGIDO, CLASSE 2, ISOLACAO EM PVC/A, ANTICHAMA BWF-B, 1 CONDUTOR, 450/750 V, SECAO NOMINAL 95 MM2</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</si>
  <si>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</si>
  <si>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</si>
  <si>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</si>
  <si>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</si>
  <si>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</si>
  <si>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4,54</t>
  </si>
  <si>
    <t xml:space="preserve">CABO FLEXIVEL PVC 750 V, 2 CONDUTORES DE 6,0 MM2</t>
  </si>
  <si>
    <t xml:space="preserve">CABO FLEXIVEL PVC 750 V, 3 CONDUTORES DE 1,5 MM2</t>
  </si>
  <si>
    <t xml:space="preserve">2,81</t>
  </si>
  <si>
    <t xml:space="preserve">CABO FLEXIVEL PVC 750 V, 3 CONDUTORES DE 10,0 MM2</t>
  </si>
  <si>
    <t xml:space="preserve">14,07</t>
  </si>
  <si>
    <t xml:space="preserve">CABO FLEXIVEL PVC 750 V, 3 CONDUTORES DE 4,0 MM2</t>
  </si>
  <si>
    <t xml:space="preserve">CABO FLEXIVEL PVC 750 V, 3 CONDUTORES DE 6,0 MM2</t>
  </si>
  <si>
    <t xml:space="preserve">9,24</t>
  </si>
  <si>
    <t xml:space="preserve">CABO FLEXIVEL PVC 750 V, 4 CONDUTORES DE 1,5 MM2</t>
  </si>
  <si>
    <t xml:space="preserve">CABO FLEXIVEL PVC 750 V, 4 CONDUTORES DE 10,0 MM2</t>
  </si>
  <si>
    <t xml:space="preserve">CABO FLEXIVEL PVC 750 V, 4 CONDUTORES DE 4,0 MM2</t>
  </si>
  <si>
    <t xml:space="preserve">CABO FLEXIVEL PVC 750 V, 4 CONDUTORES DE 6,0 MM2</t>
  </si>
  <si>
    <t xml:space="preserve">12,20</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</si>
  <si>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</si>
  <si>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</si>
  <si>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</si>
  <si>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185,44</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</si>
  <si>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</si>
  <si>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</si>
  <si>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</si>
  <si>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38,88</t>
  </si>
  <si>
    <t xml:space="preserve">CABO MULTIPOLAR DE COBRE, FLEXIVEL, CLASSE 4 OU 5, ISOLACAO EM HEPR, COBERTURA EM PVC-ST2, ANTICHAMA BWF-B, 0,6/1 KV, 3 CONDUTORES DE 35 MM2</t>
  </si>
  <si>
    <t xml:space="preserve">52,65</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</si>
  <si>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</si>
  <si>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</si>
  <si>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</si>
  <si>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</si>
  <si>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108,82</t>
  </si>
  <si>
    <t xml:space="preserve">CABO MULTIPOLAR DE COBRE, FLEXIVEL, CLASSE 4 OU 5, ISOLACAO EM HEPR, COBERTURA EM PVC-ST2, ANTICHAMA BWF-B, 0,6/1 KV, 3 CONDUTORES DE 95 MM2</t>
  </si>
  <si>
    <t xml:space="preserve">142,65</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</si>
  <si>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</si>
  <si>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</si>
  <si>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</si>
  <si>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</si>
  <si>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</si>
  <si>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</si>
  <si>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</si>
  <si>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</si>
  <si>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</si>
  <si>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</si>
  <si>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</si>
  <si>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</si>
  <si>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</si>
  <si>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</si>
  <si>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</si>
  <si>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</si>
  <si>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</si>
  <si>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</si>
  <si>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</si>
  <si>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</si>
  <si>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</si>
  <si>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</si>
  <si>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</si>
  <si>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</si>
  <si>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</si>
  <si>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</si>
  <si>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</si>
  <si>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</si>
  <si>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</si>
  <si>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</si>
  <si>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</si>
  <si>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</si>
  <si>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</si>
  <si>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</si>
  <si>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</si>
  <si>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</si>
  <si>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</si>
  <si>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13,52</t>
  </si>
  <si>
    <t xml:space="preserve">CAIBRO DE MADEIRA NAO APARELHADA *5 X 6* CM, MACARANDUBA, ANGELIM OU EQUIVALENTE DA REGIAO</t>
  </si>
  <si>
    <t xml:space="preserve">8,58</t>
  </si>
  <si>
    <t xml:space="preserve">CAIBRO DE MADEIRA NAO APARELHADA *6 X 8* CM, MACARANDUBA, ANGELIM OU EQUIVALENTE DA REGIAO</t>
  </si>
  <si>
    <t xml:space="preserve">10,83</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</si>
  <si>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</si>
  <si>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</si>
  <si>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</si>
  <si>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</si>
  <si>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261,00</t>
  </si>
  <si>
    <t xml:space="preserve">CAIXA D'AGUA EM POLIETILENO 1000 LITROS, COM TAMPA</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</si>
  <si>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</si>
  <si>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</si>
  <si>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</si>
  <si>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</si>
  <si>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</si>
  <si>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</si>
  <si>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</si>
  <si>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</si>
  <si>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</si>
  <si>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358,71</t>
  </si>
  <si>
    <t xml:space="preserve">CAIXA D'AGUA FIBRA DE VIDRO PARA 10000 LITROS, COM TAMPA</t>
  </si>
  <si>
    <t xml:space="preserve">3.464,72</t>
  </si>
  <si>
    <t xml:space="preserve">CAIXA D'AGUA FIBRA DE VIDRO PARA 1500 LITROS, COM TAMPA</t>
  </si>
  <si>
    <t xml:space="preserve">582,00</t>
  </si>
  <si>
    <t xml:space="preserve">CAIXA D'AGUA FIBRA DE VIDRO PARA 2000 LITROS, COM TAMPA</t>
  </si>
  <si>
    <t xml:space="preserve">750,23</t>
  </si>
  <si>
    <t xml:space="preserve">CAIXA D'AGUA FIBRA DE VIDRO PARA 5000 LITROS, COM TAMPA</t>
  </si>
  <si>
    <t xml:space="preserve">1.670,88</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</si>
  <si>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</si>
  <si>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</si>
  <si>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</si>
  <si>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30,33</t>
  </si>
  <si>
    <t xml:space="preserve">CAIXA DE DESCARGA PLASTICA DE EMBUTIR COMPLETA, COM ESPELHO PLASTICO, CAPACIDADE 6 A 10 L, ACESSORIOS INCLUSOS</t>
  </si>
  <si>
    <t xml:space="preserve">670,45</t>
  </si>
  <si>
    <t xml:space="preserve">CAIXA DE GORDURA EM PVC, DIAMETRO MINIMO 300 MM, DIAMETRO DE SAIDA 100 MM, CAPACIDADE  APROXIMADA 18 LITROS, COM TAMPA</t>
  </si>
  <si>
    <t xml:space="preserve">378,35</t>
  </si>
  <si>
    <t xml:space="preserve">CAIXA DE INCENDIO/ABRIGO PARA MANGUEIRA, DE EMBUTIR/INTERNA, COM 75 X 45 X 17 CM, EM CHAPA DE ACO, PORTA COM VENTILACAO, VISOR COM A INSCRICAO "INCENDIO", SUPORTE/CESTA INTERNA PARA A MANGUEIRA, PINTURA ELETROSTATICA VERMELHA</t>
  </si>
  <si>
    <t xml:space="preserve">152,72</t>
  </si>
  <si>
    <t xml:space="preserve">CAIXA DE INCENDIO/ABRIGO PARA MANGUEIRA, DE EMBUTIR/INTERNA, COM 90 X 60 X 17 CM, EM CHAPA DE ACO, PORTA COM VENTILACAO, VISOR COM A INSCRICAO "INCENDIO", SUPORTE/CESTA INTERNA PARA A MANGUEIRA, PINTURA ELETROSTATICA VERMELHA</t>
  </si>
  <si>
    <t xml:space="preserve">193,18</t>
  </si>
  <si>
    <t xml:space="preserve">CAIXA DE INCENDIO/ABRIGO PARA MANGUEIRA, DE SOBREPOR/EXTERNA, COM 75 X 45 X 17 CM, EM CHAPA DE ACO, PORTA COM VENTILACAO, VISOR COM A INSCRICAO "INCENDIO", SUPORTE/CESTA INTERNA PARA A MANGUEIRA, PINTURA ELETROSTATICA VERMELHA</t>
  </si>
  <si>
    <t xml:space="preserve">160,00</t>
  </si>
  <si>
    <t xml:space="preserve">CAIXA DE INCENDIO/ABRIGO PARA MANGUEIRA, DE SOBREPOR/EXTERNA, COM 90 X 60 X 17 CM, EM CHAPA DE ACO, PORTA COM VENTILACAO, VISOR COM A INSCRICAO "INCENDIO", SUPORTE/CESTA INTERNA PARA A MANGUEIRA, PINTURA ELETROSTATICA VERMELHA</t>
  </si>
  <si>
    <t xml:space="preserve">195,45</t>
  </si>
  <si>
    <t xml:space="preserve">CAIXA DE LUZ "3 X 3" EM ACO ESMALTADA</t>
  </si>
  <si>
    <t xml:space="preserve">CAIXA DE LUZ "4 X 2" EM ACO ESMALTADA</t>
  </si>
  <si>
    <t xml:space="preserve">CAIXA DE LUZ "4 X 4" EM ACO ESMALTADA</t>
  </si>
  <si>
    <t xml:space="preserve">2,91</t>
  </si>
  <si>
    <t xml:space="preserve">CAIXA DE PASSAGEM DE PAREDE, DE EMBUTIR, EM PVC, DIMENSOES *120 X 120 X 75* MM</t>
  </si>
  <si>
    <t xml:space="preserve">13,21</t>
  </si>
  <si>
    <t xml:space="preserve">CAIXA DE PASSAGEM DE PAREDE, DE EMBUTIR, EM PVC, DIMENSOES *150 X 150 X 75* MM</t>
  </si>
  <si>
    <t xml:space="preserve">16,73</t>
  </si>
  <si>
    <t xml:space="preserve">CAIXA DE PASSAGEM DE PAREDE, DE EMBUTIR, EM PVC, DIMENSOES *200 X 200 X 90* MM</t>
  </si>
  <si>
    <t xml:space="preserve">CAIXA DE PASSAGEM METALICA DE SOBREPOR COM TAMPA PARAFUSADA, DIMENSOES 15 X 15 X 10 CM</t>
  </si>
  <si>
    <t xml:space="preserve">CAIXA DE PASSAGEM METALICA DE SOBREPOR COM TAMPA PARAFUSADA, DIMENSOES 20 X 20 X 10 CM</t>
  </si>
  <si>
    <t xml:space="preserve">26,65</t>
  </si>
  <si>
    <t xml:space="preserve">CAIXA DE PASSAGEM METALICA DE SOBREPOR COM TAMPA PARAFUSADA, DIMENSOES 25 X 25 X 10 CM</t>
  </si>
  <si>
    <t xml:space="preserve">44,03</t>
  </si>
  <si>
    <t xml:space="preserve">CAIXA DE PASSAGEM METALICA DE SOBREPOR COM TAMPA PARAFUSADA, DIMENSOES 30 X 30 X 10 CM</t>
  </si>
  <si>
    <t xml:space="preserve">52,78</t>
  </si>
  <si>
    <t xml:space="preserve">CAIXA DE PASSAGEM METALICA DE SOBREPOR COM TAMPA PARAFUSADA, DIMENSOES 35 X 35 X 12 CM</t>
  </si>
  <si>
    <t xml:space="preserve">CAIXA DE PASSAGEM METALICA DE SOBREPOR COM TAMPA PARAFUSADA, DIMENSOES 40 X 40 X 15 CM</t>
  </si>
  <si>
    <t xml:space="preserve">95,58</t>
  </si>
  <si>
    <t xml:space="preserve">CAIXA DE PASSAGEM METALICA DE SOBREPOR COM TAMPA PARAFUSADA, DIMENSOES 50 X 50 X 15 CM</t>
  </si>
  <si>
    <t xml:space="preserve">124,19</t>
  </si>
  <si>
    <t xml:space="preserve">CAIXA DE PASSAGEM METALICA DE SOBREPOR COM TAMPA PARAFUSADA, DIMENSOES 60 X 60 X 20 CM</t>
  </si>
  <si>
    <t xml:space="preserve">217,50</t>
  </si>
  <si>
    <t xml:space="preserve">CAIXA DE PASSAGEM METALICA DE SOBREPOR COM TAMPA PARAFUSADA, DIMENSOES 70 X 70 X 20 CM</t>
  </si>
  <si>
    <t xml:space="preserve">267,69</t>
  </si>
  <si>
    <t xml:space="preserve">CAIXA DE PASSAGEM METALICA DE SOBREPOR COM TAMPA PARAFUSADA, DIMENSOES 80 X 80 X 20 CM</t>
  </si>
  <si>
    <t xml:space="preserve">321,23</t>
  </si>
  <si>
    <t xml:space="preserve">CAIXA DE PASSAGEM N 2, DE EMBUTIR, PADRAO TELEBRAS, DIMENSOES 20 X 20 X 12 CM, EM CHAPA DE ACO GALVANIZADO</t>
  </si>
  <si>
    <t xml:space="preserve">47,70</t>
  </si>
  <si>
    <t xml:space="preserve">CAIXA DE PASSAGEM N 2, DE SOBREPOR, PADRAO TELEBRAS, DIMENSOES 20 X 20 X *12* CM, EM CHAPA DE ACO GALVANIZADO</t>
  </si>
  <si>
    <t xml:space="preserve">CAIXA DE PASSAGEM N 3, DE EMBUTIR, PADRAO TELEBRAS, DIMENSOES 40 X 40 X 12 CM, EM CHAPA DE ACO GALVANIZADO</t>
  </si>
  <si>
    <t xml:space="preserve">100,38</t>
  </si>
  <si>
    <t xml:space="preserve">CAIXA DE PASSAGEM N 3, DE SOBREPOR, PADRAO TELEBRAS, DIMENSOES 40 X 40 X *12* CM, EM CHAPA DE ACO GALVANIZADO</t>
  </si>
  <si>
    <t xml:space="preserve">132,17</t>
  </si>
  <si>
    <t xml:space="preserve">CAIXA DE PASSAGEM N 4, DE EMBUTIR, PADRAO TELEBRAS, DIMENSOES 60 X 60 X 12 CM, EM CHAPA DE ACO GALVANIZADO</t>
  </si>
  <si>
    <t xml:space="preserve">197,42</t>
  </si>
  <si>
    <t xml:space="preserve">CAIXA DE PASSAGEM N 4, DE SOBREPOR, PADRAO TELEBRAS, DIMENSOES 60 X 60 X *12* CM, EM CHAPA DE ACO GALVANIZADO</t>
  </si>
  <si>
    <t xml:space="preserve">212,10</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</si>
  <si>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</si>
  <si>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</si>
  <si>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367,59</t>
  </si>
  <si>
    <t xml:space="preserve">CAIXA DE PASSAGEM N 6, DE EMBUTIR, PADRAO TELEBRAS, DIMENSOES 120 X 120 X 12 CM, EM CHAPA DE ACO GALVANIZADO</t>
  </si>
  <si>
    <t xml:space="preserve">652,11</t>
  </si>
  <si>
    <t xml:space="preserve">CAIXA DE PASSAGEM N 6, DE SOBREPOR, PADRAO TELEBRAS, DIMENSOES 120 X 120 X *12* CM, EM CHAPA DE ACO GALVANIZADO</t>
  </si>
  <si>
    <t xml:space="preserve">695,81</t>
  </si>
  <si>
    <t xml:space="preserve">CAIXA DE PASSAGEM N 7, DE EMBUTIR, PADRAO TELEBRAS, DIMENSOES 150 X 150 X 15 CM, EM CHAPA DE ACO GALVANIZADO</t>
  </si>
  <si>
    <t xml:space="preserve">934,22</t>
  </si>
  <si>
    <t xml:space="preserve">CAIXA DE PASSAGEM N 7, DE SOBREPOR, PADRAO TELEBRAS, DIMENSOES 150 X 150 X *15* CM, EM CHAPA DE ACO GALVANIZADO</t>
  </si>
  <si>
    <t xml:space="preserve">1.132,56</t>
  </si>
  <si>
    <t xml:space="preserve">CAIXA DE PASSAGEM N 8, DE EMBUTIR, PADRAO TELEBRAS, DIMENSOES 200 X 200 X 20 CM, EM CHAPA DE ACO GALVANIZADO</t>
  </si>
  <si>
    <t xml:space="preserve">3.053,62</t>
  </si>
  <si>
    <t xml:space="preserve">CAIXA DE PASSAGEM N 8, DE SOBREPOR, PADRAO TELEBRAS, DIMENSOES 200 X 200 X *20* CM, EM CHAPA DE ACO GALVANIZADO</t>
  </si>
  <si>
    <t xml:space="preserve">3.970,62</t>
  </si>
  <si>
    <t xml:space="preserve">CAIXA DE PASSAGEM OCTOGONAL 4 X4, EM ACO ESMALTADA, COM FUNDO MOVEL SIMPLES</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</si>
  <si>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</si>
  <si>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</si>
  <si>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</si>
  <si>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1.742,57</t>
  </si>
  <si>
    <t xml:space="preserve">CAIXA DE PROTECAO PARA TRANSFORMADOR CORRENTE, EM CHAPA DE ACO 18 USG (PADRAO DA CONCESSIONARIA LOCAL)</t>
  </si>
  <si>
    <t xml:space="preserve">293,33</t>
  </si>
  <si>
    <t xml:space="preserve">CAIXA DE PROTECAO PARA 1 MEDIDOR BIFASICO, EM CHAPA DE ACO 20 USG (PADRAO DA CONCESSIONARIA LOCAL)</t>
  </si>
  <si>
    <t xml:space="preserve">165,63</t>
  </si>
  <si>
    <t xml:space="preserve">CAIXA DE PROTECAO PARA 1 MEDIDOR MONOFASICO, EM CHAPA DE ACO 20 USG (PADRAO DA CONCESSIONARIA LOCAL)</t>
  </si>
  <si>
    <t xml:space="preserve">85,32</t>
  </si>
  <si>
    <t xml:space="preserve">CAIXA DE PROTECAO PARA 1 MEDIDOR TRIFASICO, EM CHAPA DE ACO 20 USG (PADRAO DA CONCESSIONARIA LOCAL)</t>
  </si>
  <si>
    <t xml:space="preserve">167,31</t>
  </si>
  <si>
    <t xml:space="preserve">CAIXA EXTERNA DE MEDICAO PARA 1 MEDIDOR TRIFASICO, COM VISOR, EM CHAPA DE ACO 18 USG (PADRAO DA CONCESSIONARIA LOCAL)</t>
  </si>
  <si>
    <t xml:space="preserve">141,93</t>
  </si>
  <si>
    <t xml:space="preserve">CAIXA EXTERNA DE MEDICAO PARA 4 MEDIDORES MONOFASICOS, COM VISOR, EM CHAPA DE ACO 18 USG (PADRAO DA CONCESSIONARIA LOCAL)</t>
  </si>
  <si>
    <t xml:space="preserve">267,56</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</si>
  <si>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</si>
  <si>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</si>
  <si>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</si>
  <si>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</si>
  <si>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</si>
  <si>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</si>
  <si>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</si>
  <si>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12,24</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</si>
  <si>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</si>
  <si>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</si>
  <si>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</si>
  <si>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</si>
  <si>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CAIXA INTERNA DE MEDICAO PARA 4 MEDIDORES MONOFASICOS, COM VISOR, EM CHAPA DE ACO 18 USG (PADRAO DA CONCESSIONARIA LOCAL)</t>
  </si>
  <si>
    <t xml:space="preserve">256,85</t>
  </si>
  <si>
    <t xml:space="preserve">CAIXA INTERNA/EXTERNA DE MEDICAO PARA 1 MEDIDOR MONOFASICO, COM VISOR, EM CHAPA DE ACO 18 USG (PADRAO DA CONCESSIONARIA LOCAL)</t>
  </si>
  <si>
    <t xml:space="preserve">52,23</t>
  </si>
  <si>
    <t xml:space="preserve">CAIXA OCTOGONAL DE FUNDO MOVEL, EM PVC, DE 3" X 3", PARA ELETRODUTO FLEXIVEL CORRUGADO</t>
  </si>
  <si>
    <t xml:space="preserve">3,27</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</si>
  <si>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</si>
  <si>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</si>
  <si>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</si>
  <si>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3.346,22</t>
  </si>
  <si>
    <t xml:space="preserve">CAIXA PARA MEDICAO COLETIVA TIPO K, PADRAO BIFASICO OU TRIFASICO, PARA ATE 2 MEDIDORES (PADRAO DA CONCESSIONARIA LOCAL)</t>
  </si>
  <si>
    <t xml:space="preserve">483,52</t>
  </si>
  <si>
    <t xml:space="preserve">CAIXA PARA MEDICAO COLETIVA TIPO L, PADRAO BIFASICO OU TRIFASICO, PARA ATE 4 MEDIDORES (PADRAO DA CONCESSIONARIA LOCAL)</t>
  </si>
  <si>
    <t xml:space="preserve">2.019,44</t>
  </si>
  <si>
    <t xml:space="preserve">CAIXA PARA MEDICAO COLETIVA TIPO M, PADRAO BIFASICO OU TRIFASICO, PARA ATE 8 MEDIDORES (PADRAO DA CONCESSIONARIA LOCAL)</t>
  </si>
  <si>
    <t xml:space="preserve">4.542,49</t>
  </si>
  <si>
    <t xml:space="preserve">CAIXA PARA MEDICAO COLETIVA TIPO N, PADRAO BIFASICO OU TRIFASICO, PARA ATE 12 MEDIDORES (PADRAO DA CONCESSIONARIA LOCAL)</t>
  </si>
  <si>
    <t xml:space="preserve">5.077,89</t>
  </si>
  <si>
    <t xml:space="preserve">CAIXA PARA MEDIDOR MONOFASICO, EM POLICARBONATO (TERMOPLASTICO), COM DISJUNTOR</t>
  </si>
  <si>
    <t xml:space="preserve">48,77</t>
  </si>
  <si>
    <t xml:space="preserve">CAIXA PARA MEDIDOR POLIFASICO, EM POLICARBONATO (TERMOPLASTICO), COM DISJUNTOR</t>
  </si>
  <si>
    <t xml:space="preserve">134,63</t>
  </si>
  <si>
    <t xml:space="preserve">CAIXA SIFONADA PVC 150 X 150 X 50MM COM TAMPA CEGA QUADRADA BRANCA</t>
  </si>
  <si>
    <t xml:space="preserve">CAIXA SIFONADA PVC, 100 X 100 X 40 MM, COM GRELHA REDONDA BRANCA</t>
  </si>
  <si>
    <t xml:space="preserve">CAIXA SIFONADA PVC, 100 X 100 X 50 MM, COM GRELHA REDONDA BRANCA</t>
  </si>
  <si>
    <t xml:space="preserve">11,51</t>
  </si>
  <si>
    <t xml:space="preserve">CAIXA SIFONADA PVC, 150 X 150 X 50 MM, COM GRELHA QUADRADA BRANCA (NBR 5688)</t>
  </si>
  <si>
    <t xml:space="preserve">CAIXA SIFONADA PVC, 150 X 150 X 50 MM, COM GRELHA REDONDA BRANCA</t>
  </si>
  <si>
    <t xml:space="preserve">29,12</t>
  </si>
  <si>
    <t xml:space="preserve">CAIXA SIFONADA PVC, 150 X 185 X 75 MM, COM GRELHA QUADRADA BRANCA</t>
  </si>
  <si>
    <t xml:space="preserve">36,23</t>
  </si>
  <si>
    <t xml:space="preserve">CAIXA SIFONADA PVC, 150 X 185 X 75 MM, COM TAMPA CEGA QUADRADA BRANCA</t>
  </si>
  <si>
    <t xml:space="preserve">41,69</t>
  </si>
  <si>
    <t xml:space="preserve">CAIXA SIFONADA PVC, 250 X 230 X 75 MM, COM TAMPA E PORTA TAMPA QUADRADA BRANCA</t>
  </si>
  <si>
    <t xml:space="preserve">CAL HIDRATADA CH-I PARA ARGAMASSAS</t>
  </si>
  <si>
    <t xml:space="preserve">CAL HIDRATADA PARA PINTURA</t>
  </si>
  <si>
    <t xml:space="preserve">CAL VIRGEM COMUM PARA ARGAMASSAS (NBR 6453)</t>
  </si>
  <si>
    <t xml:space="preserve">CALAFETADOR / CALAFATE</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</si>
  <si>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</si>
  <si>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</si>
  <si>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</si>
  <si>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</si>
  <si>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</si>
  <si>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</si>
  <si>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</si>
  <si>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</si>
  <si>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</si>
  <si>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</si>
  <si>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</si>
  <si>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</si>
  <si>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</si>
  <si>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</si>
  <si>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</si>
  <si>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CALHA QUADRADA DE CHAPA DE ACO GALVANIZADA NUM 24, CORTE 33 CM (COLETADO CAIXA)</t>
  </si>
  <si>
    <t xml:space="preserve">CALHA QUADRADA DE CHAPA DE ACO GALVANIZADA NUM 24, CORTE 50 CM (COLETADO CAIXA)</t>
  </si>
  <si>
    <t xml:space="preserve">CALHA QUADRADA DE CHAPA DE ACO GALVANIZADA NUM 26, CORTE 33 CM</t>
  </si>
  <si>
    <t xml:space="preserve">CALHA QUADRADA DE CHAPA DE ACO GALVANIZADA NUM 28, CORTE 25 CM</t>
  </si>
  <si>
    <t xml:space="preserve">16,22</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</si>
  <si>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</si>
  <si>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</si>
  <si>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</si>
  <si>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</si>
  <si>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</si>
  <si>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43,92</t>
  </si>
  <si>
    <t xml:space="preserve">CALHA/CANALETA DE CONCRETO SIMPLES, TIPO MEIA CANA, D = 80 CM, PARA AGUA PLUVIAL</t>
  </si>
  <si>
    <t xml:space="preserve">67,36</t>
  </si>
  <si>
    <t xml:space="preserve">CALHA/CANALETA DE CONCRETO SIMPLES, TIPO MEIA CANA, D= 40 CM, PARA AGUA PLUVIAL</t>
  </si>
  <si>
    <t xml:space="preserve">25,93</t>
  </si>
  <si>
    <t xml:space="preserve">CAMADA SEPARADORA DE FILME DE POLIETILENO 20 A 25 MICRA</t>
  </si>
  <si>
    <t xml:space="preserve">1,51</t>
  </si>
  <si>
    <t xml:space="preserve">CAMINHAO TOCO, PESO BRUTO TOTAL 13000 KG, CARGA UTIL MAXIMA 7925 KG, DISTANCIA ENTRE EIXOS 4,80 M, POTENCIA 189 CV (INCLUI CABINE E CHASSI, NAO INCLUI CARROCERIA)</t>
  </si>
  <si>
    <t xml:space="preserve">231.530,00</t>
  </si>
  <si>
    <t xml:space="preserve">CAMINHAO TOCO, PESO BRUTO TOTAL 14300 KG, CARGA UTIL MAXIMA 9590 KG, DISTANCIA ENTRE EIXOS 4,76 M, POTENCIA 185 CV (INCLUI CABINE E CHASSI, NAO INCLUI CARROCERIA)</t>
  </si>
  <si>
    <t xml:space="preserve">241.787,65</t>
  </si>
  <si>
    <t xml:space="preserve">CAMINHAO TOCO, PESO BRUTO TOTAL 14300 KG, CARGA UTIL MAXIMA 9710 KG, DISTANCIA ENTRE EIXOS 3,56 M, POTENCIA 185 CV (INCLUI CABINE E CHASSI, NAO INCLUI CARROCERIA)</t>
  </si>
  <si>
    <t xml:space="preserve">246.147,16</t>
  </si>
  <si>
    <t xml:space="preserve">CAMINHAO TOCO, PESO BRUTO TOTAL 16000 KG, CARGA UTIL MAXIMA DE 10685 KG, DISTANCIA ENTRE EIXOS 4,8M, POTENCIA 189 CV (INCLUI CABINE E CHASSI, NAO INCLUI CARROCERIA)</t>
  </si>
  <si>
    <t xml:space="preserve">203.687,77</t>
  </si>
  <si>
    <t xml:space="preserve">CAMINHAO TOCO, PESO BRUTO TOTAL 16000 KG, CARGA UTIL MAXIMA 10600 KG, DISTANCIA ENTRE EIXOS 4,80 M, POTENCIA 275 CV (INCLUI CABINE E CHASSI, NAO INCLUI CARROCERIA)</t>
  </si>
  <si>
    <t xml:space="preserve">283.550,97</t>
  </si>
  <si>
    <t xml:space="preserve">CAMINHAO TOCO, PESO BRUTO TOTAL 16000 KG, CARGA UTIL MAXIMA 10780 KG, DISTANCIA ENTRE EIXOS 3,56 M, POTENCIA 275 CV (INCLUI CABINE E CHASSI, NAO INCLUI CARROCERIA)</t>
  </si>
  <si>
    <t xml:space="preserve">284.650,02</t>
  </si>
  <si>
    <t xml:space="preserve">CAMINHAO TOCO, PESO BRUTO TOTAL 16000 KG, CARGA UTIL MAXIMA 11030 KG, DISTANCIA ENTRE EIXOS 3,56M, POTENCIA 186 CV (INCLUI CABINE E CHASSI, NAO INCLUI CARROCERIA)</t>
  </si>
  <si>
    <t xml:space="preserve">284.649,99</t>
  </si>
  <si>
    <t xml:space="preserve">CAMINHAO TOCO, PESO BRUTO TOTAL 16000 KG, CARGA UTIL MAXIMA 11130 KG, DISTANCIA ENTRE EIXOS 5,36 M, POTENCIA 185 CV (INCLUI CABINE E CHASSI, NAO INCLUI CARROCERIA)</t>
  </si>
  <si>
    <t xml:space="preserve">258.126,63</t>
  </si>
  <si>
    <t xml:space="preserve">CAMINHAO TOCO, PESO BRUTO TOTAL 16000 KG, CARGA UTIL MAXIMA 13071 KG, DISTANCIA ENTRE EIXOS 4,80 M, POTENCIA 230 CV (INCLUI CABINE E CHASSI, NAO INCLUI CARROCERIA)</t>
  </si>
  <si>
    <t xml:space="preserve">271.827,93</t>
  </si>
  <si>
    <t xml:space="preserve">CAMINHAO TOCO, PESO BRUTO TOTAL 8250 KG, CARGA UTIL MAXIMA 5110 KG, DISTANCIA ENTRE EIXOS 4,30 M, POTENCIA 162 CV (INCLUI CABINE E CHASSI, NAO INCLUI CARROCERIA)</t>
  </si>
  <si>
    <t xml:space="preserve">189.766,68</t>
  </si>
  <si>
    <t xml:space="preserve">CAMINHAO TOCO, PESO BRUTO TOTAL 9000 KG, CARGA UTIL MAXIMA 5940 KG, DISTANCIA ENTRE EIXOS 3,69 M, POTENCIA 177 CV (INCLUI CABINE E CHASSI, NAO INCLUI CARROCERIA)</t>
  </si>
  <si>
    <t xml:space="preserve">208.047,27</t>
  </si>
  <si>
    <t xml:space="preserve">CAMINHAO TOCO, PESO BRUTO TOTAL 9600 KG, CARGA UTIL MAXIMA 6110 KG, DISTANCIA ENTRE EIXOS 3,70 M, POTENCIA 156 CV (INCLUI CABINE E CHASSI, NAO INCLUI CARROCERIA)</t>
  </si>
  <si>
    <t xml:space="preserve">207.314,60</t>
  </si>
  <si>
    <t xml:space="preserve">CAMINHAO TOCO, PESO BRUTO TOTAL 9600 KG, CARGA UTIL MAXIMA 6200 KG, DISTANCIA ENTRE EIXOS 3,10 M, POTENCIA 156 CV (INCLUI CABINE E CHASSI, NAO INCLUI CARROCERIA)</t>
  </si>
  <si>
    <t xml:space="preserve">206.581,90</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</si>
  <si>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</si>
  <si>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</si>
  <si>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296.006,70</t>
  </si>
  <si>
    <t xml:space="preserve">CAMINHAO TRUCADO, PESO BRUTO TOTAL 23000 KG, CARGA UTIL MAXIMA 15378 KG, DISTANCIA ENTRE EIXOS 4,80 M, POTENCIA 326 CV (INCLUI CABINE E CHASSI, NAO INCLUI CARROCERIA)</t>
  </si>
  <si>
    <t xml:space="preserve">334.106,58</t>
  </si>
  <si>
    <t xml:space="preserve">CAMINHAO TRUCADO, PESO BRUTO TOTAL 23000 KG, CARGA UTIL MAXIMA 15935 KG, DISTANCIA ENTRE EIXOS 4,80 M, POTENCIA 230 CV (INCLUI CABINE E CHASSI, NAO INCLUI CARROCERIA)</t>
  </si>
  <si>
    <t xml:space="preserve">300.622,65</t>
  </si>
  <si>
    <t xml:space="preserve">CAMINHAO TRUCADO, PESO BRUTO TOTAL 23000 KG, CARGA UTIL MAXIMA 15940 KG, DISTANCIA ENTRE EIXOS 3,60 M, POTENCIA 286 CV (INCLUI CABINE E CHASSI, NAO INCLUI CARROCERIA)</t>
  </si>
  <si>
    <t xml:space="preserve">317.254,72</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</si>
  <si>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</si>
  <si>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</si>
  <si>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313.591,27</t>
  </si>
  <si>
    <t xml:space="preserve">CAMINHONETE COM MOTOR A DIESEL, POTENCIA *160* CV, CABINE DUPLA, 4X4</t>
  </si>
  <si>
    <t xml:space="preserve">164.156,80</t>
  </si>
  <si>
    <t xml:space="preserve">CAMPAINHA ALTA POTENCIA 110V / 220V, DIAMETRO 150 MM</t>
  </si>
  <si>
    <t xml:space="preserve">115,31</t>
  </si>
  <si>
    <t xml:space="preserve">CAMPAINHA CIGARRA 127 V / 220 V (APENAS MODULO)</t>
  </si>
  <si>
    <t xml:space="preserve">CAMPAINHA CIGARRA 127 V / 220 V, CONJUNTO MONTADO PARA EMBUTIR 4" X 2" (PLACA + SUPORTE + MODULO)</t>
  </si>
  <si>
    <t xml:space="preserve">18,51</t>
  </si>
  <si>
    <t xml:space="preserve">CANALETA CONCRETO ESTRUTURAL 14 X 19 X 29 CM, FBK 14 MPA (NBR 6136)</t>
  </si>
  <si>
    <t xml:space="preserve">3,03</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</si>
  <si>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</si>
  <si>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</si>
  <si>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</si>
  <si>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</si>
  <si>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1,23</t>
  </si>
  <si>
    <t xml:space="preserve">CANALETA CONCRETO 19 X 19 X 19 CM (CLASSE C - NBR 6136)</t>
  </si>
  <si>
    <t xml:space="preserve">CANALETA CONCRETO 9 X 19 X 19 CM (CLASSE C - NBR 6136)</t>
  </si>
  <si>
    <t xml:space="preserve">0,99</t>
  </si>
  <si>
    <t xml:space="preserve">CANALETA ESTRUTURAL CERAMICA, 14 X 19 X 19 CM, 6,0 MPA (NBR 15270)</t>
  </si>
  <si>
    <t xml:space="preserve">CANALETA ESTRUTURAL CERAMICA, 14 X 19 X 29 CM, 4,0 MPA (NBR 15270)</t>
  </si>
  <si>
    <t xml:space="preserve">1,56</t>
  </si>
  <si>
    <t xml:space="preserve">CANALETA ESTRUTURAL CERAMICA, 14 X 19 X 29 CM, 6,0 MPA (NBR 15270)</t>
  </si>
  <si>
    <t xml:space="preserve">CANALETA ESTRUTURAL CERAMICA, 14 X 19 X 39 CM, 4,0 MPA (NBR 15270)</t>
  </si>
  <si>
    <t xml:space="preserve">2,19</t>
  </si>
  <si>
    <t xml:space="preserve">CANALETA ESTRUTURAL CERAMICA, 14 X 19 X 39 CM, 6,0 MPA (NBR 15270)</t>
  </si>
  <si>
    <t xml:space="preserve">CANOPLA ACABAMENTO CROMADO PARA INSTALACAO DE SPRINKLER, SOB FORRO, 15 MM</t>
  </si>
  <si>
    <t xml:space="preserve">CANTONEIRA "U" ALUMINIO ABAS IGUAIS 1 ", E = 3/32 "</t>
  </si>
  <si>
    <t xml:space="preserve">CANTONEIRA ACO ABAS IGUAIS (QUALQUER BITOLA), ESPESSURA ENTRE 1/8" E 1/4"</t>
  </si>
  <si>
    <t xml:space="preserve">CANTONEIRA ALUMINIO ABAS DESIGUAIS 1" X 3/4 ", E = 1/8 "</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</si>
  <si>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</si>
  <si>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</si>
  <si>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</si>
  <si>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</si>
  <si>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</si>
  <si>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20,46</t>
  </si>
  <si>
    <t xml:space="preserve">CANTONEIRA ALUMINIO ABAS IGUAIS 2 ", E = 1/4 "</t>
  </si>
  <si>
    <t xml:space="preserve">CANTONEIRA ALUMINIO ABAS IGUAIS 2 ", E = 1/8 "</t>
  </si>
  <si>
    <t xml:space="preserve">21,85</t>
  </si>
  <si>
    <t xml:space="preserve">CANTONEIRA DE ACO 3 "  X  3 "  X  1/4 "</t>
  </si>
  <si>
    <t xml:space="preserve">CANTONEIRA FERRO GALVANIZADO DE ABAS IGUAIS, 1 1/2" X 1/4" (L X E), 3,40 KG/M</t>
  </si>
  <si>
    <t xml:space="preserve">CANTONEIRA FERRO GALVANIZADO DE ABAS IGUAIS, 1" X 1/8" (L X E) , 1,20KG/M</t>
  </si>
  <si>
    <t xml:space="preserve">7,14</t>
  </si>
  <si>
    <t xml:space="preserve">CANTONEIRA FERRO GALVANIZADO DE ABAS IGUAIS, 2" X 3/8" (L X E), 6,9 KG/M</t>
  </si>
  <si>
    <t xml:space="preserve">CANTONEIRA FERRO GALVANIZADO DE ABAS IGUAIS, 3/4" X 1/8" (L X E)</t>
  </si>
  <si>
    <t xml:space="preserve">CAP OU TAMPAO DE FERRO GALVANIZADO, COM ROSCA BSP, DE 1 1/2"</t>
  </si>
  <si>
    <t xml:space="preserve">10,97</t>
  </si>
  <si>
    <t xml:space="preserve">CAP OU TAMPAO DE FERRO GALVANIZADO, COM ROSCA BSP, DE 1 1/4"</t>
  </si>
  <si>
    <t xml:space="preserve">CAP OU TAMPAO DE FERRO GALVANIZADO, COM ROSCA BSP, DE 1/2"</t>
  </si>
  <si>
    <t xml:space="preserve">3,09</t>
  </si>
  <si>
    <t xml:space="preserve">CAP OU TAMPAO DE FERRO GALVANIZADO, COM ROSCA BSP, DE 1/4"</t>
  </si>
  <si>
    <t xml:space="preserve">CAP OU TAMPAO DE FERRO GALVANIZADO, COM ROSCA BSP, DE 1"</t>
  </si>
  <si>
    <t xml:space="preserve">CAP OU TAMPAO DE FERRO GALVANIZADO, COM ROSCA BSP, DE 2 1/2"</t>
  </si>
  <si>
    <t xml:space="preserve">CAP OU TAMPAO DE FERRO GALVANIZADO, COM ROSCA BSP, DE 2"</t>
  </si>
  <si>
    <t xml:space="preserve">15,84</t>
  </si>
  <si>
    <t xml:space="preserve">CAP OU TAMPAO DE FERRO GALVANIZADO, COM ROSCA BSP, DE 3/4"</t>
  </si>
  <si>
    <t xml:space="preserve">CAP OU TAMPAO DE FERRO GALVANIZADO, COM ROSCA BSP, DE 3/8"</t>
  </si>
  <si>
    <t xml:space="preserve">CAP OU TAMPAO DE FERRO GALVANIZADO, COM ROSCA BSP, DE 3"</t>
  </si>
  <si>
    <t xml:space="preserve">40,73</t>
  </si>
  <si>
    <t xml:space="preserve">CAP OU TAMPAO DE FERRO GALVANIZADO, COM ROSCA BSP, DE 4"</t>
  </si>
  <si>
    <t xml:space="preserve">68,14</t>
  </si>
  <si>
    <t xml:space="preserve">CAP PPR DN 20 MM, PARA AGUA QUENTE PREDIAL</t>
  </si>
  <si>
    <t xml:space="preserve">CAP PPR DN 25 MM, PARA AGUA QUENTE PREDIAL</t>
  </si>
  <si>
    <t xml:space="preserve">CAP PVC, ROSCAVEL, 1 1/2",  AGUA FRIA PREDIAL</t>
  </si>
  <si>
    <t xml:space="preserve">CAP PVC, ROSCAVEL, 1 1/4",  AGUA FRIA PREDIAL</t>
  </si>
  <si>
    <t xml:space="preserve">8,96</t>
  </si>
  <si>
    <t xml:space="preserve">CAP PVC, ROSCAVEL, 1/2", PARA AGUA FRIA PREDIAL</t>
  </si>
  <si>
    <t xml:space="preserve">CAP PVC, ROSCAVEL, 1",  PARA AGUA FRIA PREDIAL</t>
  </si>
  <si>
    <t xml:space="preserve">CAP PVC, ROSCAVEL, 2 1/2",  AGUA FRIA PREDIAL</t>
  </si>
  <si>
    <t xml:space="preserve">18,22</t>
  </si>
  <si>
    <t xml:space="preserve">CAP PVC, ROSCAVEL, 2",  AGUA FRIA PREDIAL</t>
  </si>
  <si>
    <t xml:space="preserve">CAP PVC, ROSCAVEL, 3/4",  PARA AGUA FRIA PREDIAL</t>
  </si>
  <si>
    <t xml:space="preserve">CAP PVC, ROSCAVEL, 3",  AGUA FRIA PREDIAL</t>
  </si>
  <si>
    <t xml:space="preserve">23,81</t>
  </si>
  <si>
    <t xml:space="preserve">CAP PVC, SERIE R, DN 100 MM, PARA ESGOTO PREDIAL</t>
  </si>
  <si>
    <t xml:space="preserve">CAP PVC, SERIE R, DN 150 MM, PARA ESGOTO PREDIAL</t>
  </si>
  <si>
    <t xml:space="preserve">53,45</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</si>
  <si>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</si>
  <si>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</si>
  <si>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</si>
  <si>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</si>
  <si>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SOLDAVEL, 110 MM, PARA AGUA FRIA PREDIAL</t>
  </si>
  <si>
    <t xml:space="preserve">58,53</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</si>
  <si>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</si>
  <si>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</si>
  <si>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</si>
  <si>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</si>
  <si>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3,17</t>
  </si>
  <si>
    <t xml:space="preserve">CAP PVC, SOLDAVEL, 50 MM, PARA AGUA FRIA PREDIAL</t>
  </si>
  <si>
    <t xml:space="preserve">6,00</t>
  </si>
  <si>
    <t xml:space="preserve">CAP PVC, SOLDAVEL, 60 MM, PARA AGUA FRIA PREDIAL</t>
  </si>
  <si>
    <t xml:space="preserve">9,03</t>
  </si>
  <si>
    <t xml:space="preserve">CAP PVC, SOLDAVEL, 75 MM, PARA AGUA FRIA PREDIAL</t>
  </si>
  <si>
    <t xml:space="preserve">16,42</t>
  </si>
  <si>
    <t xml:space="preserve">CAP PVC, SOLDAVEL, 85 MM, PARA AGUA FRIA PREDIAL</t>
  </si>
  <si>
    <t xml:space="preserve">38,94</t>
  </si>
  <si>
    <t xml:space="preserve">CAP, PVC PBA, JE, DN 100 / DE 110 MM,  PARA REDE DE AGUA (NBR 10351)</t>
  </si>
  <si>
    <t xml:space="preserve">24,13</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</si>
  <si>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</si>
  <si>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</si>
  <si>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</si>
  <si>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</si>
  <si>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76,90</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</si>
  <si>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</si>
  <si>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</si>
  <si>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</si>
  <si>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</si>
  <si>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</si>
  <si>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</si>
  <si>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</si>
  <si>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</si>
  <si>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</si>
  <si>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</si>
  <si>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91,75</t>
  </si>
  <si>
    <t xml:space="preserve">CARPETE DE NYLON EM MANTA PARA TRAFEGO COMERCIAL PESADO, E = 9 A 10 MM (INSTALADO)</t>
  </si>
  <si>
    <t xml:space="preserve">112,72</t>
  </si>
  <si>
    <t xml:space="preserve">CARPETE DE NYLON EM PLACAS 50 X 50 CM PARA TRAFEGO COMERCIAL PESADO, E = 6,5 MM (INSTALADO)</t>
  </si>
  <si>
    <t xml:space="preserve">115,10</t>
  </si>
  <si>
    <t xml:space="preserve">CARPETE DE POLIESTER EM MANTA PARA TRAFEGO COMERCIAL PESADO, E = 4 A 5 MM (INSTALADO)</t>
  </si>
  <si>
    <t xml:space="preserve">CARPETE DE POLIPROPILENO EM MANTA PARA TRAFEGO COMERCIAL MEDIO, E = 5 A 6 MM (INSTALADO)</t>
  </si>
  <si>
    <t xml:space="preserve">60,47</t>
  </si>
  <si>
    <t xml:space="preserve">CARPINTEIRO AUXILIAR</t>
  </si>
  <si>
    <t xml:space="preserve">CARPINTEIRO AUXILIAR (MENSALISTA)</t>
  </si>
  <si>
    <t xml:space="preserve">2.161,77</t>
  </si>
  <si>
    <t xml:space="preserve">CARPINTEIRO DE ESQUADRIAS</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</si>
  <si>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</si>
  <si>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</si>
  <si>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</si>
  <si>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</si>
  <si>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</si>
  <si>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</si>
  <si>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14,56</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</si>
  <si>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</si>
  <si>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</si>
  <si>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</si>
  <si>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111,75</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</si>
  <si>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</si>
  <si>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</si>
  <si>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</si>
  <si>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</si>
  <si>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</si>
  <si>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</si>
  <si>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</si>
  <si>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</si>
  <si>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</si>
  <si>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</si>
  <si>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</si>
  <si>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</si>
  <si>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</si>
  <si>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</si>
  <si>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</si>
  <si>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</si>
  <si>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</si>
  <si>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</si>
  <si>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</si>
  <si>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</si>
  <si>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</si>
  <si>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</si>
  <si>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</si>
  <si>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</si>
  <si>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433.834,01</t>
  </si>
  <si>
    <t xml:space="preserve">CAVALO MECANICO TRACAO 4X2, PESO BRUTO TOTAL 16000 KG, CAPACIDADE MAXIMA DE TRACAO *36000* KG, DISTANCIA ENTRE EIXOS *3,56* M, POTENCIA *286* CV (INCLUI CABINE E CHASSI, NAO INCLUI SEMIRREBOQUE)</t>
  </si>
  <si>
    <t xml:space="preserve">372.073,00</t>
  </si>
  <si>
    <t xml:space="preserve">CAVALO MECANICO TRACAO 4X2, PESO BRUTO TOTAL 16000 KG, CAPACIDADE MAXIMA DE TRACAO *45000* KG, DISTANCIA ENTRE EIXOS *3,56* M, POTENCIA *330* CV (INCLUI CABINE E CHASSI, NAO INCLUI SEMIRREBOQUE)</t>
  </si>
  <si>
    <t xml:space="preserve">376.592,04</t>
  </si>
  <si>
    <t xml:space="preserve">CAVALO MECANICO TRACAO 4X2, PESO BRUTO TOTAL 16000 KG, CAPACIDADE MAXIMA DE TRACAO *80000* KG, POTENCIA *380* CV (INCLUI CABINE E CHASSI, NAO INCLUI SEMIRREBOQUE)</t>
  </si>
  <si>
    <t xml:space="preserve">428.109,89</t>
  </si>
  <si>
    <t xml:space="preserve">CAVALO MECANICO TRACAO 6X2, PESO BRUTO TOTAL COMBINADO 56000 KG, CAPACIDADE MAXIMA DE TRACAO *66000* KG, POTENCIA *360* CV (INCLUI CABINE E CHASSI, NAO INCLUI SEMIRREBOQUE)</t>
  </si>
  <si>
    <t xml:space="preserve">524.969,32</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</si>
  <si>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</si>
  <si>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</si>
  <si>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</si>
  <si>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</si>
  <si>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</si>
  <si>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</si>
  <si>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1.044,08</t>
  </si>
  <si>
    <t xml:space="preserve">CHAPA ACO INOX AISI 304 NUMERO 9 (E = 4 MM), ACABAMENTO NUMERO 1 (LAMINADO A QUENTE, FOSCO)</t>
  </si>
  <si>
    <t xml:space="preserve">696,04</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</si>
  <si>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</si>
  <si>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</si>
  <si>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</si>
  <si>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</si>
  <si>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</si>
  <si>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6,38</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</si>
  <si>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</si>
  <si>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</si>
  <si>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</si>
  <si>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</si>
  <si>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</si>
  <si>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</si>
  <si>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</si>
  <si>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</si>
  <si>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</si>
  <si>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56,76</t>
  </si>
  <si>
    <t xml:space="preserve">CHAPA DE ACO GALVANIZADA BITOLA GSG 22, E = 0,80 MM (6,40 KG/M2)</t>
  </si>
  <si>
    <t xml:space="preserve">CHAPA DE ACO GALVANIZADA BITOLA GSG 24, E = 0,65 MM (5,20 KG/M2)</t>
  </si>
  <si>
    <t xml:space="preserve">39,60</t>
  </si>
  <si>
    <t xml:space="preserve">CHAPA DE ACO GALVANIZADA BITOLA GSG 26, E = 0,50 MM (4,00 KG/M2)</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</si>
  <si>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</si>
  <si>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</si>
  <si>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</si>
  <si>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</si>
  <si>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5,89</t>
  </si>
  <si>
    <t xml:space="preserve">CHAPA DE ACO GROSSA, ASTM A36, E = 1/4 " (6,35 MM) 49,79 KG/M2</t>
  </si>
  <si>
    <t xml:space="preserve">6,03</t>
  </si>
  <si>
    <t xml:space="preserve">CHAPA DE ACO GROSSA, ASTM A36, E = 3/4 " (19,05 MM) 149,39 KG/M2</t>
  </si>
  <si>
    <t xml:space="preserve">CHAPA DE ACO GROSSA, ASTM A36, E = 3/8 " (9,53 MM) 74,69 KG/M2</t>
  </si>
  <si>
    <t xml:space="preserve">CHAPA DE ACO GROSSA, ASTM A36, E = 5/8 " (15,88 MM) 124,49 KG/M2</t>
  </si>
  <si>
    <t xml:space="preserve">6,95</t>
  </si>
  <si>
    <t xml:space="preserve">CHAPA DE ACO GROSSA, ASTM A36, E = 7/8 " (22,23 MM) 174,28 KG/M2</t>
  </si>
  <si>
    <t xml:space="preserve">CHAPA DE ACO GROSSA, SAE 1020, BITOLA 1/4", E = 6,35 MM (49,85 KG/M2)</t>
  </si>
  <si>
    <t xml:space="preserve">5,24</t>
  </si>
  <si>
    <t xml:space="preserve">CHAPA DE ACO XADREZ PARA PISOS, E = 1/4 " (6,30 MM) 54,53 KG/M2</t>
  </si>
  <si>
    <t xml:space="preserve">CHAPA DE ALUMINIO, E = 3 MM, L = 1000 MM - 8,10 KG/M2 (LIGA 1200 - H14)</t>
  </si>
  <si>
    <t xml:space="preserve">23,69</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</si>
  <si>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</si>
  <si>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</si>
  <si>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</si>
  <si>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28,45</t>
  </si>
  <si>
    <t xml:space="preserve">CHAPA DE GESSO ACARTONADO, RESISTENTE A UMIDADE (RU), COR VERDE, E = 12,5 MM, 1200 X 2400 MM (L X C)</t>
  </si>
  <si>
    <t xml:space="preserve">29,83</t>
  </si>
  <si>
    <t xml:space="preserve">CHAPA DE GESSO ACARTONADO, RESISTENTE AO FOGO (RF), COR ROSA, E = 12,5 MM, 1200 X 1800 MM (L X C)</t>
  </si>
  <si>
    <t xml:space="preserve">26,72</t>
  </si>
  <si>
    <t xml:space="preserve">CHAPA DE GESSO ACARTONADO, RESISTENTE AO FOGO (RF), COR ROSA, E = 12,5 MM, 1200 X 2400 MM (L X C)</t>
  </si>
  <si>
    <t xml:space="preserve">CHAPA DE GESSO ACARTONADO, STANDARD (ST), COR BRANCA, E = 12,5 MM, 1200 X 1800 MM (L X C)</t>
  </si>
  <si>
    <t xml:space="preserve">20,12</t>
  </si>
  <si>
    <t xml:space="preserve">CHAPA DE GESSO ACARTONADO, STANDARD (ST), COR BRANCA, E = 12,5 MM, 1200 X 2400 MM (L X C)</t>
  </si>
  <si>
    <t xml:space="preserve">CHAPA DE LAMINADO MELAMINICO, LISO BRILHANTE, DE *1,25 X 3,08* M, E = 0,8 MM</t>
  </si>
  <si>
    <t xml:space="preserve">26,10</t>
  </si>
  <si>
    <t xml:space="preserve">CHAPA DE LAMINADO MELAMINICO, LISO FOSCO, DE *1,25 X 3,08* M, E = 0,8 MM</t>
  </si>
  <si>
    <t xml:space="preserve">30,17</t>
  </si>
  <si>
    <t xml:space="preserve">CHAPA DE LAMINADO MELAMINICO, TEXTURIZADO, DE *1,25 X 3,08* M, E = 0,8 MM</t>
  </si>
  <si>
    <t xml:space="preserve">CHAPA DE MADEIRA COMPENSADA DE PINUS, VIROLA OU EQUIVALENTE, DE *2,2 X 1,6* M, E = 10 MM</t>
  </si>
  <si>
    <t xml:space="preserve">24,62</t>
  </si>
  <si>
    <t xml:space="preserve">CHAPA DE MADEIRA COMPENSADA DE PINUS, VIROLA OU EQUIVALENTE, DE *2,2 X 1,6* M, E = 12 MM</t>
  </si>
  <si>
    <t xml:space="preserve">CHAPA DE MADEIRA COMPENSADA DE PINUS, VIROLA OU EQUIVALENTE, DE *2,2 X 1,6* M, E = 15 MM</t>
  </si>
  <si>
    <t xml:space="preserve">34,27</t>
  </si>
  <si>
    <t xml:space="preserve">CHAPA DE MADEIRA COMPENSADA DE PINUS, VIROLA OU EQUIVALENTE, DE *2,2 X 1,6* M, E = 20 MM</t>
  </si>
  <si>
    <t xml:space="preserve">43,87</t>
  </si>
  <si>
    <t xml:space="preserve">CHAPA DE MADEIRA COMPENSADA DE PINUS, VIROLA OU EQUIVALENTE, DE *2,2 X 1,6* M, E = 25 MM</t>
  </si>
  <si>
    <t xml:space="preserve">51,86</t>
  </si>
  <si>
    <t xml:space="preserve">CHAPA DE MADEIRA COMPENSADA DE PINUS, VIROLA OU EQUIVALENTE, DE *2,2 X 1,6* M, E = 6 MM</t>
  </si>
  <si>
    <t xml:space="preserve">CHAPA DE MADEIRA COMPENSADA DE PINUS, VIROLA OU EQUIVALENTE, DE *2,2 X 1,6* M, E = 8 MM</t>
  </si>
  <si>
    <t xml:space="preserve">CHAPA DE MADEIRA COMPENSADA NAVAL (COM COLA FENOLICA), E = 10 MM, DE *1,60 X 2,20* M</t>
  </si>
  <si>
    <t xml:space="preserve">29,26</t>
  </si>
  <si>
    <t xml:space="preserve">CHAPA DE MADEIRA COMPENSADA NAVAL (COM COLA FENOLICA), E = 12 MM, DE *1,60 X 2,20* M</t>
  </si>
  <si>
    <t xml:space="preserve">35,66</t>
  </si>
  <si>
    <t xml:space="preserve">CHAPA DE MADEIRA COMPENSADA NAVAL (COM COLA FENOLICA), E = 15 MM, DE *1,60 X 2,20* M</t>
  </si>
  <si>
    <t xml:space="preserve">CHAPA DE MADEIRA COMPENSADA NAVAL (COM COLA FENOLICA), E = 18 MM, DE *1,60 X 2,20* M</t>
  </si>
  <si>
    <t xml:space="preserve">49,11</t>
  </si>
  <si>
    <t xml:space="preserve">CHAPA DE MADEIRA COMPENSADA NAVAL (COM COLA FENOLICA), E = 20 MM, DE *1,60 X 2,20* M</t>
  </si>
  <si>
    <t xml:space="preserve">54,77</t>
  </si>
  <si>
    <t xml:space="preserve">CHAPA DE MADEIRA COMPENSADA NAVAL (COM COLA FENOLICA), E = 25 MM, DE *1,60 X 2,20* M</t>
  </si>
  <si>
    <t xml:space="preserve">CHAPA DE MADEIRA COMPENSADA NAVAL (COM COLA FENOLICA), E = 4 MM, DE *1,60 X 2,20* M</t>
  </si>
  <si>
    <t xml:space="preserve">CHAPA DE MADEIRA COMPENSADA NAVAL (COM COLA FENOLICA), E = 6 MM, DE *1,60 X 2,20* M</t>
  </si>
  <si>
    <t xml:space="preserve">19,85</t>
  </si>
  <si>
    <t xml:space="preserve">CHAPA DE MADEIRA COMPENSADA PLASTIFICADA PARA FORMA DE CONCRETO, DE 2,20 x 1,10 M, E = 10 MM</t>
  </si>
  <si>
    <t xml:space="preserve">21,82</t>
  </si>
  <si>
    <t xml:space="preserve">CHAPA DE MADEIRA COMPENSADA PLASTIFICADA PARA FORMA DE CONCRETO, DE 2,20 x 1,10 M, E = 18 MM</t>
  </si>
  <si>
    <t xml:space="preserve">35,35</t>
  </si>
  <si>
    <t xml:space="preserve">CHAPA DE MADEIRA COMPENSADA PLASTIFICADA PARA FORMA DE CONCRETO, DE 2,20 x 1,10 M, E = 6 MM</t>
  </si>
  <si>
    <t xml:space="preserve">38,01</t>
  </si>
  <si>
    <t xml:space="preserve">CHAPA DE MADEIRA COMPENSADA PLASTIFICADA PARA FORMA DE CONCRETO, DE 2,20 X 1,10 m, E = 14 MM</t>
  </si>
  <si>
    <t xml:space="preserve">67,20</t>
  </si>
  <si>
    <t xml:space="preserve">CHAPA DE MADEIRA COMPENSADA PLASTIFICADA PARA FORMA DE CONCRETO, DE 2,20 X 1,10 M, E = 12 MM</t>
  </si>
  <si>
    <t xml:space="preserve">CHAPA DE MADEIRA COMPENSADA PLASTIFICADA PARA FORMA DE CONCRETO, DE 2,20 X 1,10 M, E = 20 MM</t>
  </si>
  <si>
    <t xml:space="preserve">95,84</t>
  </si>
  <si>
    <t xml:space="preserve">CHAPA DE MADEIRA COMPENSADA RESINADA PARA FORMA DE CONCRETO, DE *2,2 X 1,1* M, E = 10 MM</t>
  </si>
  <si>
    <t xml:space="preserve">CHAPA DE MADEIRA COMPENSADA RESINADA PARA FORMA DE CONCRETO, DE *2,2 X 1,1* M, E = 12 MM</t>
  </si>
  <si>
    <t xml:space="preserve">42,55</t>
  </si>
  <si>
    <t xml:space="preserve">CHAPA DE MADEIRA COMPENSADA RESINADA PARA FORMA DE CONCRETO, DE *2,2 X 1,1* M, E = 14 MM</t>
  </si>
  <si>
    <t xml:space="preserve">19,58</t>
  </si>
  <si>
    <t xml:space="preserve">CHAPA DE MADEIRA COMPENSADA RESINADA PARA FORMA DE CONCRETO, DE *2,2 X 1,1* M, E = 17 MM</t>
  </si>
  <si>
    <t xml:space="preserve">CHAPA DE MADEIRA COMPENSADA RESINADA PARA FORMA DE CONCRETO, DE *2,2 X 1,1* M, E = 20 MM</t>
  </si>
  <si>
    <t xml:space="preserve">65,73</t>
  </si>
  <si>
    <t xml:space="preserve">CHAPA DE MADEIRA COMPENSADA RESINADA PARA FORMA DE CONCRETO, DE *2,2 X 1,1* M, E = 6 MM</t>
  </si>
  <si>
    <t xml:space="preserve">21,18</t>
  </si>
  <si>
    <t xml:space="preserve">CHAPA DE MDF BRANCO LISO 1 FACE, E = 12 MM, DE *2,75 X 1,85* M</t>
  </si>
  <si>
    <t xml:space="preserve">CHAPA DE MDF BRANCO LISO 1 FACE, E = 15 MM, DE *2,75 X 1,85* M</t>
  </si>
  <si>
    <t xml:space="preserve">30,06</t>
  </si>
  <si>
    <t xml:space="preserve">CHAPA DE MDF BRANCO LISO 1 FACE, E = 18 MM, DE *2,75 X 1,85* M</t>
  </si>
  <si>
    <t xml:space="preserve">38,15</t>
  </si>
  <si>
    <t xml:space="preserve">CHAPA DE MDF BRANCO LISO 1 FACE, E = 25 MM, DE *2,75 X 1,85* M</t>
  </si>
  <si>
    <t xml:space="preserve">54,79</t>
  </si>
  <si>
    <t xml:space="preserve">CHAPA DE MDF BRANCO LISO 1 FACE, E = 6 MM, DE *2,75 X 1,85* M</t>
  </si>
  <si>
    <t xml:space="preserve">19,84</t>
  </si>
  <si>
    <t xml:space="preserve">CHAPA DE MDF BRANCO LISO 1 FACE, E = 9 MM, DE *2,75 X 1,85* M</t>
  </si>
  <si>
    <t xml:space="preserve">CHAPA DE MDF BRANCO LISO 2 FACES, E = 12 MM, DE *2,75 X 1,85* M</t>
  </si>
  <si>
    <t xml:space="preserve">28,53</t>
  </si>
  <si>
    <t xml:space="preserve">CHAPA DE MDF BRANCO LISO 2 FACES, E = 15 MM, DE *2,75 X 1,85* M</t>
  </si>
  <si>
    <t xml:space="preserve">CHAPA DE MDF BRANCO LISO 2 FACES, E = 18 MM, DE *2,75 X 1,85* M</t>
  </si>
  <si>
    <t xml:space="preserve">38,65</t>
  </si>
  <si>
    <t xml:space="preserve">CHAPA DE MDF BRANCO LISO 2 FACES, E = 25 MM, DE *2,75 X 1,85* M</t>
  </si>
  <si>
    <t xml:space="preserve">CHAPA DE MDF BRANCO LISO 2 FACES, E = 6 MM, DE *2,75 X 1,85* M</t>
  </si>
  <si>
    <t xml:space="preserve">CHAPA DE MDF BRANCO LISO 2 FACES, E = 9 MM, DE *2,75 X 1,85* M</t>
  </si>
  <si>
    <t xml:space="preserve">26,18</t>
  </si>
  <si>
    <t xml:space="preserve">CHAPA DE MDF CRU, E = 12 MM, DE *2,75 X 1,85* M</t>
  </si>
  <si>
    <t xml:space="preserve">CHAPA DE MDF CRU, E = 15 MM, DE *2,75 X 1,85* M</t>
  </si>
  <si>
    <t xml:space="preserve">CHAPA DE MDF CRU, E = 18 MM, DE *2,75 X 1,85* M</t>
  </si>
  <si>
    <t xml:space="preserve">28,11</t>
  </si>
  <si>
    <t xml:space="preserve">CHAPA DE MDF CRU, E = 20 MM, DE *2,75 X 1,85* M</t>
  </si>
  <si>
    <t xml:space="preserve">37,38</t>
  </si>
  <si>
    <t xml:space="preserve">CHAPA DE MDF CRU, E = 25 MM, DE *2,75 X 1,85* M</t>
  </si>
  <si>
    <t xml:space="preserve">45,57</t>
  </si>
  <si>
    <t xml:space="preserve">CHAPA DE MDF CRU, E = 6 MM, DE *2,75 X 1,85* M</t>
  </si>
  <si>
    <t xml:space="preserve">13,12</t>
  </si>
  <si>
    <t xml:space="preserve">CHAPA DE MDF CRU, E = 9 MM, DE *2,75 X 1,85* M</t>
  </si>
  <si>
    <t xml:space="preserve">17,64</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</si>
  <si>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</si>
  <si>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</si>
  <si>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</si>
  <si>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</si>
  <si>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10,96</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</si>
  <si>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</si>
  <si>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</si>
  <si>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</si>
  <si>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</si>
  <si>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</si>
  <si>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</si>
  <si>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</si>
  <si>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</si>
  <si>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</si>
  <si>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</si>
  <si>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</si>
  <si>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</si>
  <si>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</si>
  <si>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</si>
  <si>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</si>
  <si>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11,79</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</si>
  <si>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</si>
  <si>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</si>
  <si>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</si>
  <si>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</si>
  <si>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</si>
  <si>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</si>
  <si>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</si>
  <si>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CHUMBADOR DE ACO, DIAMETRO 1/2", COMPRIMENTO 75 MM</t>
  </si>
  <si>
    <t xml:space="preserve">CHUMBADOR DE ACO, DIAMETRO 5/8", COMPRIMENTO 6", COM PORCA</t>
  </si>
  <si>
    <t xml:space="preserve">15,74</t>
  </si>
  <si>
    <t xml:space="preserve">CHUMBADOR DE ACO, 1" X 600 MM, PARA POSTES DE ACO COM BASE, INCLUSO PORCA E ARRUELA</t>
  </si>
  <si>
    <t xml:space="preserve">175,22</t>
  </si>
  <si>
    <t xml:space="preserve">CHUMBADOR, DIAMETRO 1/4" COM PARAFUSO 1/4" X 40 MM</t>
  </si>
  <si>
    <t xml:space="preserve">CHUVEIRO COMUM EM PLASTICO BRANCO, COM CANO, 3 TEMPERATURAS, 5500 W (110/220 V)</t>
  </si>
  <si>
    <t xml:space="preserve">55,50</t>
  </si>
  <si>
    <t xml:space="preserve">CHUVEIRO COMUM EM PLASTICO CROMADO, COM CANO, 4 TEMPERATURAS (110/220 V)</t>
  </si>
  <si>
    <t xml:space="preserve">179,52</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</si>
  <si>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</si>
  <si>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</si>
  <si>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</si>
  <si>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3.275,45</t>
  </si>
  <si>
    <t xml:space="preserve">CIMENTO BRANCO</t>
  </si>
  <si>
    <t xml:space="preserve">CIMENTO IMPERMEABILIZANTE DE PEGA ULTRARRAPIDA PARA TAMPONAMENTOS</t>
  </si>
  <si>
    <t xml:space="preserve">11,26</t>
  </si>
  <si>
    <t xml:space="preserve">CIMENTO PORTLAND COMPOSTO CP II-32</t>
  </si>
  <si>
    <t xml:space="preserve">CIMENTO PORTLAND COMPOSTO CP II-32 (SACO DE 50 KG)</t>
  </si>
  <si>
    <t xml:space="preserve">50KG  </t>
  </si>
  <si>
    <t xml:space="preserve">19,95</t>
  </si>
  <si>
    <t xml:space="preserve">CIMENTO PORTLAND DE ALTO FORNO (AF) CP III-32</t>
  </si>
  <si>
    <t xml:space="preserve">CIMENTO PORTLAND ESTRUTURAL BRANCO CPB-32</t>
  </si>
  <si>
    <t xml:space="preserve">CIMENTO PORTLAND POZOLANICO CP IV- 32</t>
  </si>
  <si>
    <t xml:space="preserve">CIMENTO PORTLAND POZOLANICO CP IV-32</t>
  </si>
  <si>
    <t xml:space="preserve">CINTA CIRCULAR EM ACO GALVANIZADO DE 150 MM DE DIAMETRO PARA FIXACAO DE CAIXA MEDICAO, INCLUI PARAFUSOS E PORCAS</t>
  </si>
  <si>
    <t xml:space="preserve">20,31</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</si>
  <si>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</si>
  <si>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</si>
  <si>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</si>
  <si>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</si>
  <si>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</si>
  <si>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</si>
  <si>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</si>
  <si>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</si>
  <si>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</si>
  <si>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</si>
  <si>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</si>
  <si>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</si>
  <si>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</si>
  <si>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</si>
  <si>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11,02</t>
  </si>
  <si>
    <t xml:space="preserve">COLAR TOMADA PVC, COM TRAVAS, SAIDA COM ROSCA, DE 85 MM X 1/2" OU 85 MM X 3/4", PARA LIGACAO PREDIAL DE AGUA</t>
  </si>
  <si>
    <t xml:space="preserve">COLAR TOMADA PVC, COM TRAVAS, SAIDA ROSCAVEL COM BUCHA DE LATAO, DE 110 MM X 1/2" OU 110 MM X 3/4", PARA LIGACAO PREDIAL DE AGUA</t>
  </si>
  <si>
    <t xml:space="preserve">16,99</t>
  </si>
  <si>
    <t xml:space="preserve">COLAR TOMADA PVC, COM TRAVAS, SAIDA ROSCAVEL COM BUCHA DE LATAO, DE 60 MM X 1/2" OU 60 MM X 3/4", PARA LIGACAO PREDIAL DE AGUA</t>
  </si>
  <si>
    <t xml:space="preserve">11,27</t>
  </si>
  <si>
    <t xml:space="preserve">COLAR TOMADA PVC, COM TRAVAS, SAIDA ROSCAVEL COM BUCHA DE LATAO, DE 75 MM X 1/2" OU 75 MM X 3/4", PARA LIGACAO PREDIAL DE AGUA</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</si>
  <si>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</si>
  <si>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</si>
  <si>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10.577,49</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</si>
  <si>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</si>
  <si>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8.879,72</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</si>
  <si>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</si>
  <si>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7.664,84</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</si>
  <si>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</si>
  <si>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5.925,22</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</si>
  <si>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</si>
  <si>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104.765,97</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</si>
  <si>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</si>
  <si>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13.793,13</t>
  </si>
  <si>
    <t xml:space="preserve">COMPACTADOR DE SOLOS DE PERCURSAO (SOQUETE) COM MOTOR A GASOLINA 4 TEMPOS DE 4 HP (4 CV)</t>
  </si>
  <si>
    <t xml:space="preserve">13.106,88</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</si>
  <si>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</si>
  <si>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</si>
  <si>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</si>
  <si>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</si>
  <si>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</si>
  <si>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</si>
  <si>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</si>
  <si>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</si>
  <si>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</si>
  <si>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</si>
  <si>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</si>
  <si>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</si>
  <si>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</si>
  <si>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</si>
  <si>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</si>
  <si>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</si>
  <si>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</si>
  <si>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</si>
  <si>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</si>
  <si>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24,50</t>
  </si>
  <si>
    <t xml:space="preserve">CONCERTINA SIMPLES EM ACO GALVANIZADO DE ALTA RESISTENCIA, COM ESPIRAL DE 300 MM, D = 2,76 MM</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</si>
  <si>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</si>
  <si>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</si>
  <si>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</si>
  <si>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</si>
  <si>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</si>
  <si>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</si>
  <si>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</si>
  <si>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</si>
  <si>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</si>
  <si>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</si>
  <si>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</si>
  <si>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</si>
  <si>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</si>
  <si>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</si>
  <si>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</si>
  <si>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</si>
  <si>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</si>
  <si>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</si>
  <si>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</si>
  <si>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</si>
  <si>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</si>
  <si>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</si>
  <si>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</si>
  <si>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</si>
  <si>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</si>
  <si>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</si>
  <si>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</si>
  <si>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</si>
  <si>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</si>
  <si>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</si>
  <si>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</si>
  <si>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</si>
  <si>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</si>
  <si>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</si>
  <si>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</si>
  <si>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</si>
  <si>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</si>
  <si>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</si>
  <si>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</si>
  <si>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</si>
  <si>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</si>
  <si>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</si>
  <si>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</si>
  <si>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</si>
  <si>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</si>
  <si>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</si>
  <si>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</si>
  <si>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</si>
  <si>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</si>
  <si>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</si>
  <si>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</si>
  <si>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</si>
  <si>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</si>
  <si>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</si>
  <si>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</si>
  <si>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</si>
  <si>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</si>
  <si>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</si>
  <si>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</si>
  <si>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</si>
  <si>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CONDULETE DE ALUMINIO TIPO B, PARA ELETRODUTO ROSCAVEL DE 1", COM TAMPA CEGA</t>
  </si>
  <si>
    <t xml:space="preserve">CONDULETE DE ALUMINIO TIPO B, PARA ELETRODUTO ROSCAVEL DE 3/4", COM TAMPA CEGA</t>
  </si>
  <si>
    <t xml:space="preserve">8,61</t>
  </si>
  <si>
    <t xml:space="preserve">CONDULETE DE ALUMINIO TIPO C, PARA ELETRODUTO ROSCAVEL DE 1/2", COM TAMPA CEGA</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</si>
  <si>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</si>
  <si>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</si>
  <si>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</si>
  <si>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151,35</t>
  </si>
  <si>
    <t xml:space="preserve">CONDULETE DE ALUMINIO TIPO E, PARA ELETRODUTO ROSCAVEL DE 1  1/4", COM TAMPA CEGA</t>
  </si>
  <si>
    <t xml:space="preserve">15,23</t>
  </si>
  <si>
    <t xml:space="preserve">CONDULETE DE ALUMINIO TIPO E, PARA ELETRODUTO ROSCAVEL DE 1 1/2", COM TAMPA CEGA</t>
  </si>
  <si>
    <t xml:space="preserve">CONDULETE DE ALUMINIO TIPO E, PARA ELETRODUTO ROSCAVEL DE 1/2", COM TAMPA CEGA</t>
  </si>
  <si>
    <t xml:space="preserve">CONDULETE DE ALUMINIO TIPO E, PARA ELETRODUTO ROSCAVEL DE 1", COM TAMPA CEGA</t>
  </si>
  <si>
    <t xml:space="preserve">12,42</t>
  </si>
  <si>
    <t xml:space="preserve">CONDULETE DE ALUMINIO TIPO E, PARA ELETRODUTO ROSCAVEL DE 2", COM TAMPA CEGA</t>
  </si>
  <si>
    <t xml:space="preserve">CONDULETE DE ALUMINIO TIPO E, PARA ELETRODUTO ROSCAVEL DE 3/4", COM TAMPA CEGA</t>
  </si>
  <si>
    <t xml:space="preserve">7,39</t>
  </si>
  <si>
    <t xml:space="preserve">CONDULETE DE ALUMINIO TIPO E, PARA ELETRODUTO ROSCAVEL DE 3", COM TAMPA CEGA</t>
  </si>
  <si>
    <t xml:space="preserve">82,46</t>
  </si>
  <si>
    <t xml:space="preserve">CONDULETE DE ALUMINIO TIPO E, PARA ELETRODUTO ROSCAVEL DE 4", COM TAMPA CEGA</t>
  </si>
  <si>
    <t xml:space="preserve">137,37</t>
  </si>
  <si>
    <t xml:space="preserve">CONDULETE DE ALUMINIO TIPO LR, PARA ELETRODUTO ROSCAVEL DE 1 1/2", COM TAMPA CEGA</t>
  </si>
  <si>
    <t xml:space="preserve">23,41</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</si>
  <si>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</si>
  <si>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</si>
  <si>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</si>
  <si>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</si>
  <si>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CONDULETE DE ALUMINIO TIPO LR, PARA ELETRODUTO ROSCAVEL DE 3/4", COM TAMPA CEGA</t>
  </si>
  <si>
    <t xml:space="preserve">CONDULETE DE ALUMINIO TIPO LR, PARA ELETRODUTO ROSCAVEL DE 3", COM TAMPA CEGA</t>
  </si>
  <si>
    <t xml:space="preserve">105,45</t>
  </si>
  <si>
    <t xml:space="preserve">CONDULETE DE ALUMINIO TIPO LR, PARA ELETRODUTO ROSCAVEL DE 4", COM TAMPA CEGA</t>
  </si>
  <si>
    <t xml:space="preserve">164,53</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</si>
  <si>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</si>
  <si>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</si>
  <si>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</si>
  <si>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CONDULETE DE ALUMINIO TIPO T, PARA ELETRODUTO ROSCAVEL DE 1", COM TAMPA CEGA</t>
  </si>
  <si>
    <t xml:space="preserve">CONDULETE DE ALUMINIO TIPO T, PARA ELETRODUTO ROSCAVEL DE 2", COM TAMPA CEGA</t>
  </si>
  <si>
    <t xml:space="preserve">38,00</t>
  </si>
  <si>
    <t xml:space="preserve">CONDULETE DE ALUMINIO TIPO T, PARA ELETRODUTO ROSCAVEL DE 3/4", COM TAMPA CEGA</t>
  </si>
  <si>
    <t xml:space="preserve">CONDULETE DE ALUMINIO TIPO T, PARA ELETRODUTO ROSCAVEL DE 3", COM TAMPA CEGA</t>
  </si>
  <si>
    <t xml:space="preserve">118,65</t>
  </si>
  <si>
    <t xml:space="preserve">CONDULETE DE ALUMINIO TIPO T, PARA ELETRODUTO ROSCAVEL DE 4", COM TAMPA CEGA</t>
  </si>
  <si>
    <t xml:space="preserve">162,82</t>
  </si>
  <si>
    <t xml:space="preserve">CONDULETE DE ALUMINIO TIPO TB, PARA ELETRODUTO ROSCAVEL DE 3", COM TAMPA CEGA</t>
  </si>
  <si>
    <t xml:space="preserve">87,36</t>
  </si>
  <si>
    <t xml:space="preserve">CONDULETE DE ALUMINIO TIPO X, PARA ELETRODUTO ROSCAVEL DE 1 1/2", COM TAMPA CEGA</t>
  </si>
  <si>
    <t xml:space="preserve">26,01</t>
  </si>
  <si>
    <t xml:space="preserve">CONDULETE DE ALUMINIO TIPO X, PARA ELETRODUTO ROSCAVEL DE 1 1/4", COM TAMPA CEGA</t>
  </si>
  <si>
    <t xml:space="preserve">CONDULETE DE ALUMINIO TIPO X, PARA ELETRODUTO ROSCAVEL DE 1/2", COM TAMPA CEGA</t>
  </si>
  <si>
    <t xml:space="preserve">10,61</t>
  </si>
  <si>
    <t xml:space="preserve">CONDULETE DE ALUMINIO TIPO X, PARA ELETRODUTO ROSCAVEL DE 1", COM TAMPA CEGA</t>
  </si>
  <si>
    <t xml:space="preserve">CONDULETE DE ALUMINIO TIPO X, PARA ELETRODUTO ROSCAVEL DE 2", COM TAMPA CEGA</t>
  </si>
  <si>
    <t xml:space="preserve">40,17</t>
  </si>
  <si>
    <t xml:space="preserve">CONDULETE DE ALUMINIO TIPO X, PARA ELETRODUTO ROSCAVEL DE 3/4", COM TAMPA CEGA</t>
  </si>
  <si>
    <t xml:space="preserve">11,63</t>
  </si>
  <si>
    <t xml:space="preserve">CONDULETE DE ALUMINIO TIPO X, PARA ELETRODUTO ROSCAVEL DE 3", COM TAMPA CEGA</t>
  </si>
  <si>
    <t xml:space="preserve">97,71</t>
  </si>
  <si>
    <t xml:space="preserve">CONDULETE DE ALUMINIO TIPO X, PARA ELETRODUTO ROSCAVEL DE 4", COM TAMPA CEGA</t>
  </si>
  <si>
    <t xml:space="preserve">162,66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</si>
  <si>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</si>
  <si>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</si>
  <si>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</si>
  <si>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</si>
  <si>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</si>
  <si>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CONDULETE EM PVC, TIPO "E", SEM TAMPA, DE 1/2"</t>
  </si>
  <si>
    <t xml:space="preserve">CONDULETE EM PVC, TIPO "E", SEM TAMPA, DE 1"</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</si>
  <si>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</si>
  <si>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</si>
  <si>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</si>
  <si>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</si>
  <si>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</si>
  <si>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</si>
  <si>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</si>
  <si>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</si>
  <si>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</si>
  <si>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</si>
  <si>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</si>
  <si>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</si>
  <si>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</si>
  <si>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9,33</t>
  </si>
  <si>
    <t xml:space="preserve">CONDULETE EM PVC, TIPO "TB", SEM TAMPA, DE 1"</t>
  </si>
  <si>
    <t xml:space="preserve">CONDULETE EM PVC, TIPO "X", SEM TAMPA, DE 1/2"</t>
  </si>
  <si>
    <t xml:space="preserve">CONDULETE EM PVC, TIPO "X", SEM TAMPA, DE 1"</t>
  </si>
  <si>
    <t xml:space="preserve">14,06</t>
  </si>
  <si>
    <t xml:space="preserve">CONDULETE EM PVC, TIPO "X", SEM TAMPA, DE 3/4"</t>
  </si>
  <si>
    <t xml:space="preserve">CONDUTOR PLUVIAL, PVC, CIRCULAR, DIAMETRO ENTRE 80 E 100 MM, PARA DRENAGEM PREDIAL</t>
  </si>
  <si>
    <t xml:space="preserve">CONE DE SINALIZACAO EM PVC FLEXIVEL, H = 70 / 76 CM (NBR 15071)</t>
  </si>
  <si>
    <t xml:space="preserve">CONE DE SINALIZACAO EM PVC RIGIDO COM FAIXA REFLETIVA, H = 70 / 76 CM</t>
  </si>
  <si>
    <t xml:space="preserve">51,13</t>
  </si>
  <si>
    <t xml:space="preserve">CONECTOR / ADAPTADOR FEMEA, COM INSERTO METALICO, PPR, DN 25 MM X 1/2", PARA AGUA QUENTE E FRIA PREDIAL</t>
  </si>
  <si>
    <t xml:space="preserve">CONECTOR / ADAPTADOR FEMEA, COM INSERTO METALICO, PPR, DN 32 MM X 3/4", PARA AGUA QUENTE E FRIA PREDIAL</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</si>
  <si>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</si>
  <si>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</si>
  <si>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</si>
  <si>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8,01</t>
  </si>
  <si>
    <t xml:space="preserve">CONECTOR BRONZE/LATAO (REF 603) SEM ANEL DE SOLDA, BOLSA X ROSCA F, 22 MM X 1/2"</t>
  </si>
  <si>
    <t xml:space="preserve">8,13</t>
  </si>
  <si>
    <t xml:space="preserve">CONECTOR BRONZE/LATAO (REF 603) SEM ANEL DE SOLDA, BOLSA X ROSCA F, 22 MM X 3/4"</t>
  </si>
  <si>
    <t xml:space="preserve">10,08</t>
  </si>
  <si>
    <t xml:space="preserve">CONECTOR BRONZE/LATAO (REF 603)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</si>
  <si>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</si>
  <si>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</si>
  <si>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10,47</t>
  </si>
  <si>
    <t xml:space="preserve">CONECTOR CURVO 90 GRAUS DE ALUMINIO, BITOLA 1/2", PARA ADAPTAR ENTRADA DE ELETRODUTO METALICO FLEXIVEL EM QUADROS</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</si>
  <si>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</si>
  <si>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</si>
  <si>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77,14</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</si>
  <si>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</si>
  <si>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</si>
  <si>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</si>
  <si>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93,01</t>
  </si>
  <si>
    <t xml:space="preserve">CONECTOR CURVO 90 GRAUS DE ALUMINIO, BITOLA 4", PARA ADAPTAR ENTRADA DE ELETRODUTO METALICO FLEXIVEL EM QUADROS</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</si>
  <si>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</si>
  <si>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</si>
  <si>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</si>
  <si>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</si>
  <si>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</si>
  <si>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CONECTOR DE ALUMINIO TIPO PRENSA CABO, BITOLA 1", PARA CABOS DE DIAMETRO DE 22,5 A 25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</si>
  <si>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</si>
  <si>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</si>
  <si>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</si>
  <si>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</si>
  <si>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</si>
  <si>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CONECTOR FEMEA RJ - 45, CATEGORIA 6</t>
  </si>
  <si>
    <t xml:space="preserve">15,26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</si>
  <si>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</si>
  <si>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</si>
  <si>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</si>
  <si>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</si>
  <si>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</si>
  <si>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</si>
  <si>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</si>
  <si>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</si>
  <si>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</si>
  <si>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</si>
  <si>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</si>
  <si>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</si>
  <si>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</si>
  <si>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</si>
  <si>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</si>
  <si>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6,21</t>
  </si>
  <si>
    <t xml:space="preserve">CONECTOR METALICO TIPO PARAFUSO FENDIDO (SPLIT BOLT), PARA CABOS ATE 50 MM2</t>
  </si>
  <si>
    <t xml:space="preserve">CONECTOR METALICO TIPO PARAFUSO FENDIDO (SPLIT BOLT), PARA CABOS ATE 6 MM2</t>
  </si>
  <si>
    <t xml:space="preserve">3,52</t>
  </si>
  <si>
    <t xml:space="preserve">CONECTOR METALICO TIPO PARAFUSO FENDIDO (SPLIT BOLT), PARA CABOS ATE 70 MM2</t>
  </si>
  <si>
    <t xml:space="preserve">13,00</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</si>
  <si>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</si>
  <si>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</si>
  <si>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</si>
  <si>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</si>
  <si>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</si>
  <si>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</si>
  <si>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</si>
  <si>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14,59</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</si>
  <si>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</si>
  <si>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</si>
  <si>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</si>
  <si>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21,20</t>
  </si>
  <si>
    <t xml:space="preserve">CONECTOR RETO DE ALUMINIO PARA ELETRODUTO DE 4", PARA ADAPTAR ENTRADA DE ELETRODUTO METALICO FLEXIVEL EM QUADROS</t>
  </si>
  <si>
    <t xml:space="preserve">33,23</t>
  </si>
  <si>
    <t xml:space="preserve">CONECTOR, CPVC, SOLDAVEL, 15 MM X 1/2", PARA AGUA QUENTE</t>
  </si>
  <si>
    <t xml:space="preserve">11,38</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</si>
  <si>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</si>
  <si>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</si>
  <si>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</si>
  <si>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</si>
  <si>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</si>
  <si>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105,28</t>
  </si>
  <si>
    <t xml:space="preserve">CONEXAO FIXA, ROSCA FEMEA, EM PLASTICO, DN 16 MM X 1/2", PARA CONEXAO COM CRIMPAGEM EM TUBO PEX</t>
  </si>
  <si>
    <t xml:space="preserve">CONEXAO FIXA, ROSCA FEMEA, EM PLASTICO, DN 16 MM X 3/4", PARA CONEXAO COM CRIMPAGEM EM TUBO PEX</t>
  </si>
  <si>
    <t xml:space="preserve">15,43</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</si>
  <si>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</si>
  <si>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</si>
  <si>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</si>
  <si>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CONEXAO FIXA, ROSCA FEMEA, EM PLASTICO, DN 25 MM X 3/4", PARA CONEXAO COM CRIMPAGEM EM TUBO PEX</t>
  </si>
  <si>
    <t xml:space="preserve">18,63</t>
  </si>
  <si>
    <t xml:space="preserve">CONEXAO FIXA, ROSCA FEMEA, EM PLASTICO, DN 32 MM X 3/4", PARA CONEXAO COM CRIMPAGEM EM TUBO PEX</t>
  </si>
  <si>
    <t xml:space="preserve">CONEXAO FIXA, ROSCA FEMEA, METALICA, COM ANEL DESLIZANTE, DN 16 MM X 1/2", PARA TUBO PEX</t>
  </si>
  <si>
    <t xml:space="preserve">CONEXAO FIXA, ROSCA FEMEA, METALICA, COM ANEL DESLIZANTE, DN 20 MM X 1/2", PARA TUBO PEX</t>
  </si>
  <si>
    <t xml:space="preserve">8,52</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</si>
  <si>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</si>
  <si>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</si>
  <si>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</si>
  <si>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12,19</t>
  </si>
  <si>
    <t xml:space="preserve">CONEXAO FIXA, ROSCA FEMEA, METALICA, COM ANEL DESLIZANTE, DN 32 MM X 1", PARA TUBO PEX</t>
  </si>
  <si>
    <t xml:space="preserve">22,15</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</si>
  <si>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</si>
  <si>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</si>
  <si>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</si>
  <si>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CONEXAO FIXA, ROSCA MACHO, METALICA, PARA TUBO PEX, DN 20 MM X 3/4"</t>
  </si>
  <si>
    <t xml:space="preserve">8,16</t>
  </si>
  <si>
    <t xml:space="preserve">CONEXAO FIXA, ROSCA MACHO, METALICA, PARA TUBO PEX, DN 25 MM X 1/2"</t>
  </si>
  <si>
    <t xml:space="preserve">CONEXAO FIXA, ROSCA MACHO, METALICA, PARA TUBO PEX, DN 25 MM X 1"</t>
  </si>
  <si>
    <t xml:space="preserve">16,93</t>
  </si>
  <si>
    <t xml:space="preserve">CONEXAO FIXA, ROSCA MACHO, METALICA, PARA TUBO PEX, DN 25 MM X 3/4"</t>
  </si>
  <si>
    <t xml:space="preserve">CONEXAO FIXA, ROSCA MACHO, METALICA, PARA TUBO PEX, DN 32 MM X 1"</t>
  </si>
  <si>
    <t xml:space="preserve">19,87</t>
  </si>
  <si>
    <t xml:space="preserve">CONEXAO MOVEL, ROSCA FEMEA, METALICA, COM ANEL DESLIZANTE, PARA TUBO PEX, DN 16 MM X 1/2"</t>
  </si>
  <si>
    <t xml:space="preserve">6,42</t>
  </si>
  <si>
    <t xml:space="preserve">CONEXAO MOVEL, ROSCA FEMEA, METALICA, COM ANEL DESLIZANTE, PARA TUBO PEX, DN 16 MM X 3/4"</t>
  </si>
  <si>
    <t xml:space="preserve">CONEXAO MOVEL, ROSCA FEMEA, METALICA, COM ANEL DESLIZANTE, PARA TUBO PEX, DN 20 MM X 1/2"</t>
  </si>
  <si>
    <t xml:space="preserve">CONEXAO MOVEL, ROSCA FEMEA, METALICA, COM ANEL DESLIZANTE, PARA TUBO PEX, DN 20 MM X 3/4"</t>
  </si>
  <si>
    <t xml:space="preserve">CONEXAO MOVEL, ROSCA FEMEA, METALICA, COM ANEL DESLIZANTE, PARA TUBO PEX, DN 25 MM X 1"</t>
  </si>
  <si>
    <t xml:space="preserve">CONEXAO MOVEL, ROSCA FEMEA, METALICA, COM ANEL DESLIZANTE, PARA TUBO PEX, DN 25 MM X 3/4"</t>
  </si>
  <si>
    <t xml:space="preserve">CONEXAO MOVEL, ROSCA FEMEA, METALICA, COM ANEL DESLIZANTE, PARA TUBO PEX, DN 32 MM X 1"</t>
  </si>
  <si>
    <t xml:space="preserve">20,36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</si>
  <si>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</si>
  <si>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</si>
  <si>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</si>
  <si>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20,69</t>
  </si>
  <si>
    <t xml:space="preserve">CONJUNTO DE FERRAGENS PIVO, PARA PORTA PIVOTANTE DE ATE 100 KG, REGULAVEL COM ESFERA , CROMADO - SUPERIOR E INFERIOR - COMPLETO</t>
  </si>
  <si>
    <t xml:space="preserve">CONJUNTO DE LIGACAO PARA BACIA SANITARIA AJUSTAVEL, EM PLASTICO BRANCO, COM TUBO, CANOPLA E ESPUDE</t>
  </si>
  <si>
    <t xml:space="preserve">5,73</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</si>
  <si>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</si>
  <si>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</si>
  <si>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</si>
  <si>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2.386,66</t>
  </si>
  <si>
    <t xml:space="preserve">CONJUNTO PARA QUADRA DE  VOLEI COM POSTES EM TUBO DE ACO GALVANIZADO 3", H = *255* CM, PINTURA EM TINTA ESMALTE SINTETICO, REDE DE NYLON COM 2 MM, MALHA 10 X 10 CM E ANTENAS OFICIAIS EM FIBRA DE VIDRO</t>
  </si>
  <si>
    <t xml:space="preserve">1.448,91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</si>
  <si>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</si>
  <si>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</si>
  <si>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</si>
  <si>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</si>
  <si>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</si>
  <si>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</si>
  <si>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</si>
  <si>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</si>
  <si>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</si>
  <si>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</si>
  <si>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</si>
  <si>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</si>
  <si>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</si>
  <si>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</si>
  <si>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</si>
  <si>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</si>
  <si>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</si>
  <si>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</si>
  <si>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</si>
  <si>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</si>
  <si>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</si>
  <si>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</si>
  <si>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</si>
  <si>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</si>
  <si>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</si>
  <si>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</si>
  <si>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</si>
  <si>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</si>
  <si>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</si>
  <si>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</si>
  <si>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</si>
  <si>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</si>
  <si>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</si>
  <si>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</si>
  <si>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</si>
  <si>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</si>
  <si>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</si>
  <si>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</si>
  <si>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COORDENADOR / GERENTE DE OBRA</t>
  </si>
  <si>
    <t xml:space="preserve">114,57</t>
  </si>
  <si>
    <t xml:space="preserve">COORDENADOR / GERENTE DE OBRA (MENSALISTA)</t>
  </si>
  <si>
    <t xml:space="preserve">20.116,12</t>
  </si>
  <si>
    <t xml:space="preserve">CORANTE LIQUIDO PARA TINTA PVA, BISNAGA 50 ML</t>
  </si>
  <si>
    <t xml:space="preserve">4,81</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</si>
  <si>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</si>
  <si>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</si>
  <si>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</si>
  <si>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</si>
  <si>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</si>
  <si>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</si>
  <si>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</si>
  <si>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</si>
  <si>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2,37</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</si>
  <si>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</si>
  <si>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</si>
  <si>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</si>
  <si>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</si>
  <si>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</si>
  <si>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</si>
  <si>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8.496,57</t>
  </si>
  <si>
    <t xml:space="preserve">CORTADEIRA HIDRAULICA DE VERGALHAO, PARA ACO DE DIAMETRO ATE 50 MM, MOTOR ELETRICO TRIFASICO, POTENCIA DE 5,5 HP A 7,5 HP</t>
  </si>
  <si>
    <t xml:space="preserve">70.042,81</t>
  </si>
  <si>
    <t xml:space="preserve">COTOVELO BRONZE/LATAO (REF 707-3) SEM ANEL DE SOLDA, BOLSA X ROSCA F, 15MM X 1/2"</t>
  </si>
  <si>
    <t xml:space="preserve">COTOVELO BRONZE/LATAO (REF 707-3) SEM ANEL DE SOLDA, BOLSA X ROSCA F, 22MM X 1/2"</t>
  </si>
  <si>
    <t xml:space="preserve">12,17</t>
  </si>
  <si>
    <t xml:space="preserve">COTOVELO BRONZE/LATAO (REF 707-3) SEM ANEL DE SOLDA, BOLSA X ROSCA F, 22MM X 3/4"</t>
  </si>
  <si>
    <t xml:space="preserve">COTOVELO DE COBRE 90 GRAUS (REF 607) SEM ANEL DE SOLDA, BOLSA X BOLSA, 104 MM</t>
  </si>
  <si>
    <t xml:space="preserve">456,68</t>
  </si>
  <si>
    <t xml:space="preserve">COTOVELO DE COBRE 90 GRAUS (REF 607) SEM ANEL DE SOLDA, BOLSA X BOLSA, 15 MM</t>
  </si>
  <si>
    <t xml:space="preserve">COTOVELO DE COBRE 90 GRAUS (REF 607) SEM ANEL DE SOLDA, BOLSA X BOLSA, 22 MM</t>
  </si>
  <si>
    <t xml:space="preserve">6,73</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</si>
  <si>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</si>
  <si>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</si>
  <si>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</si>
  <si>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34,86</t>
  </si>
  <si>
    <t xml:space="preserve">COTOVELO DE COBRE 90 GRAUS (REF 607) SEM ANEL DE SOLDA, BOLSA X BOLSA, 54 MM</t>
  </si>
  <si>
    <t xml:space="preserve">55,35</t>
  </si>
  <si>
    <t xml:space="preserve">COTOVELO DE COBRE 90 GRAUS (REF 607) SEM ANEL DE SOLDA, BOLSA X BOLSA, 66 MM</t>
  </si>
  <si>
    <t xml:space="preserve">192,73</t>
  </si>
  <si>
    <t xml:space="preserve">COTOVELO DE COBRE 90 GRAUS (REF 607)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</si>
  <si>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</si>
  <si>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</si>
  <si>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</si>
  <si>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</si>
  <si>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</si>
  <si>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</si>
  <si>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61,61</t>
  </si>
  <si>
    <t xml:space="preserve">COTOVELO DE REDUCAO 90 GRAUS DE FERRO GALVANIZADO, COM ROSCA BSP, DE 2" X 1 1/2"</t>
  </si>
  <si>
    <t xml:space="preserve">COTOVELO DE REDUCAO 90 GRAUS DE FERRO GALVANIZADO, COM ROSCA BSP, DE 3/4" X 1/2"</t>
  </si>
  <si>
    <t xml:space="preserve">6,66</t>
  </si>
  <si>
    <t xml:space="preserve">COTOVELO 45 GRAUS DE FERRO GALVANIZADO, COM ROSCA BSP, DE 1 1/2"</t>
  </si>
  <si>
    <t xml:space="preserve">20,51</t>
  </si>
  <si>
    <t xml:space="preserve">COTOVELO 45 GRAUS DE FERRO GALVANIZADO, COM ROSCA BSP, DE 1 1/4"</t>
  </si>
  <si>
    <t xml:space="preserve">16,74</t>
  </si>
  <si>
    <t xml:space="preserve">COTOVELO 45 GRAUS DE FERRO GALVANIZADO, COM ROSCA BSP, DE 1/2"</t>
  </si>
  <si>
    <t xml:space="preserve">COTOVELO 45 GRAUS DE FERRO GALVANIZADO, COM ROSCA BSP, DE 1"</t>
  </si>
  <si>
    <t xml:space="preserve">10,30</t>
  </si>
  <si>
    <t xml:space="preserve">COTOVELO 45 GRAUS DE FERRO GALVANIZADO, COM ROSCA BSP, DE 2 1/2"</t>
  </si>
  <si>
    <t xml:space="preserve">57,66</t>
  </si>
  <si>
    <t xml:space="preserve">COTOVELO 45 GRAUS DE FERRO GALVANIZADO, COM ROSCA BSP, DE 2"</t>
  </si>
  <si>
    <t xml:space="preserve">COTOVELO 45 GRAUS DE FERRO GALVANIZADO, COM ROSCA BSP, DE 3/4"</t>
  </si>
  <si>
    <t xml:space="preserve">COTOVELO 45 GRAUS DE FERRO GALVANIZADO, COM ROSCA BSP, DE 3"</t>
  </si>
  <si>
    <t xml:space="preserve">84,30</t>
  </si>
  <si>
    <t xml:space="preserve">COTOVELO 45 GRAUS DE FERRO GALVANIZADO, COM ROSCA BSP, DE 4"</t>
  </si>
  <si>
    <t xml:space="preserve">147,71</t>
  </si>
  <si>
    <t xml:space="preserve">COTOVELO 45 GRAUS, PEAD PE 100, DE 125 MM, PARA ELETROFUSAO</t>
  </si>
  <si>
    <t xml:space="preserve">146,93</t>
  </si>
  <si>
    <t xml:space="preserve">COTOVELO 45 GRAUS, PEAD PE 100, DE 200 MM, PARA ELETROFUSAO</t>
  </si>
  <si>
    <t xml:space="preserve">960,63</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</si>
  <si>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</si>
  <si>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</si>
  <si>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</si>
  <si>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</si>
  <si>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</si>
  <si>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19,12</t>
  </si>
  <si>
    <t xml:space="preserve">COTOVELO 90 GRAUS DE FERRO GALVANIZADO, COM ROSCA BSP MACHO/FEMEA, DE 1/2"</t>
  </si>
  <si>
    <t xml:space="preserve">5,54</t>
  </si>
  <si>
    <t xml:space="preserve">COTOVELO 90 GRAUS DE FERRO GALVANIZADO, COM ROSCA BSP MACHO/FEMEA, DE 1"</t>
  </si>
  <si>
    <t xml:space="preserve">COTOVELO 90 GRAUS DE FERRO GALVANIZADO, COM ROSCA BSP MACHO/FEMEA, DE 2 1/2"</t>
  </si>
  <si>
    <t xml:space="preserve">67,70</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</si>
  <si>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</si>
  <si>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</si>
  <si>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</si>
  <si>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102,96</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</si>
  <si>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</si>
  <si>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</si>
  <si>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</si>
  <si>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</si>
  <si>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</si>
  <si>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</si>
  <si>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</si>
  <si>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</si>
  <si>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73,22</t>
  </si>
  <si>
    <t xml:space="preserve">COTOVELO 90 GRAUS DE FERRO GALVANIZADO, COM ROSCA BSP, DE 4"</t>
  </si>
  <si>
    <t xml:space="preserve">139,24</t>
  </si>
  <si>
    <t xml:space="preserve">COTOVELO 90 GRAUS DE FERRO GALVANIZADO, COM ROSCA BSP, DE 5"</t>
  </si>
  <si>
    <t xml:space="preserve">203,18</t>
  </si>
  <si>
    <t xml:space="preserve">COTOVELO 90 GRAUS DE FERRO GALVANIZADO, COM ROSCA BSP, DE 6"</t>
  </si>
  <si>
    <t xml:space="preserve">519,31</t>
  </si>
  <si>
    <t xml:space="preserve">COTOVELO 90 GRAUS, PEAD PE 100, DE 125 MM, PARA ELETROFUSAO</t>
  </si>
  <si>
    <t xml:space="preserve">COTOVELO 90 GRAUS, PEAD PE 100, DE 20 MM, PARA ELETROFUSAO</t>
  </si>
  <si>
    <t xml:space="preserve">COTOVELO 90 GRAUS, PEAD PE 100, DE 200 MM, PARA ELETROFUSAO</t>
  </si>
  <si>
    <t xml:space="preserve">1.369,99</t>
  </si>
  <si>
    <t xml:space="preserve">COTOVELO 90 GRAUS, PEAD PE 100, DE 32 MM, PARA ELETROFUSAO</t>
  </si>
  <si>
    <t xml:space="preserve">24,98</t>
  </si>
  <si>
    <t xml:space="preserve">COTOVELO 90 GRAUS, PEAD PE 100, DE 63 MM, PARA ELETROFUSAO</t>
  </si>
  <si>
    <t xml:space="preserve">46,07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</si>
  <si>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</si>
  <si>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</si>
  <si>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3,36</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</si>
  <si>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</si>
  <si>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</si>
  <si>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</si>
  <si>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</si>
  <si>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</si>
  <si>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</si>
  <si>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</si>
  <si>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</si>
  <si>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25,65</t>
  </si>
  <si>
    <t xml:space="preserve">CRUZETA DE CONCRETO LEVE, COMP. 2000 MM SECAO, 90 X 90 MM</t>
  </si>
  <si>
    <t xml:space="preserve">71,82</t>
  </si>
  <si>
    <t xml:space="preserve">CRUZETA DE EUCALIPTO TRATADO, OU EQUIVALENTE DA REGIAO, *2,4* M, SECAO *9 X 11,5* CM</t>
  </si>
  <si>
    <t xml:space="preserve">CRUZETA DE FERRO GALVANIZADO, COM ROSCA BSP, DE 1 1/2"</t>
  </si>
  <si>
    <t xml:space="preserve">CRUZETA DE FERRO GALVANIZADO, COM ROSCA BSP, DE 1 1/4"</t>
  </si>
  <si>
    <t xml:space="preserve">34,34</t>
  </si>
  <si>
    <t xml:space="preserve">CRUZETA DE FERRO GALVANIZADO, COM ROSCA BSP, DE 1/2"</t>
  </si>
  <si>
    <t xml:space="preserve">CRUZETA DE FERRO GALVANIZADO, COM ROSCA BSP, DE 1"</t>
  </si>
  <si>
    <t xml:space="preserve">23,61</t>
  </si>
  <si>
    <t xml:space="preserve">CRUZETA DE FERRO GALVANIZADO, COM ROSCA BSP, DE 2 1/2"</t>
  </si>
  <si>
    <t xml:space="preserve">109,53</t>
  </si>
  <si>
    <t xml:space="preserve">CRUZETA DE FERRO GALVANIZADO, COM ROSCA BSP, DE 2"</t>
  </si>
  <si>
    <t xml:space="preserve">60,54</t>
  </si>
  <si>
    <t xml:space="preserve">CRUZETA DE FERRO GALVANIZADO, COM ROSCA BSP, DE 3/4"</t>
  </si>
  <si>
    <t xml:space="preserve">CRUZETA DE FERRO GALVANIZADO, COM ROSCA BSP, DE 3"</t>
  </si>
  <si>
    <t xml:space="preserve">157,21</t>
  </si>
  <si>
    <t xml:space="preserve">CUBA ACO INOX (AISI 304) DE EMBUTIR COM VALVULA DE 3 1/2 ", DE *56 X 33 X 12* CM</t>
  </si>
  <si>
    <t xml:space="preserve">143,22</t>
  </si>
  <si>
    <t xml:space="preserve">CUBA ACO INOX (AISI 304) DE EMBUTIR COM VALVULA 3 1/2 ", DE *40 X 34 X 12* CM</t>
  </si>
  <si>
    <t xml:space="preserve">99,20</t>
  </si>
  <si>
    <t xml:space="preserve">CUBA ACO INOX (AISI 304) DE EMBUTIR COM VALVULA 3 1/2 ", DE *46 X 30 X 12* CM</t>
  </si>
  <si>
    <t xml:space="preserve">130,27</t>
  </si>
  <si>
    <t xml:space="preserve">CUMEEIRA ALUMINIO ONDULADA, COMPRIMENTO = *1,12* M, E = 0,8 MM</t>
  </si>
  <si>
    <t xml:space="preserve">55,13</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</si>
  <si>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</si>
  <si>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</si>
  <si>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</si>
  <si>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</si>
  <si>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</si>
  <si>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</si>
  <si>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</si>
  <si>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</si>
  <si>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</si>
  <si>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</si>
  <si>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</si>
  <si>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CUMEEIRA PARA TELHA DE CONCRETO, PARA 2 AGUAS DE TELHADO, COR CINZA, RENDIMENTO DE *3* TELHAS/M (COLETADO CAIXA)</t>
  </si>
  <si>
    <t xml:space="preserve">6,32</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</si>
  <si>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</si>
  <si>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</si>
  <si>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</si>
  <si>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</si>
  <si>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</si>
  <si>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</si>
  <si>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</si>
  <si>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</si>
  <si>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</si>
  <si>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104,40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</si>
  <si>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</si>
  <si>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</si>
  <si>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</si>
  <si>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</si>
  <si>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</si>
  <si>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9,45</t>
  </si>
  <si>
    <t xml:space="preserve">CURVA DE PVC 45 GRAUS, SOLDAVEL, 60 MM, PARA AGUA FRIA PREDIAL (NBR 5648)</t>
  </si>
  <si>
    <t xml:space="preserve">16,29</t>
  </si>
  <si>
    <t xml:space="preserve">CURVA DE PVC 45 GRAUS, SOLDAVEL, 75 MM, PARA AGUA FRIA PREDIAL (NBR 5648)</t>
  </si>
  <si>
    <t xml:space="preserve">24,20</t>
  </si>
  <si>
    <t xml:space="preserve">CURVA DE PVC 45 GRAUS, SOLDAVEL, 85 MM, PARA AGUA FRIA PREDIAL (NBR 5648)</t>
  </si>
  <si>
    <t xml:space="preserve">CURVA DE PVC 90 GRAUS, SOLDAVEL, 110 MM, PARA AGUA FRIA PREDIAL (NBR 5648)</t>
  </si>
  <si>
    <t xml:space="preserve">138,39</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</si>
  <si>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</si>
  <si>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</si>
  <si>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</si>
  <si>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</si>
  <si>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</si>
  <si>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</si>
  <si>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28,69</t>
  </si>
  <si>
    <t xml:space="preserve">CURVA DE PVC 90 GRAUS, SOLDAVEL, 75 MM, PARA AGUA FRIA PREDIAL (NBR 5648)</t>
  </si>
  <si>
    <t xml:space="preserve">40,79</t>
  </si>
  <si>
    <t xml:space="preserve">CURVA DE PVC 90 GRAUS, SOLDAVEL, 85 MM, PARA AGUA FRIA PREDIAL (NBR 5648)</t>
  </si>
  <si>
    <t xml:space="preserve">58,62</t>
  </si>
  <si>
    <t xml:space="preserve">CURVA DE PVC, 45 GRAUS, SERIE R, DN 100 MM, PARA ESGOTO PREDIAL</t>
  </si>
  <si>
    <t xml:space="preserve">CURVA DE PVC, 90 GRAUS, SERIE R, DN 100 MM, PARA ESGOTO PREDIAL</t>
  </si>
  <si>
    <t xml:space="preserve">41,65</t>
  </si>
  <si>
    <t xml:space="preserve">CURVA DE PVC, 90 GRAUS, SERIE R, DN 50 MM, PARA ESGOTO PREDIAL</t>
  </si>
  <si>
    <t xml:space="preserve">CURVA DE PVC, 90 GRAUS, SERIE R, DN 75 MM, PARA ESGOTO PREDIAL</t>
  </si>
  <si>
    <t xml:space="preserve">28,74</t>
  </si>
  <si>
    <t xml:space="preserve">CURVA DE TRANSPOSICAO BRONZE/LATAO (REF 736) SEM ANEL DE SOLDA, BOLSA X BOLSA, 15 MM</t>
  </si>
  <si>
    <t xml:space="preserve">CURVA DE TRANSPOSICAO BRONZE/LATAO (REF 736) SEM ANEL DE SOLDA, BOLSA X BOLSA, 22 MM</t>
  </si>
  <si>
    <t xml:space="preserve">CURVA DE TRANSPOSICAO BRONZE/LATAO (REF 736) SEM ANEL DE SOLDA, BOLSA X BOLSA, 28 MM</t>
  </si>
  <si>
    <t xml:space="preserve">42,22</t>
  </si>
  <si>
    <t xml:space="preserve">CURVA DE TRANSPOSICAO, CPVC, SOLDAVEL, 15 MM</t>
  </si>
  <si>
    <t xml:space="preserve">CURVA DE TRANSPOSICAO, CPVC, SOLDAVEL, 22 MM</t>
  </si>
  <si>
    <t xml:space="preserve">5,17</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</si>
  <si>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</si>
  <si>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</si>
  <si>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</si>
  <si>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</si>
  <si>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</si>
  <si>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82,42</t>
  </si>
  <si>
    <t xml:space="preserve">CURVA LONGA PVC, PB, JE, 90 GRAUS, DN 100 MM, PARA REDE COLETORA ESGOTO (NBR 10569)</t>
  </si>
  <si>
    <t xml:space="preserve">CURVA LONGA PVC, PB, JE, 90 GRAUS, DN 150 MM, PARA REDE COLETORA ESGOTO (NBR 10569)</t>
  </si>
  <si>
    <t xml:space="preserve">118,35</t>
  </si>
  <si>
    <t xml:space="preserve">CURVA PPR 90 GRAUS, DN 20 MM, PARA AGUA QUENTE PREDIAL</t>
  </si>
  <si>
    <t xml:space="preserve">4,27</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</si>
  <si>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</si>
  <si>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</si>
  <si>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</si>
  <si>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</si>
  <si>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13,88</t>
  </si>
  <si>
    <t xml:space="preserve">CURVA PVC CURTA 90 GRAUS, 100 MM, PARA ESGOTO PREDIAL</t>
  </si>
  <si>
    <t xml:space="preserve">CURVA PVC LEVE, 90 GRAUS, COM PONTA E BOLSA LISA, DN 150 MM</t>
  </si>
  <si>
    <t xml:space="preserve">CURVA PVC LEVE, 90 GRAUS, COM PONTA E BOLSA LISA, DN 250 MM</t>
  </si>
  <si>
    <t xml:space="preserve">443,12</t>
  </si>
  <si>
    <t xml:space="preserve">CURVA PVC LEVE, 90 GRAUS, COM PONTA E BOLSA LISA, DN 300 MM</t>
  </si>
  <si>
    <t xml:space="preserve">690,20</t>
  </si>
  <si>
    <t xml:space="preserve">CURVA PVC LONGA 45 GRAUS, 100 MM, PARA ESGOTO PREDIAL</t>
  </si>
  <si>
    <t xml:space="preserve">CURVA PVC LONGA 45G, DN 50 MM, PARA ESGOTO PREDIAL</t>
  </si>
  <si>
    <t xml:space="preserve">CURVA PVC LONGA 45G, DN 75 MM, PARA ESGOTO PREDIAL</t>
  </si>
  <si>
    <t xml:space="preserve">26,81</t>
  </si>
  <si>
    <t xml:space="preserve">CURVA PVC LONGA 90 GRAUS, 100 MM, PARA ESGOTO PREDIAL</t>
  </si>
  <si>
    <t xml:space="preserve">33,60</t>
  </si>
  <si>
    <t xml:space="preserve">CURVA PVC LONGA 90 GRAUS, 40 MM, PARA ESGOTO PREDIAL</t>
  </si>
  <si>
    <t xml:space="preserve">CURVA PVC LONGA 90 GRAUS, 50 MM, PARA ESGOTO PREDIAL</t>
  </si>
  <si>
    <t xml:space="preserve">CURVA PVC LONGA 90 GRAUS, 75 MM, PARA ESGOTO PREDIAL</t>
  </si>
  <si>
    <t xml:space="preserve">CURVA PVC PBA, JE, PB, 22 GRAUS, DN 100 / DE 110 MM, PARA REDE AGUA (NBR 10351)</t>
  </si>
  <si>
    <t xml:space="preserve">101,72</t>
  </si>
  <si>
    <t xml:space="preserve">CURVA PVC PBA, JE, PB, 22 GRAUS, DN 50 / DE 60 MM, PARA REDE AGUA (NBR 10351)</t>
  </si>
  <si>
    <t xml:space="preserve">CURVA PVC PBA, JE, PB, 22 GRAUS, DN 75 / DE 85 MM, PARA REDE AGUA (NBR 10351)</t>
  </si>
  <si>
    <t xml:space="preserve">CURVA PVC PBA, JE, PB, 45 GRAUS, DN 100 / DE 110 MM, PARA REDE AGUA (NBR 10351)</t>
  </si>
  <si>
    <t xml:space="preserve">100,73</t>
  </si>
  <si>
    <t xml:space="preserve">CURVA PVC PBA, JE, PB, 45 GRAUS, DN 50 / DE 60 MM, PARA REDE AGUA (NBR 10351)</t>
  </si>
  <si>
    <t xml:space="preserve">CURVA PVC PBA, JE, PB, 45 GRAUS, DN 75 / DE 85 MM, PARA REDE AGUA (NBR 10351)</t>
  </si>
  <si>
    <t xml:space="preserve">CURVA PVC PBA, JE, PB, 90 GRAUS, DN 100 / DE 110 MM, PARA REDE AGUA (NBR 10351)</t>
  </si>
  <si>
    <t xml:space="preserve">122,92</t>
  </si>
  <si>
    <t xml:space="preserve">CURVA PVC PBA, JE, PB, 90 GRAUS, DN 50 / DE 60 MM, PARA REDE AGUA (NBR 10351)</t>
  </si>
  <si>
    <t xml:space="preserve">CURVA PVC PBA, JE, PB, 90 GRAUS, DN 75 / DE 85 MM, PARA REDE AGUA (NBR 10351)</t>
  </si>
  <si>
    <t xml:space="preserve">65,06</t>
  </si>
  <si>
    <t xml:space="preserve">CURVA PVC 90 GRAUS, ROSCAVEL, 1 1/2",  AGUA FRIA PREDIAL</t>
  </si>
  <si>
    <t xml:space="preserve">20,45</t>
  </si>
  <si>
    <t xml:space="preserve">CURVA PVC 90 GRAUS, ROSCAVEL, 1 1/4",  AGUA FRIA PREDIAL</t>
  </si>
  <si>
    <t xml:space="preserve">15,46</t>
  </si>
  <si>
    <t xml:space="preserve">CURVA PVC 90 GRAUS, ROSCAVEL, 1/2",  AGUA FRIA PREDIAL</t>
  </si>
  <si>
    <t xml:space="preserve">CURVA PVC 90 GRAUS, ROSCAVEL, 1",  AGUA FRIA PREDIAL</t>
  </si>
  <si>
    <t xml:space="preserve">CURVA PVC 90 GRAUS, ROSCAVEL, 2",  AGUA FRIA PREDIAL</t>
  </si>
  <si>
    <t xml:space="preserve">29,18</t>
  </si>
  <si>
    <t xml:space="preserve">CURVA PVC 90 GRAUS, ROSCAVEL, 3/4",  AGUA FRIA PREDIAL</t>
  </si>
  <si>
    <t xml:space="preserve">CURVA PVC, BB, JE, 45 GRAUS, DN 200 MM, PARA TUBO CORRUGADO E/OU LISO, REDE COLETORA ESGOTO (NBR 10569)</t>
  </si>
  <si>
    <t xml:space="preserve">262,57</t>
  </si>
  <si>
    <t xml:space="preserve">CURVA PVC, BB, JE, 45 GRAUS, DN 250 MM, PARA TUBO CORRUGADO E/OU LISO, REDE COLETORA ESGOTO (NBR 10569)</t>
  </si>
  <si>
    <t xml:space="preserve">431,92</t>
  </si>
  <si>
    <t xml:space="preserve">CURVA PVC, BB, JE, 90 GRAUS, DN 200 MM, PARA TUBO CORRUGADO E/OU LISO, REDE COLETORA ESGOTO (NBR 10569)</t>
  </si>
  <si>
    <t xml:space="preserve">328,41</t>
  </si>
  <si>
    <t xml:space="preserve">CURVA PVC, BB, JE, 90 GRAUS, DN 250 MM, PARA TUBO CORRUGADO E/OU LISO, REDE COLETORA ESGOTO (NBR 10569)</t>
  </si>
  <si>
    <t xml:space="preserve">485,51</t>
  </si>
  <si>
    <t xml:space="preserve">CURVA PVC, SERIE R, 87.30 GRAUS, CURTA, 100 MM, PARA ESGOTO PREDIAL (PARA PE-DE-COLUNA)</t>
  </si>
  <si>
    <t xml:space="preserve">31,74</t>
  </si>
  <si>
    <t xml:space="preserve">CURVA PVC, SERIE R, 87.30 GRAUS, CURTA, 150 MM, PARA ESGOTO PREDIAL (PARA PE-DE-COLUNA)</t>
  </si>
  <si>
    <t xml:space="preserve">107,03</t>
  </si>
  <si>
    <t xml:space="preserve">CURVA PVC, SERIE R, 87.30 GRAUS, CURTA, 75 MM, PARA ESGOTO PREDIAL (PARA PE-DE-COLUNA)</t>
  </si>
  <si>
    <t xml:space="preserve">CURVA PVC, 45 GRAUS, CURTA, PB, DN 100 MM, PARA ESGOTO PREDIAL</t>
  </si>
  <si>
    <t xml:space="preserve">19,20</t>
  </si>
  <si>
    <t xml:space="preserve">CURVA 135 GRAUS, DE PVC RIGIDO ROSCAVEL, DE 1", PARA ELETRODUTO</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</si>
  <si>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</si>
  <si>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</si>
  <si>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</si>
  <si>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</si>
  <si>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</si>
  <si>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</si>
  <si>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</si>
  <si>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8,99</t>
  </si>
  <si>
    <t xml:space="preserve">CURVA 135 GRAUS, PARA ELETRODUTO, EM ACO GALVANIZADO ELETROLITICO, DIAMETRO DE 32 MM (1 1/4")</t>
  </si>
  <si>
    <t xml:space="preserve">CURVA 135 GRAUS, PARA ELETRODUTO, EM ACO GALVANIZADO ELETROLITICO, DIAMETRO DE 40 MM (1 1/2")</t>
  </si>
  <si>
    <t xml:space="preserve">CURVA 135 GRAUS, PARA ELETRODUTO, EM ACO GALVANIZADO ELETROLITICO, DIAMETRO DE 50 MM (2")</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</si>
  <si>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</si>
  <si>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</si>
  <si>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</si>
  <si>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</si>
  <si>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</si>
  <si>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</si>
  <si>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</si>
  <si>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1,86</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</si>
  <si>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</si>
  <si>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</si>
  <si>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</si>
  <si>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</si>
  <si>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</si>
  <si>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</si>
  <si>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</si>
  <si>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</si>
  <si>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10,53</t>
  </si>
  <si>
    <t xml:space="preserve">CURVA 45 GRAUS DE COBRE (REF 606) SEM ANEL DE SOLDA, BOLSA X BOLSA, 35 MM</t>
  </si>
  <si>
    <t xml:space="preserve">CURVA 45 GRAUS DE COBRE (REF 606) SEM ANEL DE SOLDA, BOLSA X BOLSA, 42 MM</t>
  </si>
  <si>
    <t xml:space="preserve">CURVA 45 GRAUS DE COBRE (REF 606) SEM ANEL DE SOLDA, BOLSA X BOLSA, 54 MM</t>
  </si>
  <si>
    <t xml:space="preserve">65,80</t>
  </si>
  <si>
    <t xml:space="preserve">CURVA 45 GRAUS DE COBRE (REF 606) SEM ANEL DE SOLDA, BOLSA X BOLSA, 66 MM</t>
  </si>
  <si>
    <t xml:space="preserve">156,39</t>
  </si>
  <si>
    <t xml:space="preserve">CURVA 45 GRAUS DE FERRO GALVANIZADO, COM ROSCA BSP FEMEA, DE 1 1/2"</t>
  </si>
  <si>
    <t xml:space="preserve">47,27</t>
  </si>
  <si>
    <t xml:space="preserve">CURVA 45 GRAUS DE FERRO GALVANIZADO, COM ROSCA BSP FEMEA, DE 1 1/4"</t>
  </si>
  <si>
    <t xml:space="preserve">34,39</t>
  </si>
  <si>
    <t xml:space="preserve">CURVA 45 GRAUS DE FERRO GALVANIZADO, COM ROSCA BSP FEMEA, DE 1/2"</t>
  </si>
  <si>
    <t xml:space="preserve">CURVA 45 GRAUS DE FERRO GALVANIZADO, COM ROSCA BSP FEMEA, DE 1"</t>
  </si>
  <si>
    <t xml:space="preserve">27,98</t>
  </si>
  <si>
    <t xml:space="preserve">CURVA 45 GRAUS DE FERRO GALVANIZADO, COM ROSCA BSP FEMEA, DE 2 1/2"</t>
  </si>
  <si>
    <t xml:space="preserve">114,42</t>
  </si>
  <si>
    <t xml:space="preserve">CURVA 45 GRAUS DE FERRO GALVANIZADO, COM ROSCA BSP FEMEA, DE 2"</t>
  </si>
  <si>
    <t xml:space="preserve">75,95</t>
  </si>
  <si>
    <t xml:space="preserve">CURVA 45 GRAUS DE FERRO GALVANIZADO, COM ROSCA BSP FEMEA, DE 3/4"</t>
  </si>
  <si>
    <t xml:space="preserve">CURVA 45 GRAUS DE FERRO GALVANIZADO, COM ROSCA BSP FEMEA, DE 3"</t>
  </si>
  <si>
    <t xml:space="preserve">166,40</t>
  </si>
  <si>
    <t xml:space="preserve">CURVA 45 GRAUS DE FERRO GALVANIZADO, COM ROSCA BSP FEMEA, DE 4"</t>
  </si>
  <si>
    <t xml:space="preserve">343,05</t>
  </si>
  <si>
    <t xml:space="preserve">CURVA 45 GRAUS DE FERRO GALVANIZADO, COM ROSCA BSP MACHO/FEMEA, DE 1 1/2"</t>
  </si>
  <si>
    <t xml:space="preserve">CURVA 45 GRAUS DE FERRO GALVANIZADO, COM ROSCA BSP MACHO/FEMEA, DE 1 1/4"</t>
  </si>
  <si>
    <t xml:space="preserve">CURVA 45 GRAUS DE FERRO GALVANIZADO, COM ROSCA BSP MACHO/FEMEA, DE 1/2"</t>
  </si>
  <si>
    <t xml:space="preserve">8,54</t>
  </si>
  <si>
    <t xml:space="preserve">CURVA 45 GRAUS DE FERRO GALVANIZADO, COM ROSCA BSP MACHO/FEMEA, DE 1"</t>
  </si>
  <si>
    <t xml:space="preserve">CURVA 45 GRAUS DE FERRO GALVANIZADO, COM ROSCA BSP MACHO/FEMEA, DE 2 1/2"</t>
  </si>
  <si>
    <t xml:space="preserve">102,42</t>
  </si>
  <si>
    <t xml:space="preserve">CURVA 45 GRAUS DE FERRO GALVANIZADO, COM ROSCA BSP MACHO/FEMEA, DE 2"</t>
  </si>
  <si>
    <t xml:space="preserve">56,81</t>
  </si>
  <si>
    <t xml:space="preserve">CURVA 45 GRAUS DE FERRO GALVANIZADO, COM ROSCA BSP MACHO/FEMEA, DE 3/4"</t>
  </si>
  <si>
    <t xml:space="preserve">CURVA 45 GRAUS DE FERRO GALVANIZADO, COM ROSCA BSP MACHO/FEMEA, DE 3"</t>
  </si>
  <si>
    <t xml:space="preserve">143,41</t>
  </si>
  <si>
    <t xml:space="preserve">CURVA 45 GRAUS EM ACO CARBONO, SOLDAVEL, PRESSAO 3.000 LBS, DN 1 1/2"</t>
  </si>
  <si>
    <t xml:space="preserve">CURVA 45 GRAUS EM ACO CARBONO, SOLDAVEL, PRESSAO 3.000 LBS, DN 1 1/4"</t>
  </si>
  <si>
    <t xml:space="preserve">CURVA 45 GRAUS EM ACO CARBONO, SOLDAVEL, PRESSAO 3.000 LBS, DN 1/2"</t>
  </si>
  <si>
    <t xml:space="preserve">CURVA 45 GRAUS EM ACO CARBONO, SOLDAVEL, PRESSAO 3.000 LBS, DN 1"</t>
  </si>
  <si>
    <t xml:space="preserve">19,01</t>
  </si>
  <si>
    <t xml:space="preserve">CURVA 45 GRAUS EM ACO CARBONO, SOLDAVEL, PRESSAO 3.000 LBS, DN 2 1/2"</t>
  </si>
  <si>
    <t xml:space="preserve">120,59</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</si>
  <si>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</si>
  <si>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</si>
  <si>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</si>
  <si>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313,01</t>
  </si>
  <si>
    <t xml:space="preserve">CURVA 45 GRAUS RANHURADA EM FERRO FUNDIDO, DN 50 MM (2")</t>
  </si>
  <si>
    <t xml:space="preserve">CURVA 45 GRAUS RANHURADA EM FERRO FUNDIDO, DN 65 MM (2 1/2")</t>
  </si>
  <si>
    <t xml:space="preserve">16,43</t>
  </si>
  <si>
    <t xml:space="preserve">CURVA 45 GRAUS RANHURADA EM FERRO FUNDIDO, DN 80 MM (3")</t>
  </si>
  <si>
    <t xml:space="preserve">19,60</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</si>
  <si>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</si>
  <si>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</si>
  <si>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</si>
  <si>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</si>
  <si>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</si>
  <si>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</si>
  <si>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</si>
  <si>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</si>
  <si>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</si>
  <si>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</si>
  <si>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</si>
  <si>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</si>
  <si>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CURVA 90 GRAUS DE BARRA CHATA EM ALUMINIO 3/4 " X 1/4 " X 300 MM</t>
  </si>
  <si>
    <t xml:space="preserve">CURVA 90 GRAUS DE FERRO GALVANIZADO, COM ROSCA BSP FEMEA, DE 1 1/2"</t>
  </si>
  <si>
    <t xml:space="preserve">CURVA 90 GRAUS DE FERRO GALVANIZADO, COM ROSCA BSP FEMEA, DE 1 1/4"</t>
  </si>
  <si>
    <t xml:space="preserve">36,36</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</si>
  <si>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</si>
  <si>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</si>
  <si>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</si>
  <si>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131,11</t>
  </si>
  <si>
    <t xml:space="preserve">CURVA 90 GRAUS DE FERRO GALVANIZADO, COM ROSCA BSP FEMEA, DE 2"</t>
  </si>
  <si>
    <t xml:space="preserve">75,55</t>
  </si>
  <si>
    <t xml:space="preserve">CURVA 90 GRAUS DE FERRO GALVANIZADO, COM ROSCA BSP FEMEA, DE 3/4"</t>
  </si>
  <si>
    <t xml:space="preserve">CURVA 90 GRAUS DE FERRO GALVANIZADO, COM ROSCA BSP FEMEA, DE 3"</t>
  </si>
  <si>
    <t xml:space="preserve">176,98</t>
  </si>
  <si>
    <t xml:space="preserve">CURVA 90 GRAUS DE FERRO GALVANIZADO, COM ROSCA BSP FEMEA, DE 4"</t>
  </si>
  <si>
    <t xml:space="preserve">357,63</t>
  </si>
  <si>
    <t xml:space="preserve">CURVA 90 GRAUS DE FERRO GALVANIZADO, COM ROSCA BSP MACHO/FEMEA, DE 1 1/2"</t>
  </si>
  <si>
    <t xml:space="preserve">42,53</t>
  </si>
  <si>
    <t xml:space="preserve">CURVA 90 GRAUS DE FERRO GALVANIZADO, COM ROSCA BSP MACHO/FEMEA, DE 1 1/4"</t>
  </si>
  <si>
    <t xml:space="preserve">34,94</t>
  </si>
  <si>
    <t xml:space="preserve">CURVA 90 GRAUS DE FERRO GALVANIZADO, COM ROSCA BSP MACHO/FEMEA, DE 1/2"</t>
  </si>
  <si>
    <t xml:space="preserve">CURVA 90 GRAUS DE FERRO GALVANIZADO, COM ROSCA BSP MACHO/FEMEA, DE 1"</t>
  </si>
  <si>
    <t xml:space="preserve">20,28</t>
  </si>
  <si>
    <t xml:space="preserve">CURVA 90 GRAUS DE FERRO GALVANIZADO, COM ROSCA BSP MACHO/FEMEA, DE 2 1/2"</t>
  </si>
  <si>
    <t xml:space="preserve">119,79</t>
  </si>
  <si>
    <t xml:space="preserve">CURVA 90 GRAUS DE FERRO GALVANIZADO, COM ROSCA BSP MACHO/FEMEA, DE 2"</t>
  </si>
  <si>
    <t xml:space="preserve">CURVA 90 GRAUS DE FERRO GALVANIZADO, COM ROSCA BSP MACHO/FEMEA, DE 3/4"</t>
  </si>
  <si>
    <t xml:space="preserve">CURVA 90 GRAUS DE FERRO GALVANIZADO, COM ROSCA BSP MACHO/FEMEA, DE 3"</t>
  </si>
  <si>
    <t xml:space="preserve">171,32</t>
  </si>
  <si>
    <t xml:space="preserve">CURVA 90 GRAUS DE FERRO GALVANIZADO, COM ROSCA BSP MACHO/FEMEA, DE 4"</t>
  </si>
  <si>
    <t xml:space="preserve">343,47</t>
  </si>
  <si>
    <t xml:space="preserve">CURVA 90 GRAUS DE FERRO GALVANIZADO, COM ROSCA BSP MACHO, DE 1 1/2"</t>
  </si>
  <si>
    <t xml:space="preserve">51,51</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</si>
  <si>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</si>
  <si>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</si>
  <si>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</si>
  <si>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CURVA 90 GRAUS DE FERRO GALVANIZADO, COM ROSCA BSP MACHO, DE 2 1/2"</t>
  </si>
  <si>
    <t xml:space="preserve">163,33</t>
  </si>
  <si>
    <t xml:space="preserve">CURVA 90 GRAUS DE FERRO GALVANIZADO, COM ROSCA BSP MACHO, DE 2"</t>
  </si>
  <si>
    <t xml:space="preserve">73,08</t>
  </si>
  <si>
    <t xml:space="preserve">CURVA 90 GRAUS DE FERRO GALVANIZADO, COM ROSCA BSP MACHO, DE 3/4"</t>
  </si>
  <si>
    <t xml:space="preserve">13,07</t>
  </si>
  <si>
    <t xml:space="preserve">CURVA 90 GRAUS DE FERRO GALVANIZADO, COM ROSCA BSP MACHO, DE 3"</t>
  </si>
  <si>
    <t xml:space="preserve">212,73</t>
  </si>
  <si>
    <t xml:space="preserve">CURVA 90 GRAUS DE FERRO GALVANIZADO, COM ROSCA BSP MACHO, DE 4"</t>
  </si>
  <si>
    <t xml:space="preserve">406,14</t>
  </si>
  <si>
    <t xml:space="preserve">CURVA 90 GRAUS DE FERRO GALVANIZADO, COM ROSCA BSP MACHO, DE 6"</t>
  </si>
  <si>
    <t xml:space="preserve">1.015,92</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</si>
  <si>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</si>
  <si>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</si>
  <si>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</si>
  <si>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</si>
  <si>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</si>
  <si>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129,55</t>
  </si>
  <si>
    <t xml:space="preserve">CURVA 90 GRAUS EM ACO CARBONO, RAIO CURTO, SOLDAVEL, PRESSAO 3.000 LBS, DN 2"</t>
  </si>
  <si>
    <t xml:space="preserve">CURVA 90 GRAUS EM ACO CARBONO, RAIO CURTO, SOLDAVEL, PRESSAO 3.000 LBS, DN 3/4"</t>
  </si>
  <si>
    <t xml:space="preserve">CURVA 90 GRAUS EM ACO CARBONO, RAIO CURTO, SOLDAVEL, PRESSAO 3.000 LBS, DN 3"</t>
  </si>
  <si>
    <t xml:space="preserve">272,84</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</si>
  <si>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</si>
  <si>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</si>
  <si>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</si>
  <si>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</si>
  <si>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</si>
  <si>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21,71</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</si>
  <si>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</si>
  <si>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</si>
  <si>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</si>
  <si>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1,98</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</si>
  <si>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</si>
  <si>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</si>
  <si>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</si>
  <si>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</si>
  <si>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</si>
  <si>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</si>
  <si>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</si>
  <si>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</si>
  <si>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</si>
  <si>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</si>
  <si>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</si>
  <si>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</si>
  <si>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</si>
  <si>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</si>
  <si>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</si>
  <si>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</si>
  <si>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</si>
  <si>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</si>
  <si>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</si>
  <si>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</si>
  <si>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</si>
  <si>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CURVA 90 GRAUS, PARA ELETRODUTO, EM ACO GALVANIZADO ELETROLITICO, DIAMETRO DE 50 MM (2")</t>
  </si>
  <si>
    <t xml:space="preserve">CURVA 90 GRAUS, PARA ELETRODUTO, EM ACO GALVANIZADO ELETROLITICO, DIAMETRO DE 65 MM (2 1/2")</t>
  </si>
  <si>
    <t xml:space="preserve">CURVA 90 GRAUS, PARA ELETRODUTO, EM ACO GALVANIZADO ELETROLITICO, DIAMETRO DE 80 MM (3")</t>
  </si>
  <si>
    <t xml:space="preserve">82,44</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</si>
  <si>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</si>
  <si>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</si>
  <si>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</si>
  <si>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</si>
  <si>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19,06</t>
  </si>
  <si>
    <t xml:space="preserve">DESENHISTA COPISTA</t>
  </si>
  <si>
    <t xml:space="preserve">40,48</t>
  </si>
  <si>
    <t xml:space="preserve">DESENHISTA COPISTA (MENSALISTA)</t>
  </si>
  <si>
    <t xml:space="preserve">4.366,91</t>
  </si>
  <si>
    <t xml:space="preserve">DESENHISTA DETALHISTA</t>
  </si>
  <si>
    <t xml:space="preserve">60,83</t>
  </si>
  <si>
    <t xml:space="preserve">DESENHISTA DETALHISTA (MENSALISTA)</t>
  </si>
  <si>
    <t xml:space="preserve">6.562,41</t>
  </si>
  <si>
    <t xml:space="preserve">DESENHISTA PROJETISTA</t>
  </si>
  <si>
    <t xml:space="preserve">65,20</t>
  </si>
  <si>
    <t xml:space="preserve">DESENHISTA PROJETISTA (MENSALISTA)</t>
  </si>
  <si>
    <t xml:space="preserve">7.032,98</t>
  </si>
  <si>
    <t xml:space="preserve">DESENHISTA TECNICO AUXILIAR</t>
  </si>
  <si>
    <t xml:space="preserve">54,89</t>
  </si>
  <si>
    <t xml:space="preserve">DESENHISTA TECNICO AUXILIAR (MENSALISTA)</t>
  </si>
  <si>
    <t xml:space="preserve">5.921,83</t>
  </si>
  <si>
    <t xml:space="preserve">DESMOLDANTE PARA FORMAS METALICAS A BASE DE OLEO VEGETAL</t>
  </si>
  <si>
    <t xml:space="preserve">DESMOLDANTE PROTETOR PARA FORMAS DE MADEIRA, DE BASE OLEOSA EMULSIONADA EM AGUA</t>
  </si>
  <si>
    <t xml:space="preserve">DETERGENTE AMONIACO (AMONIA DILUIDA)</t>
  </si>
  <si>
    <t xml:space="preserve">DILUENTE EPOXI</t>
  </si>
  <si>
    <t xml:space="preserve">40,76</t>
  </si>
  <si>
    <t xml:space="preserve">DISCO DE BORRACHA PARA LIXADEIRA RIGIDO 7 " COM ARRUELA CENTRAL</t>
  </si>
  <si>
    <t xml:space="preserve">DISCO DE CORTE DIAMANTADO SEGMENTADO DIAMETRO DE 180 MM PARA ESMERILHADEIRA 7 "</t>
  </si>
  <si>
    <t xml:space="preserve">107,25</t>
  </si>
  <si>
    <t xml:space="preserve">DISCO DE CORTE DIAMANTADO SEGMENTADO PARA CONCRETO, DIAMETRO DE 110 MM, FURO DE 20 MM</t>
  </si>
  <si>
    <t xml:space="preserve">DISCO DE CORTE DIAMANTADO SEGMENTADO PARA CONCRETO, DIAMETRO DE 350 MM, FURO DE 1 " (14 X 1 ")</t>
  </si>
  <si>
    <t xml:space="preserve">615,80</t>
  </si>
  <si>
    <t xml:space="preserve">DISCO DE CORTE PARA METAL COM DUAS TELAS 12 X 1/8 X 3/4 " (300 X 3,2 X 19,05 MM)</t>
  </si>
  <si>
    <t xml:space="preserve">DISCO DE DESBASTE PARA METAL FERROSO EM GERAL, COM TRES TELAS,  9 X 1/4 X 7/8 " (228,6 X 6,4 X 22,2 MM)</t>
  </si>
  <si>
    <t xml:space="preserve">DISCO DE LIXA PARA METAL, DIAMETRO = 180 MM, GRAO 120</t>
  </si>
  <si>
    <t xml:space="preserve">DISJUNTOR  TERMOMAGNETICO TRIPOLAR 3 X 400 A / ICC - 25 KA</t>
  </si>
  <si>
    <t xml:space="preserve">1.088,83</t>
  </si>
  <si>
    <t xml:space="preserve">DISJUNTOR TERMICO E MAGNETICO AJUSTAVEIS, TRIPOLAR DE 100 ATE 250A, CAPACIDADE DE INTERRUPCAO DE 35KA</t>
  </si>
  <si>
    <t xml:space="preserve">856,53</t>
  </si>
  <si>
    <t xml:space="preserve">DISJUNTOR TERMICO E MAGNETICO AJUSTAVEIS, TRIPOLAR DE 300 ATE 400A, CAPACIDADE DE INTERRUPCAO DE 35KA</t>
  </si>
  <si>
    <t xml:space="preserve">1.326,19</t>
  </si>
  <si>
    <t xml:space="preserve">DISJUNTOR TERMICO E MAGNETICO AJUSTAVEIS, TRIPOLAR DE 450 ATE 600A, CAPACIDADE DE INTERRUPCAO DE 35KA</t>
  </si>
  <si>
    <t xml:space="preserve">3.098,39</t>
  </si>
  <si>
    <t xml:space="preserve">DISJUNTOR TERMOMAGNETICO TRIPOLAR 125A</t>
  </si>
  <si>
    <t xml:space="preserve">252,00</t>
  </si>
  <si>
    <t xml:space="preserve">DISJUNTOR TERMOMAGNETICO TRIPOLAR 150 A / 600 V, TIPO FXD / ICC - 35 KA</t>
  </si>
  <si>
    <t xml:space="preserve">285,89</t>
  </si>
  <si>
    <t xml:space="preserve">DISJUNTOR TERMOMAGNETICO TRIPOLAR 200 A / 600 V, TIPO FXD / ICC - 35 KA</t>
  </si>
  <si>
    <t xml:space="preserve">401,21</t>
  </si>
  <si>
    <t xml:space="preserve">DISJUNTOR TERMOMAGNETICO TRIPOLAR 250 A / 600 V, TIPO FXD</t>
  </si>
  <si>
    <t xml:space="preserve">671,88</t>
  </si>
  <si>
    <t xml:space="preserve">DISJUNTOR TERMOMAGNETICO TRIPOLAR 3  X 250 A/ICC - 25 KA</t>
  </si>
  <si>
    <t xml:space="preserve">587,66</t>
  </si>
  <si>
    <t xml:space="preserve">DISJUNTOR TERMOMAGNETICO TRIPOLAR 3 X 350 A/ICC - 25 KA</t>
  </si>
  <si>
    <t xml:space="preserve">1.088,94</t>
  </si>
  <si>
    <t xml:space="preserve">DISJUNTOR TERMOMAGNETICO TRIPOLAR 300 A / 600 V, TIPO JXD / ICC - 40 KA</t>
  </si>
  <si>
    <t xml:space="preserve">922,92</t>
  </si>
  <si>
    <t xml:space="preserve">DISJUNTOR TERMOMAGNETICO TRIPOLAR 400 A / 600 V, TIPO JXD / ICC - 40 KA</t>
  </si>
  <si>
    <t xml:space="preserve">DISJUNTOR TERMOMAGNETICO TRIPOLAR 600 A / 600 V, TIPO LXD / ICC - 40 KA</t>
  </si>
  <si>
    <t xml:space="preserve">1.520,05</t>
  </si>
  <si>
    <t xml:space="preserve">DISJUNTOR TERMOMAGNETICO TRIPOLAR 800 A / 600 V, TIPO LMXD</t>
  </si>
  <si>
    <t xml:space="preserve">3.249,59</t>
  </si>
  <si>
    <t xml:space="preserve">DISJUNTOR TIPO DIN / IEC, MONOPOLAR DE 40  ATE 50A</t>
  </si>
  <si>
    <t xml:space="preserve">9,75</t>
  </si>
  <si>
    <t xml:space="preserve">DISJUNTOR TIPO DIN/IEC, BIPOLAR DE 6 ATE 32A</t>
  </si>
  <si>
    <t xml:space="preserve">37,71</t>
  </si>
  <si>
    <t xml:space="preserve">DISJUNTOR TIPO DIN/IEC, BIPOLAR 40 ATE 50A</t>
  </si>
  <si>
    <t xml:space="preserve">37,13</t>
  </si>
  <si>
    <t xml:space="preserve">DISJUNTOR TIPO DIN/IEC, BIPOLAR 63 A</t>
  </si>
  <si>
    <t xml:space="preserve">53,18</t>
  </si>
  <si>
    <t xml:space="preserve">DISJUNTOR TIPO DIN/IEC, MONOPOLAR DE 6  ATE  32A</t>
  </si>
  <si>
    <t xml:space="preserve">6,58</t>
  </si>
  <si>
    <t xml:space="preserve">DISJUNTOR TIPO DIN/IEC, MONOPOLAR DE 63 A</t>
  </si>
  <si>
    <t xml:space="preserve">DISJUNTOR TIPO DIN/IEC, TRIPOLAR DE 10 ATE 50A</t>
  </si>
  <si>
    <t xml:space="preserve">46,20</t>
  </si>
  <si>
    <t xml:space="preserve">DISJUNTOR TIPO DIN/IEC, TRIPOLAR 63 A</t>
  </si>
  <si>
    <t xml:space="preserve">55,18</t>
  </si>
  <si>
    <t xml:space="preserve">DISJUNTOR TIPO NEMA, BIPOLAR 10  ATE  50 A, TENSAO MAXIMA 415 V</t>
  </si>
  <si>
    <t xml:space="preserve">45,85</t>
  </si>
  <si>
    <t xml:space="preserve">DISJUNTOR TIPO NEMA, BIPOLAR 60 ATE 100A, TENSAO MAXIMA 415 V</t>
  </si>
  <si>
    <t xml:space="preserve">70,33</t>
  </si>
  <si>
    <t xml:space="preserve">DISJUNTOR TIPO NEMA, MONOPOLAR DE 60 ATE 70A, TENSAO MAXIMA DE 240 V</t>
  </si>
  <si>
    <t xml:space="preserve">DISJUNTOR TIPO NEMA, MONOPOLAR 10 ATE 30A, TENSAO MAXIMA DE 240 V</t>
  </si>
  <si>
    <t xml:space="preserve">DISJUNTOR TIPO NEMA, MONOPOLAR 35  ATE  50 A, TENSAO MAXIMA DE 240 V</t>
  </si>
  <si>
    <t xml:space="preserve">DISJUNTOR TIPO NEMA, TRIPOLAR 10  ATE  50A, TENSAO MAXIMA DE 415 V</t>
  </si>
  <si>
    <t xml:space="preserve">57,19</t>
  </si>
  <si>
    <t xml:space="preserve">DISJUNTOR TIPO NEMA, TRIPOLAR 60 ATE 100 A, TENSAO MAXIMA DE 415 V</t>
  </si>
  <si>
    <t xml:space="preserve">80,58</t>
  </si>
  <si>
    <t xml:space="preserve">DISPOSITIVO DPS CLASSE II, 1 POLO, TENSAO MAXIMA DE 175 V, CORRENTE MAXIMA DE *20* KA (TIPO AC)</t>
  </si>
  <si>
    <t xml:space="preserve">DISPOSITIVO DPS CLASSE II, 1 POLO, TENSAO MAXIMA DE 175 V, CORRENTE MAXIMA DE *30* KA (TIPO AC)</t>
  </si>
  <si>
    <t xml:space="preserve">55,38</t>
  </si>
  <si>
    <t xml:space="preserve">DISPOSITIVO DPS CLASSE II, 1 POLO, TENSAO MAXIMA DE 175 V, CORRENTE MAXIMA DE *45* KA (TIPO AC)</t>
  </si>
  <si>
    <t xml:space="preserve">70,83</t>
  </si>
  <si>
    <t xml:space="preserve">DISPOSITIVO DPS CLASSE II, 1 POLO, TENSAO MAXIMA DE 175 V, CORRENTE MAXIMA DE *90* KA (TIPO AC)</t>
  </si>
  <si>
    <t xml:space="preserve">125,91</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</si>
  <si>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</si>
  <si>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</si>
  <si>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</si>
  <si>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</si>
  <si>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131,58</t>
  </si>
  <si>
    <t xml:space="preserve">DISPOSITIVO DPS CLASSE II, 1 POLO, TENSAO MAXIMA DE 385 V, CORRENTE MAXIMA DE *20* KA (TIPO AC)</t>
  </si>
  <si>
    <t xml:space="preserve">85,00</t>
  </si>
  <si>
    <t xml:space="preserve">DISPOSITIVO DPS CLASSE II, 1 POLO, TENSAO MAXIMA DE 385 V, CORRENTE MAXIMA DE *30* KA (TIPO AC)</t>
  </si>
  <si>
    <t xml:space="preserve">90,61</t>
  </si>
  <si>
    <t xml:space="preserve">DISPOSITIVO DPS CLASSE II, 1 POLO, TENSAO MAXIMA DE 385 V, CORRENTE MAXIMA DE *45* KA (TIPO AC)</t>
  </si>
  <si>
    <t xml:space="preserve">102,81</t>
  </si>
  <si>
    <t xml:space="preserve">DISPOSITIVO DPS CLASSE II, 1 POLO, TENSAO MAXIMA DE 385 V, CORRENTE MAXIMA DE *90* KA (TIPO AC)</t>
  </si>
  <si>
    <t xml:space="preserve">193,54</t>
  </si>
  <si>
    <t xml:space="preserve">DISPOSITIVO DPS CLASSE II, 1 POLO, TENSAO MAXIMA DE 460 V, CORRENTE MAXIMA DE *20* KA (TIPO AC)</t>
  </si>
  <si>
    <t xml:space="preserve">94,83</t>
  </si>
  <si>
    <t xml:space="preserve">DISPOSITIVO DPS CLASSE II, 1 POLO, TENSAO MAXIMA DE 460 V, CORRENTE MAXIMA DE *30* KA (TIPO AC)</t>
  </si>
  <si>
    <t xml:space="preserve">97,76</t>
  </si>
  <si>
    <t xml:space="preserve">DISPOSITIVO DPS CLASSE II, 1 POLO, TENSAO MAXIMA DE 460 V, CORRENTE MAXIMA DE *45* KA (TIPO AC)</t>
  </si>
  <si>
    <t xml:space="preserve">115,19</t>
  </si>
  <si>
    <t xml:space="preserve">DISPOSITIVO DPS CLASSE II, 1 POLO, TENSAO MAXIMA DE 460 V, CORRENTE MAXIMA DE *90* KA (TIPO AC)</t>
  </si>
  <si>
    <t xml:space="preserve">237,68</t>
  </si>
  <si>
    <t xml:space="preserve">DISPOSITIVO DR, 2 POLOS, SENSIBILIDADE DE 30 MA, CORRENTE DE 100 A, TIPO AC</t>
  </si>
  <si>
    <t xml:space="preserve">201,73</t>
  </si>
  <si>
    <t xml:space="preserve">DISPOSITIVO DR, 2 POLOS, SENSIBILIDADE DE 30 MA, CORRENTE DE 25 A, TIPO AC</t>
  </si>
  <si>
    <t xml:space="preserve">DISPOSITIVO DR, 2 POLOS, SENSIBILIDADE DE 30 MA, CORRENTE DE 40 A, TIPO AC</t>
  </si>
  <si>
    <t xml:space="preserve">103,09</t>
  </si>
  <si>
    <t xml:space="preserve">DISPOSITIVO DR, 2 POLOS, SENSIBILIDADE DE 30 MA, CORRENTE DE 63 A, TIPO AC</t>
  </si>
  <si>
    <t xml:space="preserve">110,24</t>
  </si>
  <si>
    <t xml:space="preserve">DISPOSITIVO DR, 2 POLOS, SENSIBILIDADE DE 30 MA, CORRENTE DE 80 A, TIPO AC</t>
  </si>
  <si>
    <t xml:space="preserve">187,99</t>
  </si>
  <si>
    <t xml:space="preserve">DISPOSITIVO DR, 2 POLOS, SENSIBILIDADE DE 300 MA, CORRENTE DE 25 A, TIPO AC</t>
  </si>
  <si>
    <t xml:space="preserve">114,69</t>
  </si>
  <si>
    <t xml:space="preserve">DISPOSITIVO DR, 2 POLOS, SENSIBILIDADE DE 300 MA, CORRENTE DE 40 A, TIPO AC</t>
  </si>
  <si>
    <t xml:space="preserve">125,10</t>
  </si>
  <si>
    <t xml:space="preserve">DISPOSITIVO DR, 2 POLOS, SENSIBILIDADE DE 300 MA, CORRENTE DE 63 A, TIPO AC</t>
  </si>
  <si>
    <t xml:space="preserve">125,84</t>
  </si>
  <si>
    <t xml:space="preserve">DISPOSITIVO DR, 2 POLOS, SENSIBILIDADE DE 300 MA, CORRENTE DE 80 A, TIPO  AC</t>
  </si>
  <si>
    <t xml:space="preserve">210,60</t>
  </si>
  <si>
    <t xml:space="preserve">DISPOSITIVO DR, 4 POLOS, SENSIBILIDADE DE 30 MA, CORRENTE DE 100 A, TIPO AC</t>
  </si>
  <si>
    <t xml:space="preserve">233,23</t>
  </si>
  <si>
    <t xml:space="preserve">DISPOSITIVO DR, 4 POLOS, SENSIBILIDADE DE 30 MA, CORRENTE DE 25 A, TIPO AC</t>
  </si>
  <si>
    <t xml:space="preserve">DISPOSITIVO DR, 4 POLOS, SENSIBILIDADE DE 30 MA, CORRENTE DE 40 A, TIPO AC</t>
  </si>
  <si>
    <t xml:space="preserve">115,49</t>
  </si>
  <si>
    <t xml:space="preserve">DISPOSITIVO DR, 4 POLOS, SENSIBILIDADE DE 30 MA, CORRENTE DE 63 A, TIPO AC</t>
  </si>
  <si>
    <t xml:space="preserve">125,90</t>
  </si>
  <si>
    <t xml:space="preserve">DISPOSITIVO DR, 4 POLOS, SENSIBILIDADE DE 30 MA, CORRENTE DE 80 A, TIPO AC</t>
  </si>
  <si>
    <t xml:space="preserve">234,94</t>
  </si>
  <si>
    <t xml:space="preserve">DISPOSITIVO DR, 4 POLOS, SENSIBILIDADE DE 300 MA, CORRENTE DE 100 A, TIPO AC</t>
  </si>
  <si>
    <t xml:space="preserve">377,81</t>
  </si>
  <si>
    <t xml:space="preserve">DISPOSITIVO DR, 4 POLOS, SENSIBILIDADE DE 300 MA, CORRENTE DE 25 A, TIPO AC</t>
  </si>
  <si>
    <t xml:space="preserve">DISPOSITIVO DR, 4 POLOS, SENSIBILIDADE DE 300 MA, CORRENTE DE 40 A, TIPO AC</t>
  </si>
  <si>
    <t xml:space="preserve">167,91</t>
  </si>
  <si>
    <t xml:space="preserve">DISPOSITIVO DR, 4 POLOS, SENSIBILIDADE DE 300 MA, CORRENTE DE 63 A, TIPO AC</t>
  </si>
  <si>
    <t xml:space="preserve">161,82</t>
  </si>
  <si>
    <t xml:space="preserve">DISPOSITIVO DR, 4 POLOS, SENSIBILIDADE DE 300 MA, CORRENTE DE 80 A, TIPO AC</t>
  </si>
  <si>
    <t xml:space="preserve">374,88</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</si>
  <si>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</si>
  <si>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</si>
  <si>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</si>
  <si>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</si>
  <si>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</si>
  <si>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36,45</t>
  </si>
  <si>
    <t xml:space="preserve">DISTRIBUIDOR METALICO, COM ROSCA, 2 SAIDAS, DN 3/4" X 1/2", PARA CONEXAO COM ANEL DESLIZANTE EM TUBO PEX</t>
  </si>
  <si>
    <t xml:space="preserve">32,15</t>
  </si>
  <si>
    <t xml:space="preserve">DISTRIBUIDOR METALICO, COM ROSCA, 3 SAIDAS, DN 1" X 1/2", PARA CONEXAO COM ANEL DESLIZANTE EM TUBO PEX</t>
  </si>
  <si>
    <t xml:space="preserve">49,79</t>
  </si>
  <si>
    <t xml:space="preserve">DISTRIBUIDOR METALICO, COM ROSCA, 3 SAIDAS, DN 3/4" X 1/2", PARA CONEXAO COM ANEL DESLIZANTE EM TUBO PEX</t>
  </si>
  <si>
    <t xml:space="preserve">40,05</t>
  </si>
  <si>
    <t xml:space="preserve">DISTRIBUIDOR, PLASTICO, 2 SAIDAS, DN 32 X 16 MM, PARA CONEXAO COM CRIMPAGEM EM TUBO PEX</t>
  </si>
  <si>
    <t xml:space="preserve">124,76</t>
  </si>
  <si>
    <t xml:space="preserve">DISTRIBUIDOR, PLASTICO, 2 SAIDAS, DN 32 X 20 MM, PARA CONEXAO COM CRIMPAGEM EM TUBO PEX</t>
  </si>
  <si>
    <t xml:space="preserve">135,20</t>
  </si>
  <si>
    <t xml:space="preserve">DISTRIBUIDOR, PLASTICO, 2 SAIDAS, DN 32 X 25 MM, PARA CONEXAO COM CRIMPAGEM EM TUBO PEX</t>
  </si>
  <si>
    <t xml:space="preserve">137,15</t>
  </si>
  <si>
    <t xml:space="preserve">DISTRIBUIDOR, PLASTICO, 3 SAIDAS, DN 32 X 16 MM, PARA CONEXAO COM CRIMPAGEM EM TUBO PEX</t>
  </si>
  <si>
    <t xml:space="preserve">134,16</t>
  </si>
  <si>
    <t xml:space="preserve">DISTRIBUIDOR, PLASTICO, 3 SAIDAS, DN 32 X 20 MM, PARA CONEXAO COM CRIMPAGEM EM TUBO PEX</t>
  </si>
  <si>
    <t xml:space="preserve">157,53</t>
  </si>
  <si>
    <t xml:space="preserve">DISTRIBUIDOR, PLASTICO, 3 SAIDAS, DN 32 X 25 MM, PARA CONEXAO COM CRIMPAGEM EM TUBO PEX</t>
  </si>
  <si>
    <t xml:space="preserve">168,12</t>
  </si>
  <si>
    <t xml:space="preserve">DIVISORIA (N2) PAINEL/VIDRO - PAINEL C/ MSO/COMEIA E=35MM - MONTANTE/RODAPE DUPLO ACO GALV PINTADO - COLOCADA</t>
  </si>
  <si>
    <t xml:space="preserve">95,49</t>
  </si>
  <si>
    <t xml:space="preserve">DIVISORIA (N2) PAINEL/VIDRO - PAINEL C/ MSO/COMEIA E=35MM - PERFIS SIMPLES ACO GALV PINTADO - COLOCADA</t>
  </si>
  <si>
    <t xml:space="preserve">91,87</t>
  </si>
  <si>
    <t xml:space="preserve">DIVISORIA (N2) PAINEL/VIDRO - PAINEL MSO/COMEIA E=35MM - MONTANTE/RODAPE DUPLO ALUMINIO ANOD NAT - COLOCADA</t>
  </si>
  <si>
    <t xml:space="preserve">106,93</t>
  </si>
  <si>
    <t xml:space="preserve">DIVISORIA (N2) PAINEL/VIDRO - PAINEL MSO/COMEIA E=35MM - PERFIS SIMPLES ALUMINIO ANOD NAT - COLOCADA</t>
  </si>
  <si>
    <t xml:space="preserve">89,45</t>
  </si>
  <si>
    <t xml:space="preserve">DIVISORIA (N2) PAINEL/VIDRO - PAINEL VERMICULITA E=35MM - PERFIS SIMPLES ALUMINIO ANOD NATURAL - COLOCADA</t>
  </si>
  <si>
    <t xml:space="preserve">239,35</t>
  </si>
  <si>
    <t xml:space="preserve">DIVISORIA (N3) PAINEL/VIDRO/PAINEL MSO/COMEIA E=35MM - MONTANTE/RODAPE DUPLO ACO GALV PINTADO - COLOCADA</t>
  </si>
  <si>
    <t xml:space="preserve">105,89</t>
  </si>
  <si>
    <t xml:space="preserve">DIVISORIA (N3) PAINEL/VIDRO/PAINEL MSO/COMEIA E=35MM - MONTANTE/RODAPE DUPLO ALUMINIO ANOD NAT - COLOCADA</t>
  </si>
  <si>
    <t xml:space="preserve">102,26</t>
  </si>
  <si>
    <t xml:space="preserve">DIVISORIA (N3) PAINEL/VIDRO/PAINEL MSO/COMEIA E=35MM - PERFIS SIMPLES ACO GALV PINTADO - COLOCADA</t>
  </si>
  <si>
    <t xml:space="preserve">DIVISORIA (N3) PAINEL/VIDRO/PAINEL MSO/COMEIA E=35MM - PERFIS SIMPLES ALUMINIO ANOD NAT - COLOCADA</t>
  </si>
  <si>
    <t xml:space="preserve">87,03</t>
  </si>
  <si>
    <t xml:space="preserve">DIVISORIA (N3) PAINEL/VIDRO/PAINEL VERMICULITA E=35MM - MONTANTE/RODAPE DUPLO ALUMINIO ANOD NATURAL - COLOCADA</t>
  </si>
  <si>
    <t xml:space="preserve">212,75</t>
  </si>
  <si>
    <t xml:space="preserve">DIVISORIA (N3) PAINEL/VIDRO/PAINEL VERMICULITA E=35MM - MONTANTE/RODAPE PERFIL DUPLO ACO GALV PINTADO - COLOCADA</t>
  </si>
  <si>
    <t xml:space="preserve">205,50</t>
  </si>
  <si>
    <t xml:space="preserve">DIVISORIA CEGA (N1) - PAINEL MSO/COMEIA E=35MM - MONTANTE/RODAPE DUPLO   ACO GALV PINTADO - COLOCADA</t>
  </si>
  <si>
    <t xml:space="preserve">90,66</t>
  </si>
  <si>
    <t xml:space="preserve">DIVISORIA CEGA (N1) - PAINEL MSO/COMEIA E=35MM - MONTANTE/RODAPE DUPLO ALUMINIO ANOD NAT - COLOCADA</t>
  </si>
  <si>
    <t xml:space="preserve">96,70</t>
  </si>
  <si>
    <t xml:space="preserve">DIVISORIA CEGA (N1) - PAINEL MSO/COMEIA E=35MM - PERFIS SIMPLES ACO GALV PINTADO   - COLOCADA</t>
  </si>
  <si>
    <t xml:space="preserve">DIVISORIA CEGA (N1) - PAINEL MSO/COMEIA E=35MM - PERFIS SIMPLES ALUMINIO ANOD NAT - COLOCADA</t>
  </si>
  <si>
    <t xml:space="preserve">DIVISORIA CEGA (N1) - PAINEL VERMICULITA E=35MM - MONTANTE/RODAPE PERFIS SIMPLES ACO GALV PINTADO - COLOCADA</t>
  </si>
  <si>
    <t xml:space="preserve">188,58</t>
  </si>
  <si>
    <t xml:space="preserve">DIVISORIA CEGA (N1) - PAINEL VERMICULITA E=35MM - PERFIS SIMPLES ALUMINIO ANOD NATURAL - COLOCADA</t>
  </si>
  <si>
    <t xml:space="preserve">229,68</t>
  </si>
  <si>
    <t xml:space="preserve">DIVISORIA EM GRANITO, COM DUAS FACES POLIDAS, TIPO ANDORINHA/ QUARTZ/ CASTELO/ CORUMBA OU OUTROS EQUIVALENTES DA REGIAO, E=  *3,0* CM</t>
  </si>
  <si>
    <t xml:space="preserve">493,52</t>
  </si>
  <si>
    <t xml:space="preserve">DIVISORIA EM MARMORE, COM DUAS FACES POLIDAS, BRANCO COMUM, E=  *3,0* CM</t>
  </si>
  <si>
    <t xml:space="preserve">403,93</t>
  </si>
  <si>
    <t xml:space="preserve">DIVISORIA, PLACA  PRE-MOLDADA EM GRANILITE, MARMORITE OU GRANITINA,  E = *3 CM</t>
  </si>
  <si>
    <t xml:space="preserve">156,86</t>
  </si>
  <si>
    <t xml:space="preserve">DOBRADEIRA ELETROMECANICA DE VERGALHAO, PARA ACO DE DIAMETRO ATE 1 1/2 "Â, MOTOR ELETRICO TRIFASICO, POTENCIA DE 3 HP ATE 5 HP</t>
  </si>
  <si>
    <t xml:space="preserve">74.234,11</t>
  </si>
  <si>
    <t xml:space="preserve">DOBRADICA EM ACO/FERRO, 3 1/2" X  3", E= 1,9  A 2 MM, COM ANEL,  CROMADO OU ZINCADO, TAMPA BOLA, COM PARAFUSOS</t>
  </si>
  <si>
    <t xml:space="preserve">38,57</t>
  </si>
  <si>
    <t xml:space="preserve">DOBRADICA EM ACO/FERRO, 3" X 2 1/2", E= 1,2 A 1,8 MM, SEM ANEL,  CROMADO OU ZINCADO, TAMPA BOLA, COM PARAFUSOS</t>
  </si>
  <si>
    <t xml:space="preserve">DOBRADICA EM ACO/FERRO, 3" X 2 1/2", E= 1,2 A 1,8 MM, SEM ANEL,  CROMADO OU ZINCADO, TAMPA CHATA, COM PARAFUSOS</t>
  </si>
  <si>
    <t xml:space="preserve">13,06</t>
  </si>
  <si>
    <t xml:space="preserve">DOBRADICA EM ACO/FERRO, 3" X 2 1/2", E= 1,9 A 2 MM, SEM ANEL,  CROMADO OU ZINCADO, TAMPA BOLA, COM PARAFUSOS</t>
  </si>
  <si>
    <t xml:space="preserve">DOBRADICA EM ACO/FERRO, 4" X 3", E= 2,2 A 3,0 MM, COM ANEL, CROMADO OU ZINCADO,TAMPA BOLA, COM PARAFUSOS</t>
  </si>
  <si>
    <t xml:space="preserve">48,96</t>
  </si>
  <si>
    <t xml:space="preserve">DOBRADICA EM LATAO, 3 " X 2 1/2 ", E= 1,9 A 2 MM, COM ANEL, CROMADO, TAMPA BOLA, COM PARAFUSOS</t>
  </si>
  <si>
    <t xml:space="preserve">44,34</t>
  </si>
  <si>
    <t xml:space="preserve">DOBRADICA EM LATAO, 4" X 3", E= 2,2 A 3,0 MM, COM ANEL,  TAMPA BOLA, COM PARAFUSOS</t>
  </si>
  <si>
    <t xml:space="preserve">112,23</t>
  </si>
  <si>
    <t xml:space="preserve">DOBRADICA TIPO PIANO EM ACO/FERRO, 1'' X 3 M, GALVANIZADO, COM PARAFUSOS</t>
  </si>
  <si>
    <t xml:space="preserve">120,90</t>
  </si>
  <si>
    <t xml:space="preserve">DOBRADICA TIPO VAI-E-VEM EM ACO/FERRO, TAMANHO 3'', GALVANIZADO, COM PARAFUSOS</t>
  </si>
  <si>
    <t xml:space="preserve">118,88</t>
  </si>
  <si>
    <t xml:space="preserve">DOMOS INDIVIDUAL EM ACRILICO BRANCO *95 X 95* CM, SEM INSTALACAO</t>
  </si>
  <si>
    <t xml:space="preserve">444,59</t>
  </si>
  <si>
    <t xml:space="preserve">DOSADOR DE AREIA, CAPACIDADE DE *26* LITROS</t>
  </si>
  <si>
    <t xml:space="preserve">993,92</t>
  </si>
  <si>
    <t xml:space="preserve">DUCHA HIGIENICA PLASTICA COM REGISTRO METALICO 1/2 "</t>
  </si>
  <si>
    <t xml:space="preserve">75,57</t>
  </si>
  <si>
    <t xml:space="preserve">DUCHA METALICA DE PAREDE, ARTICULAVEL, COM BRACO/CANO, SEM DESVIADOR</t>
  </si>
  <si>
    <t xml:space="preserve">163,58</t>
  </si>
  <si>
    <t xml:space="preserve">DUCHA METALICA DE PAREDE, ARTICULAVEL, COM DESVIADOR E DUCHA MANUAL</t>
  </si>
  <si>
    <t xml:space="preserve">367,85</t>
  </si>
  <si>
    <t xml:space="preserve">DUMPER COM CAPACIDADE DE CARGA DE 1700 KG, PARTIDA ELETRICA, MOTOR DIESEL COM POTENCIA DE 16 CV</t>
  </si>
  <si>
    <t xml:space="preserve">69.964,94</t>
  </si>
  <si>
    <t xml:space="preserve">ELEMENTO VAZADO CERAMICO 25 X 18 X 7 CM</t>
  </si>
  <si>
    <t xml:space="preserve">1,27</t>
  </si>
  <si>
    <t xml:space="preserve">ELEMENTO VAZADO CERAMICO 7 X 20 X 20 CM</t>
  </si>
  <si>
    <t xml:space="preserve">ELEMENTO VAZADO CERAMICO 9 X 20 X 20 CM</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</si>
  <si>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</si>
  <si>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</si>
  <si>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</si>
  <si>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</si>
  <si>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</si>
  <si>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</si>
  <si>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</si>
  <si>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</si>
  <si>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ELEMENTO VAZADO DE CONCRETO, QUADRICULADO, 16 FUROS *50 X 50 X 7* CM</t>
  </si>
  <si>
    <t xml:space="preserve">18,04</t>
  </si>
  <si>
    <t xml:space="preserve">ELEMENTO VAZADO DE CONCRETO, QUADRICULADO, 25 FUROS *50 X 50 X 5* CM</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</si>
  <si>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</si>
  <si>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</si>
  <si>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</si>
  <si>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</si>
  <si>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ELETRICISTA</t>
  </si>
  <si>
    <t xml:space="preserve">ELETRICISTA (MENSALISTA)</t>
  </si>
  <si>
    <t xml:space="preserve">3.084,80</t>
  </si>
  <si>
    <t xml:space="preserve">ELETRICISTA DE MANUTENCAO INDUSTRIAL</t>
  </si>
  <si>
    <t xml:space="preserve">ELETRICISTA DE MANUTENCAO INDUSTRIAL (MENSALISTA)</t>
  </si>
  <si>
    <t xml:space="preserve">3.242,24</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</si>
  <si>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</si>
  <si>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</si>
  <si>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</si>
  <si>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</si>
  <si>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26,38</t>
  </si>
  <si>
    <t xml:space="preserve">ELETRODUTO DE PVC RIGIDO ROSCAVEL DE 1 ", SEM LUVA</t>
  </si>
  <si>
    <t xml:space="preserve">ELETRODUTO DE PVC RIGIDO ROSCAVEL DE 1 1/2 ", SEM LUVA</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</si>
  <si>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</si>
  <si>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</si>
  <si>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</si>
  <si>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</si>
  <si>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</si>
  <si>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</si>
  <si>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</si>
  <si>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</si>
  <si>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</si>
  <si>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</si>
  <si>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ELETRODUTO DE PVC RIGIDO SOLDAVEL, CLASSE B, DE 25 MM</t>
  </si>
  <si>
    <t xml:space="preserve">1,31</t>
  </si>
  <si>
    <t xml:space="preserve">ELETRODUTO DE PVC RIGIDO SOLDAVEL, CLASSE B, DE 32 MM</t>
  </si>
  <si>
    <t xml:space="preserve">2,02</t>
  </si>
  <si>
    <t xml:space="preserve">ELETRODUTO DE PVC RIGIDO SOLDAVEL, CLASSE B, DE 40 MM</t>
  </si>
  <si>
    <t xml:space="preserve">ELETRODUTO DE PVC RIGIDO SOLDAVEL, CLASSE B, DE 50 MM</t>
  </si>
  <si>
    <t xml:space="preserve">ELETRODUTO DE PVC RIGIDO SOLDAVEL, CLASSE B, DE 60 MM</t>
  </si>
  <si>
    <t xml:space="preserve">ELETRODUTO FLEXIVEL PLANO EM PEAD, COR PRETA E LARANJA,  DIAMETRO 32 MM</t>
  </si>
  <si>
    <t xml:space="preserve">2,15</t>
  </si>
  <si>
    <t xml:space="preserve">ELETRODUTO FLEXIVEL PLANO EM PEAD, COR PRETA E LARANJA,  DIAMETRO 40 MM</t>
  </si>
  <si>
    <t xml:space="preserve">ELETRODUTO FLEXIVEL PLANO EM PEAD, COR PRETA E LARANJA, DIAMETRO 25 MM</t>
  </si>
  <si>
    <t xml:space="preserve">1,46</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</si>
  <si>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</si>
  <si>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</si>
  <si>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</si>
  <si>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13,33</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</si>
  <si>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</si>
  <si>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</si>
  <si>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</si>
  <si>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</si>
  <si>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</si>
  <si>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</si>
  <si>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</si>
  <si>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ELETRODUTO FLEXIVEL, EM ACO, TIPO CONDUITE, DIAMETRO DE 1/2"</t>
  </si>
  <si>
    <t xml:space="preserve">ELETRODUTO FLEXIVEL, EM ACO, TIPO CONDUITE, DIAMETRO DE 1"</t>
  </si>
  <si>
    <t xml:space="preserve">ELETRODUTO FLEXIVEL, EM ACO, TIPO CONDUITE, DIAMETRO DE 2 1/2"</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</si>
  <si>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</si>
  <si>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</si>
  <si>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</si>
  <si>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</si>
  <si>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</si>
  <si>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</si>
  <si>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</si>
  <si>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</si>
  <si>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</si>
  <si>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</si>
  <si>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</si>
  <si>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</si>
  <si>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</si>
  <si>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</si>
  <si>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</si>
  <si>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</si>
  <si>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</si>
  <si>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5,37</t>
  </si>
  <si>
    <t xml:space="preserve">ELETRODUTO/DUTO PEAD FLEXIVEL PAREDE SIMPLES, CORRUGACAO HELICOIDAL, COR PRETA, SEM ROSCA, DE 3",  PARA CABEAMENTO SUBTERRANEO (NBR 15715)</t>
  </si>
  <si>
    <t xml:space="preserve">7,52</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</si>
  <si>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</si>
  <si>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</si>
  <si>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ELETRODUTODUTO PEAD FLEXIVEL PAREDE SIMPLES, CORRUGACAO HELICOIDAL, COR PRETA, SEM ROSCA, DE 4",  PARA CABEAMENTO SUBTERRANEO (NBR 15715)</t>
  </si>
  <si>
    <t xml:space="preserve">ELETROTECNICO</t>
  </si>
  <si>
    <t xml:space="preserve">ELETROTECNICO (MENSALISTA)</t>
  </si>
  <si>
    <t xml:space="preserve">4.405,28</t>
  </si>
  <si>
    <t xml:space="preserve">ELEVADOR DE CARGA A CABO, CABINE SEMI FECHADA 2,0 X 1,5 X 2,0 M, CAPACIDADE DE CARGA 1000 KG, TORRE  2,38 X 2,21 X 15 M, GUINCHO DE EMBREAGEM, FREIO DE SEGURANCA, LIMITADOR DE VELOCIDADE E CANCELA</t>
  </si>
  <si>
    <t xml:space="preserve">35.157,77</t>
  </si>
  <si>
    <t xml:space="preserve">ELEVADOR DE CREMALHEIRA CABINE FECHADA 1,5 X 2,5 X 2,35 M (UMA POR TORRE), CAPACIDADE DE CARGA 1200 KG (15 PESSOAS), TORRE  24 M (16 MODULOS), FREIO DE SEGURANCA, LIMITADOR DE CARGA</t>
  </si>
  <si>
    <t xml:space="preserve">165.522,11</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</si>
  <si>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</si>
  <si>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</si>
  <si>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324.782,06</t>
  </si>
  <si>
    <t xml:space="preserve">EMPILHADEIRA SOBRE PNEUS COM TORRE DE TRES ESTAGIOS, 4,80M DE ELEVACAO, C/ DESLOCADOR LATERAL DOS GARFOS, MOTOR GLP 2.2L, CAPACIDADE NOMINAL DE CARGA DE 3T</t>
  </si>
  <si>
    <t xml:space="preserve">112.261,20</t>
  </si>
  <si>
    <t xml:space="preserve">EMPILHADEIRA SOBRE PNEUS COM TORRE DE TRES ESTAGIOS, 4,80M DE ELEVACAO, C/ DESLOCADOR LATERAL DOS GARFOS, MOTOR GLP 2.4L, CAPACIDADE NOMINAL DE CARGA DE 2,5T</t>
  </si>
  <si>
    <t xml:space="preserve">96.130,00</t>
  </si>
  <si>
    <t xml:space="preserve">EMPILHADEIRA SOBRE PNEUS COM TORRE DE TRES ESTAGIOS, 4,80M DE ELEVACAO, C/ DESLOCADOR LATERAL DOS GARFOS, MOTOR GLP 4.3L, CAPACIDADE NOMINAL DE CARGA DE 4T</t>
  </si>
  <si>
    <t xml:space="preserve">211.701,80</t>
  </si>
  <si>
    <t xml:space="preserve">EMPILHADEIRA SOBRE PNEUS COM TORRE DE TRES ESTAGIOS, 4,80M DE ELEVACAO, C/ DESLOCADOR LATERAL DOS GARFOS, MOTOR GLP 4.3L, CAPACIDADE NOMINAL DE CARGA DE 5T</t>
  </si>
  <si>
    <t xml:space="preserve">221.442,31</t>
  </si>
  <si>
    <t xml:space="preserve">EMULSAO ASFALTICA ANIONICA</t>
  </si>
  <si>
    <t xml:space="preserve">EMULSAO ASFALTICA CATIONICA RL-1C PARA USO EM PAVIMENTACAO ASFALTICA (COLETADO CAIXA NA ANP ACRESCIDO DE ICMS)</t>
  </si>
  <si>
    <t xml:space="preserve">2.471,06</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</si>
  <si>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</si>
  <si>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</si>
  <si>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</si>
  <si>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</si>
  <si>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</si>
  <si>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</si>
  <si>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</si>
  <si>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</si>
  <si>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</si>
  <si>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</si>
  <si>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2.940,56</t>
  </si>
  <si>
    <t xml:space="preserve">ENCARREGADO GERAL DE OBRAS</t>
  </si>
  <si>
    <t xml:space="preserve">29,16</t>
  </si>
  <si>
    <t xml:space="preserve">ENCARREGADO GERAL DE OBRAS (MENSALISTA)</t>
  </si>
  <si>
    <t xml:space="preserve">5.120,57</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</si>
  <si>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</si>
  <si>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</si>
  <si>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</si>
  <si>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</si>
  <si>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22,63</t>
  </si>
  <si>
    <t xml:space="preserve">ENGATE / RABICHO FLEXIVEL INOX 1/2 " X 40 CM</t>
  </si>
  <si>
    <t xml:space="preserve">24,77</t>
  </si>
  <si>
    <t xml:space="preserve">ENGATE/RABICHO FLEXIVEL PLASTICO (PVC OU ABS) BRANCO 1/2 " X 30 CM</t>
  </si>
  <si>
    <t xml:space="preserve">ENGATE/RABICHO FLEXIVEL PLASTICO (PVC OU ABS) BRANCO 1/2 " X 40 CM</t>
  </si>
  <si>
    <t xml:space="preserve">ENGENHEIRO CIVIL DE OBRA JUNIOR</t>
  </si>
  <si>
    <t xml:space="preserve">78,16</t>
  </si>
  <si>
    <t xml:space="preserve">ENGENHEIRO CIVIL DE OBRA JUNIOR (MENSALISTA)</t>
  </si>
  <si>
    <t xml:space="preserve">13.722,62</t>
  </si>
  <si>
    <t xml:space="preserve">ENGENHEIRO CIVIL DE OBRA PLENO</t>
  </si>
  <si>
    <t xml:space="preserve">88,95</t>
  </si>
  <si>
    <t xml:space="preserve">ENGENHEIRO CIVIL DE OBRA PLENO (MENSALISTA)</t>
  </si>
  <si>
    <t xml:space="preserve">15.619,18</t>
  </si>
  <si>
    <t xml:space="preserve">ENGENHEIRO CIVIL DE OBRA SENIOR</t>
  </si>
  <si>
    <t xml:space="preserve">121,59</t>
  </si>
  <si>
    <t xml:space="preserve">ENGENHEIRO CIVIL DE OBRA SENIOR (MENSALISTA)</t>
  </si>
  <si>
    <t xml:space="preserve">21.350,98</t>
  </si>
  <si>
    <t xml:space="preserve">ENGENHEIRO CIVIL JUNIOR</t>
  </si>
  <si>
    <t xml:space="preserve">79,30</t>
  </si>
  <si>
    <t xml:space="preserve">ENGENHEIRO CIVIL JUNIOR (MENSALISTA)</t>
  </si>
  <si>
    <t xml:space="preserve">13.922,80</t>
  </si>
  <si>
    <t xml:space="preserve">ENGENHEIRO CIVIL PLENO</t>
  </si>
  <si>
    <t xml:space="preserve">89,46</t>
  </si>
  <si>
    <t xml:space="preserve">ENGENHEIRO CIVIL PLENO (MENSALISTA)</t>
  </si>
  <si>
    <t xml:space="preserve">15.707,68</t>
  </si>
  <si>
    <t xml:space="preserve">ENGENHEIRO CIVIL SENIOR</t>
  </si>
  <si>
    <t xml:space="preserve">122,60</t>
  </si>
  <si>
    <t xml:space="preserve">ENGENHEIRO CIVIL SENIOR (MENSALISTA)</t>
  </si>
  <si>
    <t xml:space="preserve">21.525,89</t>
  </si>
  <si>
    <t xml:space="preserve">ENGENHEIRO ELETRICISTA</t>
  </si>
  <si>
    <t xml:space="preserve">76,89</t>
  </si>
  <si>
    <t xml:space="preserve">ENGENHEIRO ELETRICISTA (MENSALISTA)</t>
  </si>
  <si>
    <t xml:space="preserve">13.500,66</t>
  </si>
  <si>
    <t xml:space="preserve">ENGENHEIRO SANITARISTA</t>
  </si>
  <si>
    <t xml:space="preserve">75,56</t>
  </si>
  <si>
    <t xml:space="preserve">ENGENHEIRO SANITARISTA (MENSALISTA)</t>
  </si>
  <si>
    <t xml:space="preserve">13.268,66</t>
  </si>
  <si>
    <t xml:space="preserve">ENXADA ESTREITA *25 X 23* CM COM CABO</t>
  </si>
  <si>
    <t xml:space="preserve">27,68</t>
  </si>
  <si>
    <t xml:space="preserve">EPI - FAMILIA ALMOXARIFE - HORISTA (ENCARGOS COMPLEMENTARES - COLETADO CAIXA)</t>
  </si>
  <si>
    <t xml:space="preserve">112,27</t>
  </si>
  <si>
    <t xml:space="preserve">EPI - FAMILIA CARPINTEIRO DE FORMAS - HORISTA (ENCARGOS COMPLEMENTARES - COLETADO CAIXA)</t>
  </si>
  <si>
    <t xml:space="preserve">EPI - FAMILIA CARPINTEIRO DE FORMAS - MENSALISTA (ENCARGOS COMPLEMENTARES - COLETADO CAIXA)</t>
  </si>
  <si>
    <t xml:space="preserve">201,17</t>
  </si>
  <si>
    <t xml:space="preserve">EPI - FAMILIA ELETRICISTA - HORISTA (ENCARGOS COMPLEMENTARES - COLETADO CAIXA)</t>
  </si>
  <si>
    <t xml:space="preserve">EPI - FAMILIA ELETRICISTA - MENSALISTA (ENCARGOS COMPLEMENTARES - COLETADO CAIXA)</t>
  </si>
  <si>
    <t xml:space="preserve">176,60</t>
  </si>
  <si>
    <t xml:space="preserve">EPI - FAMILIA ENCANADOR - HORISTA (ENCARGOS COMPLEMENTARES - COLETADO CAIXA)</t>
  </si>
  <si>
    <t xml:space="preserve">EPI - FAMILIA ENCANADOR - MENSALISTA (ENCARGOS COMPLEMENTARES - COLETADO CAIXA)</t>
  </si>
  <si>
    <t xml:space="preserve">158,03</t>
  </si>
  <si>
    <t xml:space="preserve">EPI - FAMILIA ENCARREGADO GERAL - HORISTA (ENCARGOS COMPLEMENTARES - COLETADO CAIXA)</t>
  </si>
  <si>
    <t xml:space="preserve">177,30</t>
  </si>
  <si>
    <t xml:space="preserve">EPI - FAMILIA ENGENHEIRO CIVIL - HORISTA (ENCARGOS COMPLEMENTARES - COLETADO CAIXA)</t>
  </si>
  <si>
    <t xml:space="preserve">EPI - FAMILIA ENGENHEIRO CIVIL - MENSALISTA (ENCARGOS COMPLEMENTARES - COLETADO CAIXA)</t>
  </si>
  <si>
    <t xml:space="preserve">106,47</t>
  </si>
  <si>
    <t xml:space="preserve">EPI - FAMILIA OPERADOR ESCAVADEIRA - HORISTA (ENCARGOS COMPLEMENTARES - COLETADO CAIXA)</t>
  </si>
  <si>
    <t xml:space="preserve">EPI - FAMILIA OPERADOR ESCAVADEIRA - MENSALISTA (ENCARGOS COMPLEMENTARES - COLETADO CAIXA)</t>
  </si>
  <si>
    <t xml:space="preserve">123,35</t>
  </si>
  <si>
    <t xml:space="preserve">EPI - FAMILIA PEDREIRO - HORISTA (ENCARGOS COMPLEMENTARES - COLETADO CAIXA)</t>
  </si>
  <si>
    <t xml:space="preserve">EPI - FAMILIA PEDREIRO - MENSALISTA (ENCARGOS COMPLEMENTARES - COLETADO CAIXA)</t>
  </si>
  <si>
    <t xml:space="preserve">183,18</t>
  </si>
  <si>
    <t xml:space="preserve">EPI - FAMILIA PINTOR - HORISTA (ENCARGOS COMPLEMENTARES - COLETADO CAIXA)</t>
  </si>
  <si>
    <t xml:space="preserve">EPI - FAMILIA PINTOR - MENSALISTA (ENCARGOS COMPLEMENTARES - COLETADO CAIXA)</t>
  </si>
  <si>
    <t xml:space="preserve">279,94</t>
  </si>
  <si>
    <t xml:space="preserve">EPI - FAMILIA SERVENTE - HORISTA (ENCARGOS COMPLEMENTARES - COLETADO CAIXA)</t>
  </si>
  <si>
    <t xml:space="preserve">EPI - FAMILIA SERVENTE - MENSALISTA (ENCARGOS COMPLEMENTARES - COLETADO CAIXA)</t>
  </si>
  <si>
    <t xml:space="preserve">192,92</t>
  </si>
  <si>
    <t xml:space="preserve">EPI - FAMILIA SOLDADOR - HORISTA (ENCARGOS COMPLEMENTARES - COLETADO CAIXA)</t>
  </si>
  <si>
    <t xml:space="preserve">EPI - FAMILIA SOLDADOR - MENSALISTA (ENCARGOS COMPLEMENTARES - COLETADO CAIXA)</t>
  </si>
  <si>
    <t xml:space="preserve">264,54</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</si>
  <si>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</si>
  <si>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</si>
  <si>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</si>
  <si>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</si>
  <si>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</si>
  <si>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</si>
  <si>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</si>
  <si>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</si>
  <si>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</si>
  <si>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208,06</t>
  </si>
  <si>
    <t xml:space="preserve">ESCADA EXTENSIVEL EM ALUMINIO COM 6,00 M ESTENDIDA</t>
  </si>
  <si>
    <t xml:space="preserve">589,23</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</si>
  <si>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</si>
  <si>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</si>
  <si>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</si>
  <si>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</si>
  <si>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</si>
  <si>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</si>
  <si>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</si>
  <si>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</si>
  <si>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</si>
  <si>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</si>
  <si>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</si>
  <si>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</si>
  <si>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</si>
  <si>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</si>
  <si>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</si>
  <si>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</si>
  <si>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</si>
  <si>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</si>
  <si>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</si>
  <si>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28,06</t>
  </si>
  <si>
    <t xml:space="preserve">ESCOVA CIRCULAR EM ACO LATONADO, 6 X 1 " (DIAMETRO X ESPESSURA), FURO DE 1 1/4 ", FIO ONDULADO *0,30* MM</t>
  </si>
  <si>
    <t xml:space="preserve">62,32</t>
  </si>
  <si>
    <t xml:space="preserve">ESCOVA DE ACO, COM CABO, *4  X 15* FILEIRAS DE CERDAS</t>
  </si>
  <si>
    <t xml:space="preserve">ESGUICHO JATO REGULAVEL, TIPO ELKHART, ENGATE RAPIDO 1 1/2", PARA COMBATE A INCENDIO</t>
  </si>
  <si>
    <t xml:space="preserve">145,43</t>
  </si>
  <si>
    <t xml:space="preserve">ESGUICHO JATO REGULAVEL, TIPO ELKHART, ENGATE RAPIDO 2 1/2", PARA COMBATE A INCENDIO</t>
  </si>
  <si>
    <t xml:space="preserve">176,91</t>
  </si>
  <si>
    <t xml:space="preserve">ESGUICHO TIPO JATO SOLIDO, EM LATAO, ENGATE RAPIDO 1 1/2" X 13 MM, PARA MANGUEIRA EM INSTALACAO PREDIAL COMBATE A INCENDIO</t>
  </si>
  <si>
    <t xml:space="preserve">44,39</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</si>
  <si>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</si>
  <si>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</si>
  <si>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48,24</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</si>
  <si>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</si>
  <si>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</si>
  <si>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</si>
  <si>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80,20</t>
  </si>
  <si>
    <t xml:space="preserve">ESMERILHADEIRA ANGULAR ELETRICA, DIAMETRO DO DISCO 7 '' (180 MM), ROTACAO 8500 RPM, POTENCIA 2400 W</t>
  </si>
  <si>
    <t xml:space="preserve">615,00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</si>
  <si>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</si>
  <si>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</si>
  <si>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</si>
  <si>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</si>
  <si>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1,94</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</si>
  <si>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</si>
  <si>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</si>
  <si>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</si>
  <si>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</si>
  <si>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</si>
  <si>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</si>
  <si>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</si>
  <si>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</si>
  <si>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</si>
  <si>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</si>
  <si>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</si>
  <si>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</si>
  <si>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</si>
  <si>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</si>
  <si>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</si>
  <si>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</si>
  <si>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</si>
  <si>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308,18</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</si>
  <si>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</si>
  <si>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</si>
  <si>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</si>
  <si>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</si>
  <si>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</si>
  <si>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</si>
  <si>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</si>
  <si>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</si>
  <si>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</si>
  <si>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</si>
  <si>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</si>
  <si>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</si>
  <si>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</si>
  <si>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</si>
  <si>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</si>
  <si>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</si>
  <si>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</si>
  <si>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</si>
  <si>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</si>
  <si>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16,02</t>
  </si>
  <si>
    <t xml:space="preserve">ESTUCADOR</t>
  </si>
  <si>
    <t xml:space="preserve">17,14</t>
  </si>
  <si>
    <t xml:space="preserve">ESTUCADOR (MENSALISTA)</t>
  </si>
  <si>
    <t xml:space="preserve">3.009,59</t>
  </si>
  <si>
    <t xml:space="preserve">ETANOL</t>
  </si>
  <si>
    <t xml:space="preserve">EXAMES - HORISTA (COLETADO CAIXA)</t>
  </si>
  <si>
    <t xml:space="preserve">EXAMES - MENSALISTA (COLETADO CAIXA)</t>
  </si>
  <si>
    <t xml:space="preserve">EXTENSAO DE SOLDA 201 ACETILENO, E = *1,5 A 2,5* MM</t>
  </si>
  <si>
    <t xml:space="preserve">EXTENSAO DE SOLDA 201 GLP, E = *2,5 A 4,0* MM</t>
  </si>
  <si>
    <t xml:space="preserve">32,62</t>
  </si>
  <si>
    <t xml:space="preserve">EXTINTOR DE INCENDIO PORTATIL COM CARGA DE AGUA PRESSURIZADA DE 10 L, CLASSE A</t>
  </si>
  <si>
    <t xml:space="preserve">110,32</t>
  </si>
  <si>
    <t xml:space="preserve">EXTINTOR DE INCENDIO PORTATIL COM CARGA DE GAS CARBONICO CO2 DE 4 KG, CLASSE BC</t>
  </si>
  <si>
    <t xml:space="preserve">349,17</t>
  </si>
  <si>
    <t xml:space="preserve">EXTINTOR DE INCENDIO PORTATIL COM CARGA DE GAS CARBONICO CO2 DE 6 KG, CLASSE BC</t>
  </si>
  <si>
    <t xml:space="preserve">378,27</t>
  </si>
  <si>
    <t xml:space="preserve">EXTINTOR DE INCENDIO PORTATIL COM CARGA DE PO QUIMICO SECO (PQS) DE 12 KG, CLASSE BC</t>
  </si>
  <si>
    <t xml:space="preserve">174,58</t>
  </si>
  <si>
    <t xml:space="preserve">EXTINTOR DE INCENDIO PORTATIL COM CARGA DE PO QUIMICO SECO (PQS) DE 4 KG, CLASSE BC</t>
  </si>
  <si>
    <t xml:space="preserve">106,69</t>
  </si>
  <si>
    <t xml:space="preserve">EXTINTOR DE INCENDIO PORTATIL COM CARGA DE PO QUIMICO SECO (PQS) DE 6 KG, CLASSE BC</t>
  </si>
  <si>
    <t xml:space="preserve">126,09</t>
  </si>
  <si>
    <t xml:space="preserve">EXTINTOR DE INCENDIO PORTATIL COM CARGA DE PO QUIMICO SECO (PQS) DE 8 KG, CLASSE BC</t>
  </si>
  <si>
    <t xml:space="preserve">150,33</t>
  </si>
  <si>
    <t xml:space="preserve">EXTREMIDADE PVC PBA, BF, JE, DN 100/ DE 110 MM (NBR 10351)</t>
  </si>
  <si>
    <t xml:space="preserve">148,15</t>
  </si>
  <si>
    <t xml:space="preserve">EXTREMIDADE PVC PBA, BF, JE, DN 50 / DE 60 MM (NBR 10351)</t>
  </si>
  <si>
    <t xml:space="preserve">29,62</t>
  </si>
  <si>
    <t xml:space="preserve">EXTREMIDADE PVC PBA, BF, JE, DN 75/ DE 85 MM (NBR 10351)</t>
  </si>
  <si>
    <t xml:space="preserve">93,53</t>
  </si>
  <si>
    <t xml:space="preserve">EXTREMIDADE PVC PBA, PF, JE, DN 100 / DE 110 MM (NBR 10351)</t>
  </si>
  <si>
    <t xml:space="preserve">EXTREMIDADE PVC PBA, PF, JE, DN 50/ DE 60 MM (NBR 10351)</t>
  </si>
  <si>
    <t xml:space="preserve">EXTREMIDADE PVC PBA, PF, JE, DN 75 / DE 85 MM (NBR 10351)</t>
  </si>
  <si>
    <t xml:space="preserve">76,97</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</si>
  <si>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</si>
  <si>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</si>
  <si>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</si>
  <si>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</si>
  <si>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</si>
  <si>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</si>
  <si>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</si>
  <si>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228,47</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</si>
  <si>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</si>
  <si>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</si>
  <si>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44,87</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</si>
  <si>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</si>
  <si>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</si>
  <si>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73,40</t>
  </si>
  <si>
    <t xml:space="preserve">FECHADURA AUXILIAR TRAVA DE SEGURANCA SIMPLES, CROMADA, MAQUINA *40* MM, INCLUI CHAVE TETRA E ROSETA REDONDA - COMPLETA</t>
  </si>
  <si>
    <t xml:space="preserve">45,95</t>
  </si>
  <si>
    <t xml:space="preserve">FECHADURA BICO DE PAPAGAIO, MAQUINA *45* MM, CROMADA, COM CHAVE TIPO GORGES BIPARTIDA, PARA PORTA DE CORRER INTERNA - COMPLETA</t>
  </si>
  <si>
    <t xml:space="preserve">66,66</t>
  </si>
  <si>
    <t xml:space="preserve">FECHADURA BICO DE PAPAGAIO, MAQUINA *45* MM, CROMADA, COM CILINDRO, PARA PORTA DE CORRER EXTERNA - COMPLETA</t>
  </si>
  <si>
    <t xml:space="preserve">85,71</t>
  </si>
  <si>
    <t xml:space="preserve">FECHADURA C/ CILINDRO LATAO CROMADO P/ PORTA VIDRO TP AROUCA 2171-L OU EQUIV</t>
  </si>
  <si>
    <t xml:space="preserve">FECHADURA DE EMBUTIR PARA PORTA DE BANHEIRO, CHAVE TIPO TRANQUETA, MAQUINA 40 MM, SEM MACANETA, SEM ESPELHO (SOMENTE MAQUINA) - NIVEL SEGURANCA MEDIO</t>
  </si>
  <si>
    <t xml:space="preserve">FECHADURA DE EMBUTIR PARA PORTA DE BANHEIRO, TIPO TRANQUETA, MAQUINA 40 MM, MACANETAS ALAVANCA E ROSETAS REDONDAS EM METAL CROMADO - NIVEL SEGURANCA MEDIO - COMPLETA</t>
  </si>
  <si>
    <t xml:space="preserve">47,47</t>
  </si>
  <si>
    <t xml:space="preserve">FECHADURA DE EMBUTIR PARA PORTA DE BANHEIRO, TIPO TRANQUETA, MAQUINA 40 MM, MACANETAS ALAVANCA, ESPELHO EM METAL CROMADO - NIVEL SEGURANCA MEDIO - COMPLETA</t>
  </si>
  <si>
    <t xml:space="preserve">43,54</t>
  </si>
  <si>
    <t xml:space="preserve">FECHADURA DE EMBUTIR PARA PORTA DE BANHEIRO, TIPO TRANQUETA, MAQUINA 55 MM, MACANETAS ALAVANCA E ROSETAS REDONDAS EM METAL CROMADO - NIVEL SEGURANCA MEDIO - COMPLETA</t>
  </si>
  <si>
    <t xml:space="preserve">75,94</t>
  </si>
  <si>
    <t xml:space="preserve">FECHADURA DE EMBUTIR PARA PORTA EXTERNA / ENTRADA, MAQUINA 40 MM, COM CILINDRO, MACANETA ALAVANCA E ESPELHO EM METAL CROMADO - NIVEL SEGURANCA MEDIO - COMPLETA</t>
  </si>
  <si>
    <t xml:space="preserve">63,45</t>
  </si>
  <si>
    <t xml:space="preserve">FECHADURA DE EMBUTIR PARA PORTA EXTERNA / ENTRADA, MAQUINA 55 MM, COM CILINDRO, MACANETA ALAVANCA E ESPELHO EM METAL CROMADO - NIVEL SEGURANCA MEDIO - COMPLETA</t>
  </si>
  <si>
    <t xml:space="preserve">96,03</t>
  </si>
  <si>
    <t xml:space="preserve">FECHADURA DE EMBUTIR PARA PORTA EXTERNA, MAQUINA 40 MM, COM CILINDRO, MACANETA ALAVANCA E ROSETA REDONDA EM METAL CROMADO - NIVEL DE SEGURANCA MEDIO - COMPLETA</t>
  </si>
  <si>
    <t xml:space="preserve">60,12</t>
  </si>
  <si>
    <t xml:space="preserve">FECHADURA DE EMBUTIR PARA PORTA EXTERNA, MAQUINA 40 MM, SEM MACANETA, SEM ESPELHO (SOMENTE MAQUINA) - NIVEL DE SEGURANCA MEDIO</t>
  </si>
  <si>
    <t xml:space="preserve">34,95</t>
  </si>
  <si>
    <t xml:space="preserve">FECHADURA DE EMBUTIR PARA PORTA EXTERNA, MAQUINA 55 MM, COM CILINDRO, MACANETA ALAVANCA E ROSETA REDONDA EM METAL CROMADO - NIVEL DE SEGURANCA MEDIO - COMPLETA</t>
  </si>
  <si>
    <t xml:space="preserve">87,01</t>
  </si>
  <si>
    <t xml:space="preserve">FECHADURA DE EMBUTIR PARA PORTA EXTERNA, MAQUINA 55 MM, SEM ESPELHO, SEM MACANETA (SOMENTE MAQUINA) - NIVEL DE SEGURANCA MEDIO</t>
  </si>
  <si>
    <t xml:space="preserve">61,32</t>
  </si>
  <si>
    <t xml:space="preserve">FECHADURA DE EMBUTIR PARA PORTA INTERNA, TIPO GORGES (CHAVE GRANDE), MAQUINA 40 MM, MACANETA ALAVANCA E ESPELHO EM METAL CROMADO - NIVEL SEGURANCA MEDIO - COMPLETA</t>
  </si>
  <si>
    <t xml:space="preserve">51,30</t>
  </si>
  <si>
    <t xml:space="preserve">FECHADURA DE EMBUTIR PARA PORTA INTERNA, TIPO GORGES (CHAVE GRANDE), MAQUINA 55 MM, MACANETAS ALAVANCA E ROSETAS REDONDAS EM METAL CROMADO - NIVEL SEGURANCA MEDIO - COMPLETA</t>
  </si>
  <si>
    <t xml:space="preserve">FECHADURA DE EMBUTIR PARA PORTA INTERNA, TIPO GORGES, MAQUINA 55 MM (SOMENTE MAQUINA, SEM ESPELHO E SEM MACANETA) - NIVEL DE SEGURANCA MEDIO</t>
  </si>
  <si>
    <t xml:space="preserve">36,74</t>
  </si>
  <si>
    <t xml:space="preserve">FECHADURA DE SOBREPOR EM FERRO PINTADO, COM MACANETA ALAVANCA, CHAVE GRANDE - COMPLETA</t>
  </si>
  <si>
    <t xml:space="preserve">59,35</t>
  </si>
  <si>
    <t xml:space="preserve">FECHADURA DE SOBREPOR PARA PORTAO, CAIXA *100* MM, COM CILINDRO, CHAVE SIMPLES, TRINCO LATERAL, EM  LATAO OU ACO CROMADO OU POLIDO, COM OU SEM PINTURA - COMPLETA</t>
  </si>
  <si>
    <t xml:space="preserve">42,34</t>
  </si>
  <si>
    <t xml:space="preserve">FECHADURA DE SOBREPOR PARA PORTAO, COM CHAVE TETRA, CAIXA *100* MM, TRINCO LATERAL, EM LATAO OU ACO CROMADO, PINTADO - COMPLETA</t>
  </si>
  <si>
    <t xml:space="preserve">57,72</t>
  </si>
  <si>
    <t xml:space="preserve">FECHADURA DE SOBREPOR, CROMADA, COM CILINDRO REDONDO, PARA ARMARIO E GAVETA DE MADEIRA, COM PORTA DE APROXIMADAMENTE 20 MM</t>
  </si>
  <si>
    <t xml:space="preserve">12,96</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</si>
  <si>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</si>
  <si>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</si>
  <si>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</si>
  <si>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67,90</t>
  </si>
  <si>
    <t xml:space="preserve">FECHO / FECHADURA COM PUXADOR CONCHA, COM TRANCA TIPO TRAVA, PARA JANELA / PORTA DE CORRER (INCLUI TESTA, FECHADURA, PUXADOR) - COMPLETA</t>
  </si>
  <si>
    <t xml:space="preserve">51,41</t>
  </si>
  <si>
    <t xml:space="preserve">FECHO / FECHADURA CONCHA COM ALAVANCA / TRAVA, DE EMBUTIR, PARA PORTA OU JANELA DE CORRER EM LATAO OU ACO INOX - COMPLETO</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</si>
  <si>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</si>
  <si>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</si>
  <si>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</si>
  <si>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</si>
  <si>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3,69</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</si>
  <si>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</si>
  <si>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</si>
  <si>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</si>
  <si>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</si>
  <si>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</si>
  <si>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FECHO DE EMBUTIR, TIPO UNHA, COMANDO DESLIZANTE, COM TRAVA, 120 MM, EM LATAO CROMADO</t>
  </si>
  <si>
    <t xml:space="preserve">20,82</t>
  </si>
  <si>
    <t xml:space="preserve">FECHO DE SEGURANCA, TIPO BATOM, EM LATAO / ZAMAC, CROMADO, PARA PORTAS E JANELAS - INCLUI PARAFUSOS</t>
  </si>
  <si>
    <t xml:space="preserve">FELTRO EM LA DE ROCHA, 1 FACE REVESTIDA COM PAPEL ALUMINIZADO, EM ROLO, DENSIDADE = 32 KG/M3, E=*50* MM (COLETADO CAIXA)</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</si>
  <si>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</si>
  <si>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</si>
  <si>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</si>
  <si>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</si>
  <si>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FERRAMENTAS - FAMILIA CARPINTEIRO DE FORMAS - MENSALISTA (ENCARGOS COMPLEMENTARES - COLETADO CAIXA)</t>
  </si>
  <si>
    <t xml:space="preserve">64,61</t>
  </si>
  <si>
    <t xml:space="preserve">FERRAMENTAS - FAMILIA ELETRICISTA - HORISTA (ENCARGOS COMPLEMENTARES - COLETADO CAIXA)</t>
  </si>
  <si>
    <t xml:space="preserve">FERRAMENTAS - FAMILIA ELETRICISTA - MENSALISTA (ENCARGOS COMPLEMENTARES - COLETADO CAIXA)</t>
  </si>
  <si>
    <t xml:space="preserve">103,26</t>
  </si>
  <si>
    <t xml:space="preserve">FERRAMENTAS - FAMILIA ENCANADOR - HORISTA (ENCARGOS COMPLEMENTARES - COLETADO CAIXA)</t>
  </si>
  <si>
    <t xml:space="preserve">FERRAMENTAS - FAMILIA ENCANADOR - MENSALISTA (ENCARGOS COMPLEMENTARES - COLETADO CAIXA)</t>
  </si>
  <si>
    <t xml:space="preserve">45,84</t>
  </si>
  <si>
    <t xml:space="preserve">FERRAMENTAS - FAMILIA ENCARREGADO GERAL - HORISTA (ENCARGOS COMPLEMENTARES - COLETADO CAIXA)</t>
  </si>
  <si>
    <t xml:space="preserve">14,20</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</si>
  <si>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</si>
  <si>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</si>
  <si>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</si>
  <si>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</si>
  <si>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</si>
  <si>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</si>
  <si>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91,21</t>
  </si>
  <si>
    <t xml:space="preserve">FERRAMENTAS - FAMILIA PINTOR - HORISTA (ENCARGOS COMPLEMENTARES - COLETADO CAIXA)</t>
  </si>
  <si>
    <t xml:space="preserve">FERRAMENTAS - FAMILIA PINTOR - MENSALISTA (ENCARGOS COMPLEMENTARES - COLETADO CAIXA)</t>
  </si>
  <si>
    <t xml:space="preserve">219,50</t>
  </si>
  <si>
    <t xml:space="preserve">FERRAMENTAS - FAMILIA SERVENTE - HORISTA (ENCARGOS COMPLEMENTARES - COLETADO CAIXA)</t>
  </si>
  <si>
    <t xml:space="preserve">FERRAMENTAS - FAMILIA SERVENTE - MENSALISTA (ENCARGOS COMPLEMENTARES - COLETADO CAIXA)</t>
  </si>
  <si>
    <t xml:space="preserve">64,08</t>
  </si>
  <si>
    <t xml:space="preserve">FERRAMENTAS - FAMILIA SOLDADOR - HORISTA (ENCARGOS COMPLEMENTARES - COLETADO CAIXA)</t>
  </si>
  <si>
    <t xml:space="preserve">FERRAMENTAS - FAMILIA SOLDADOR - MENSALISTA (ENCARGOS COMPLEMENTARES - COLETADO CAIXA)</t>
  </si>
  <si>
    <t xml:space="preserve">155,50</t>
  </si>
  <si>
    <t xml:space="preserve">FERRAMENTAS - FAMILIA TOPOGRAFO - HORISTA (ENCARGOS COMPLEMENTARES - COLETADO CAIXA)</t>
  </si>
  <si>
    <t xml:space="preserve">FERRAMENTAS - FAMILIA TOPOGRAFO - MENSALISTA (ENCARGOS COMPLEMENTARES - COLETADO CAIXA)</t>
  </si>
  <si>
    <t xml:space="preserve">10,25</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</si>
  <si>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</si>
  <si>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</si>
  <si>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</si>
  <si>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</si>
  <si>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</si>
  <si>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</si>
  <si>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</si>
  <si>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</si>
  <si>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</si>
  <si>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</si>
  <si>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</si>
  <si>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</si>
  <si>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</si>
  <si>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</si>
  <si>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</si>
  <si>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</si>
  <si>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</si>
  <si>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</si>
  <si>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</si>
  <si>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</si>
  <si>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47,63</t>
  </si>
  <si>
    <t xml:space="preserve">FIO COBRE NU DE 16 A 35 MM2, PARA TENSOES DE ATE 600 V</t>
  </si>
  <si>
    <t xml:space="preserve">48,58</t>
  </si>
  <si>
    <t xml:space="preserve">FIO COBRE NU DE 50 A 120 MM2, PARA TENSOES DE ATE 600 V</t>
  </si>
  <si>
    <t xml:space="preserve">46,99</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</si>
  <si>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</si>
  <si>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</si>
  <si>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</si>
  <si>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</si>
  <si>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</si>
  <si>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</si>
  <si>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</si>
  <si>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</si>
  <si>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61,89</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</si>
  <si>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</si>
  <si>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</si>
  <si>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</si>
  <si>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</si>
  <si>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</si>
  <si>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35,20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</si>
  <si>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</si>
  <si>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</si>
  <si>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</si>
  <si>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</si>
  <si>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</si>
  <si>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0,96</t>
  </si>
  <si>
    <t xml:space="preserve">FITA METALICA GRAVADA, L = 17 MM, ROLO DE 25 M, CARGA RECOMENDADA = *120* KGF</t>
  </si>
  <si>
    <t xml:space="preserve">32,34</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</si>
  <si>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</si>
  <si>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</si>
  <si>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</si>
  <si>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</si>
  <si>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</si>
  <si>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</si>
  <si>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2,28</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</si>
  <si>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</si>
  <si>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</si>
  <si>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</si>
  <si>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</si>
  <si>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</si>
  <si>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</si>
  <si>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</si>
  <si>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</si>
  <si>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</si>
  <si>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94,77</t>
  </si>
  <si>
    <t xml:space="preserve">FLANGE PVC, ROSCAVEL, SEXTAVADO, SEM FUROS, 1 1/2"</t>
  </si>
  <si>
    <t xml:space="preserve">FLANGE PVC, ROSCAVEL, SEXTAVADO, SEM FUROS, 1 1/4"</t>
  </si>
  <si>
    <t xml:space="preserve">6,88</t>
  </si>
  <si>
    <t xml:space="preserve">FLANGE PVC, ROSCAVEL, SEXTAVADO, SEM FUROS, 1/2"</t>
  </si>
  <si>
    <t xml:space="preserve">4,05</t>
  </si>
  <si>
    <t xml:space="preserve">FLANGE PVC, ROSCAVEL, SEXTAVADO, SEM FUROS, 1"</t>
  </si>
  <si>
    <t xml:space="preserve">FLANGE PVC, ROSCAVEL, SEXTAVADO, SEM FUROS, 2 1/2"</t>
  </si>
  <si>
    <t xml:space="preserve">83,81</t>
  </si>
  <si>
    <t xml:space="preserve">FLANGE PVC, ROSCAVEL, SEXTAVADO, SEM FUROS, 2"</t>
  </si>
  <si>
    <t xml:space="preserve">FLANGE SEXTAVADO DE FERRO GALVANIZADO, COM ROSCA BSP, DE 1 1/2"</t>
  </si>
  <si>
    <t xml:space="preserve">30,23</t>
  </si>
  <si>
    <t xml:space="preserve">FLANGE SEXTAVADO DE FERRO GALVANIZADO, COM ROSCA BSP, DE 1 1/4"</t>
  </si>
  <si>
    <t xml:space="preserve">24,01</t>
  </si>
  <si>
    <t xml:space="preserve">FLANGE SEXTAVADO DE FERRO GALVANIZADO, COM ROSCA BSP, DE 1/2"</t>
  </si>
  <si>
    <t xml:space="preserve">FLANGE SEXTAVADO DE FERRO GALVANIZADO, COM ROSCA BSP, DE 1"</t>
  </si>
  <si>
    <t xml:space="preserve">17,27</t>
  </si>
  <si>
    <t xml:space="preserve">FLANGE SEXTAVADO DE FERRO GALVANIZADO, COM ROSCA BSP, DE 2 1/2"</t>
  </si>
  <si>
    <t xml:space="preserve">56,39</t>
  </si>
  <si>
    <t xml:space="preserve">FLANGE SEXTAVADO DE FERRO GALVANIZADO, COM ROSCA BSP, DE 2"</t>
  </si>
  <si>
    <t xml:space="preserve">35,88</t>
  </si>
  <si>
    <t xml:space="preserve">FLANGE SEXTAVADO DE FERRO GALVANIZADO, COM ROSCA BSP, DE 3/4"</t>
  </si>
  <si>
    <t xml:space="preserve">14,36</t>
  </si>
  <si>
    <t xml:space="preserve">FLANGE SEXTAVADO DE FERRO GALVANIZADO, COM ROSCA BSP, DE 3"</t>
  </si>
  <si>
    <t xml:space="preserve">76,25</t>
  </si>
  <si>
    <t xml:space="preserve">FLANGE SEXTAVADO DE FERRO GALVANIZADO, COM ROSCA BSP, DE 4"</t>
  </si>
  <si>
    <t xml:space="preserve">112,73</t>
  </si>
  <si>
    <t xml:space="preserve">FLANGE SEXTAVADO DE FERRO GALVANIZADO, COM ROSCA BSP, DE 6"</t>
  </si>
  <si>
    <t xml:space="preserve">189,39</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</si>
  <si>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</si>
  <si>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</si>
  <si>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</si>
  <si>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</si>
  <si>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69,36</t>
  </si>
  <si>
    <t xml:space="preserve">FORRO DE FIBRA MINERAL EM PLACAS DE 625 X 625 MM, E = 15/16 MM, BORDA REBAIXADA, COM PINTURA ANTIMOFO, APOIADO EM PERFIL DE ACO GALVANIZADO COM 24 MM DE BASE - INSTALADO</t>
  </si>
  <si>
    <t xml:space="preserve">74,39</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</si>
  <si>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</si>
  <si>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</si>
  <si>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91,00</t>
  </si>
  <si>
    <t xml:space="preserve">FORRO DE MADEIRA PINUS OU EQUIVALENTE DA REGIAO, ENCAIXE MACHO/FEMEA COM FRISO, *10 X 1* CM (SEM COLOCACAO)</t>
  </si>
  <si>
    <t xml:space="preserve">19,11</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</si>
  <si>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</si>
  <si>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</si>
  <si>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</si>
  <si>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FORRO DE PVC, FRISADO, BRANCO, REGUA DE 10 CM, ESPESSURA DE 8 MM A 10 MM E COMPRIMENTO 6 M (SEM COLOCACAO)</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</si>
  <si>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</si>
  <si>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</si>
  <si>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</si>
  <si>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</si>
  <si>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</si>
  <si>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</si>
  <si>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</si>
  <si>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</si>
  <si>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</si>
  <si>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</si>
  <si>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</si>
  <si>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</si>
  <si>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</si>
  <si>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</si>
  <si>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</si>
  <si>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</si>
  <si>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</si>
  <si>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</si>
  <si>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</si>
  <si>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</si>
  <si>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</si>
  <si>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</si>
  <si>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</si>
  <si>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</si>
  <si>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</si>
  <si>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</si>
  <si>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4.112.472,13</t>
  </si>
  <si>
    <t xml:space="preserve">FRESADORA DE ASFALTO A FRIO SOBRE RODAS, LARG. FRESAGEM 1,00 M, POT. 155 KW/208 HP</t>
  </si>
  <si>
    <t xml:space="preserve">1.760.487,98</t>
  </si>
  <si>
    <t xml:space="preserve">FUNDO ANTICORROSIVO PARA METAIS FERROSOS (ZARCAO)</t>
  </si>
  <si>
    <t xml:space="preserve">FUNDO PREPARADOR ACRILICO BASE AGUA</t>
  </si>
  <si>
    <t xml:space="preserve">FUNDO SINTETICO NIVELADOR BRANCO FOSCO PARA MADEIRA</t>
  </si>
  <si>
    <t xml:space="preserve">GL    </t>
  </si>
  <si>
    <t xml:space="preserve">68,59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</si>
  <si>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</si>
  <si>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</si>
  <si>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</si>
  <si>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</si>
  <si>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</si>
  <si>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</si>
  <si>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</si>
  <si>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</si>
  <si>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</si>
  <si>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</si>
  <si>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</si>
  <si>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</si>
  <si>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</si>
  <si>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</si>
  <si>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</si>
  <si>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</si>
  <si>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</si>
  <si>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</si>
  <si>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</si>
  <si>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</si>
  <si>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</si>
  <si>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</si>
  <si>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</si>
  <si>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</si>
  <si>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</si>
  <si>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</si>
  <si>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</si>
  <si>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</si>
  <si>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</si>
  <si>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</si>
  <si>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</si>
  <si>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</si>
  <si>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</si>
  <si>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</si>
  <si>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</si>
  <si>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</si>
  <si>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</si>
  <si>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</si>
  <si>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</si>
  <si>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</si>
  <si>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</si>
  <si>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</si>
  <si>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</si>
  <si>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</si>
  <si>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</si>
  <si>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</si>
  <si>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</si>
  <si>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</si>
  <si>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</si>
  <si>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</si>
  <si>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</si>
  <si>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</si>
  <si>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</si>
  <si>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</si>
  <si>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</si>
  <si>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</si>
  <si>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</si>
  <si>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</si>
  <si>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</si>
  <si>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</si>
  <si>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</si>
  <si>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</si>
  <si>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</si>
  <si>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</si>
  <si>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</si>
  <si>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</si>
  <si>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</si>
  <si>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16,59</t>
  </si>
  <si>
    <t xml:space="preserve">GERADOR PORTATIL MONOFASICO, POTENCIA 5500 VA, MOTOR A GASOLINA, POTENCIA DO MOTOR 13 CV</t>
  </si>
  <si>
    <t xml:space="preserve">4.920,44</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</si>
  <si>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</si>
  <si>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</si>
  <si>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</si>
  <si>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</si>
  <si>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</si>
  <si>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</si>
  <si>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13,37</t>
  </si>
  <si>
    <t xml:space="preserve">GRADE DE DISCOS COM CONTROLE REMOTO, REBOCAVEL, COM 24 DISCOS 24" X 6 MM, COM PNEUS PARA TRANSPORTE</t>
  </si>
  <si>
    <t xml:space="preserve">33.269,05</t>
  </si>
  <si>
    <t xml:space="preserve">GRADE DE DISCOS MECANICA 20X24" COM 20 DISCOS 24" X 6MM  COM PNEUS PARA TRANSPORTE</t>
  </si>
  <si>
    <t xml:space="preserve">26.082,94</t>
  </si>
  <si>
    <t xml:space="preserve">GRADIL *1320 X 2170* MM (A X L) EM BARRA DE ACO CHATA *25 MM X 2* MM, ENTRELACADA COM BARRA ACO REDONDA *5* MM, MALHA *65 X 132* MM, GALVANIZADO E PINTURA ELETROSTATICA, COR PRETO</t>
  </si>
  <si>
    <t xml:space="preserve">329,48</t>
  </si>
  <si>
    <t xml:space="preserve">GRAMA BATATAIS EM PLACAS, SEM PLANTIO</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</si>
  <si>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</si>
  <si>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</si>
  <si>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</si>
  <si>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</si>
  <si>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</si>
  <si>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</si>
  <si>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43,41</t>
  </si>
  <si>
    <t xml:space="preserve">GRAMPO METALICO TIPO OLHAL PARA HASTE DE ATERRAMENTO DE 1/2'', CONDUTOR DE *10* A 50 MM2</t>
  </si>
  <si>
    <t xml:space="preserve">GRAMPO METALICO TIPO OLHAL PARA HASTE DE ATERRAMENTO DE 1'', CONDUTOR DE *10* A 50 MM2</t>
  </si>
  <si>
    <t xml:space="preserve">17,80</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</si>
  <si>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</si>
  <si>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</si>
  <si>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</si>
  <si>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</si>
  <si>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21,72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</si>
  <si>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</si>
  <si>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</si>
  <si>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</si>
  <si>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</si>
  <si>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</si>
  <si>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</si>
  <si>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</si>
  <si>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</si>
  <si>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</si>
  <si>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</si>
  <si>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</si>
  <si>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</si>
  <si>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445,28</t>
  </si>
  <si>
    <t xml:space="preserve">GRAUTE CIMENTICIO PARA USO GERAL</t>
  </si>
  <si>
    <t xml:space="preserve">GRAXA LUBRIFICANTE</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</si>
  <si>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</si>
  <si>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</si>
  <si>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</si>
  <si>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</si>
  <si>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</si>
  <si>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</si>
  <si>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</si>
  <si>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</si>
  <si>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</si>
  <si>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</si>
  <si>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</si>
  <si>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</si>
  <si>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21,94</t>
  </si>
  <si>
    <t xml:space="preserve">GRUA ASCENCIONAL, LANCA DE 30 M, CAPACIDADE DE 1,0 T A 30 M, ALTURA ATE 39 M</t>
  </si>
  <si>
    <t xml:space="preserve">360.718,75</t>
  </si>
  <si>
    <t xml:space="preserve">GRUA ASCENCIONAL, LANCA DE 42 M, CAPACIDADE DE 1,5 T A 30 M, ALTURA ATE 39 M</t>
  </si>
  <si>
    <t xml:space="preserve">408.679,69</t>
  </si>
  <si>
    <t xml:space="preserve">GRUA ASCENCIONAL, LANCA DE 50 M, CAPACIDADE DE 2,33 T A 30 M, ALTURA ATE 48 M</t>
  </si>
  <si>
    <t xml:space="preserve">759.171,87</t>
  </si>
  <si>
    <t xml:space="preserve">GRUPO DE SOLDAGEM C/ GERADOR A DIESEL 60 CV PARA SOLDA ELETRICA, SOBRE 04 RODAS, COM MOTOR 4 CILINDROS</t>
  </si>
  <si>
    <t xml:space="preserve">136.258,27</t>
  </si>
  <si>
    <t xml:space="preserve">GRUPO DE SOLDAGEM COM GERADOR A DIESEL 30 CV, PARA SOLDA ELETRICA, SOBRE DUAS RODAS</t>
  </si>
  <si>
    <t xml:space="preserve">121.799,76</t>
  </si>
  <si>
    <t xml:space="preserve">GRUPO GERADOR A GASOLINA, POTENCIA NOMINAL 2,2 KW, TENSAO DE SAIDA 110/220 V, MOTOR POTENCIA 6,5 HP</t>
  </si>
  <si>
    <t xml:space="preserve">2.657,03</t>
  </si>
  <si>
    <t xml:space="preserve">GRUPO GERADOR DIESEL, COM CARENAGEM, POTENCIA STANDART ENTRE 100 E 110 KVA, VELOCIDADE DE 1800 RPM, FREQUENCIA DE 60 HZ</t>
  </si>
  <si>
    <t xml:space="preserve">87.981,96</t>
  </si>
  <si>
    <t xml:space="preserve">GRUPO GERADOR DIESEL, COM CARENAGEM, POTENCIA STANDART ENTRE 140 E 150 KVA, VELOCIDADE DE 1800 RPM, FREQUENCIA DE 60 HZ</t>
  </si>
  <si>
    <t xml:space="preserve">103.196,88</t>
  </si>
  <si>
    <t xml:space="preserve">GRUPO GERADOR DIESEL, COM CARENAGEM, POTENCIA STANDART ENTRE 210 E 220 KVA, VELOCIDADE DE 1800 RPM, FREQUENCIA DE 60 HZ</t>
  </si>
  <si>
    <t xml:space="preserve">125.688,52</t>
  </si>
  <si>
    <t xml:space="preserve">GRUPO GERADOR DIESEL, COM CARENAGEM, POTENCIA STANDART ENTRE 250 E 260 KVA, VELOCIDADE DE 1800 RPM, FREQUENCIA DE 60 HZ</t>
  </si>
  <si>
    <t xml:space="preserve">145.534,07</t>
  </si>
  <si>
    <t xml:space="preserve">GRUPO GERADOR DIESEL, COM CARENAGEM, POTENCIA STANDART ENTRE 50 E 55 KVA, VELOCIDADE DE 1800 RPM, FREQUENCIA DE 60 HZ</t>
  </si>
  <si>
    <t xml:space="preserve">78.350,25</t>
  </si>
  <si>
    <t xml:space="preserve">GRUPO GERADOR DIESEL, SEM CARENAGEM, POTENCIA STANDART ENTRE 100 E 110 KVA, VELOCIDADE DE 1800 RPM, FREQUENCIA DE 60 HZ</t>
  </si>
  <si>
    <t xml:space="preserve">76.471,54</t>
  </si>
  <si>
    <t xml:space="preserve">GRUPO GERADOR DIESEL, SEM CARENAGEM, POTENCIA STANDART ENTRE 210 E 220 KVA, VELOCIDADE DE 1800 RPM, FREQUENCIA DE 60 HZ</t>
  </si>
  <si>
    <t xml:space="preserve">109.891,45</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</si>
  <si>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</si>
  <si>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</si>
  <si>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71.444,00</t>
  </si>
  <si>
    <t xml:space="preserve">GRUPO GERADOR ESTACIONARIO SILENCIADO, POTENCIA 50 KVA, MOTOR DIESEL</t>
  </si>
  <si>
    <t xml:space="preserve">59.661,44</t>
  </si>
  <si>
    <t xml:space="preserve">GRUPO GERADOR ESTACIONARIO, MOTOR DIESEL POTENCIA 170 KVA</t>
  </si>
  <si>
    <t xml:space="preserve">102.266,37</t>
  </si>
  <si>
    <t xml:space="preserve">GRUPO GERADOR ESTACIONARIO, POTENCIA 150 KVA, MOTOR DIESEL</t>
  </si>
  <si>
    <t xml:space="preserve">91.052,32</t>
  </si>
  <si>
    <t xml:space="preserve">GRUPO GERADOR ESTACIONARIO, SILENCIADO, POTENCIA 180 KVA, MOTOR DIESEL</t>
  </si>
  <si>
    <t xml:space="preserve">109.462,33</t>
  </si>
  <si>
    <t xml:space="preserve">GRUPO GERADOR REBOCAVEL, POTENCIA *66* KVA, MOTOR A DIESEL</t>
  </si>
  <si>
    <t xml:space="preserve">64.344,18</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</si>
  <si>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</si>
  <si>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</si>
  <si>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</si>
  <si>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</si>
  <si>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</si>
  <si>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</si>
  <si>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</si>
  <si>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GUARNICAO/MOLDURA DE ACABAMENTO PARA ESQUADRIA DE ALUMINIO ANODIZADO NATURAL, PARA 1 FACE</t>
  </si>
  <si>
    <t xml:space="preserve">7,60</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</si>
  <si>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</si>
  <si>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</si>
  <si>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</si>
  <si>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</si>
  <si>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</si>
  <si>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</si>
  <si>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</si>
  <si>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630.772,19</t>
  </si>
  <si>
    <t xml:space="preserve">GUINDASTE HIDRAULICO AUTOPROPELIDO, COM LANCA TELESCOPICA 40 M, CAPACIDADE MAXIMA 60 T, POTENCIA 260 KW, TRACAO 6 X 6</t>
  </si>
  <si>
    <t xml:space="preserve">1.213.023,44</t>
  </si>
  <si>
    <t xml:space="preserve">GUINDASTE HIDRAULICO AUTOPROPELIDO, COM LANCA TELESCOPICA 50 M, CAPACIDADE MAXIMA 100 T, POTENCIA 350 KW, TRACAO 10 X 6</t>
  </si>
  <si>
    <t xml:space="preserve">2.062.139,84</t>
  </si>
  <si>
    <t xml:space="preserve">GUINDAUTO HIDRAULICO, CAPACIDADE MAXIMA DE CARGA 10000 KG, MOMENTO MAXIMO DE CARGA 23 TM , ALCANCE MAXIMO HORIZONTAL 11,80 M, PARA MONTAGEM SOBRE CHASSI DE CAMINHAO PBT MINIMO 15000 KG (INCLUI MONTAGEM, NAO INCLUI CAMINHAO)</t>
  </si>
  <si>
    <t xml:space="preserve">126.382,81</t>
  </si>
  <si>
    <t xml:space="preserve">GUINDAUTO HIDRAULICO, CAPACIDADE MAXIMA DE CARGA 14340 KG, MOMENTO MAXIMO DE CARGA 42,3 TM, ALCANCE MAXIMO HORIZONTAL 16,80 M, PARA MONTAGEM SOBRE CHASSI DE CAMINHAO PBT MINIMO 23000 KG (INCLUI MONTAGEM, NAO INCLUI CAMINHAO)</t>
  </si>
  <si>
    <t xml:space="preserve">199.062,50</t>
  </si>
  <si>
    <t xml:space="preserve">GUINDAUTO HIDRAULICO, CAPACIDADE MAXIMA DE CARGA 30000 KG, MOMENTO MAXIMO DE CARGA 92,2 TM , ALCANCE MAXIMO HORIZONTAL  22,00 M, PARA MONTAGEM SOBRE CHASSI DE CAMINHAO PBT MINIMO 30000 KG (INCLUI MONTAGEM, NAO INCLUI CAMINHAO)</t>
  </si>
  <si>
    <t xml:space="preserve">737.187,50</t>
  </si>
  <si>
    <t xml:space="preserve">GUINDAUTO HIDRAULICO, CAPACIDADE MAXIMA DE CARGA 3300 KG, MOMENTO MAXIMO DE CARGA 5,8 TM , ALCANCE MAXIMO HORIZONTAL  7,60 M, PARA MONTAGEM SOBRE CHASSI DE CAMINHAO PBT MINIMO 8000 KG (INCLUI MONTAGEM, NAO INCLUI CAMINHAO)</t>
  </si>
  <si>
    <t xml:space="preserve">49.765,62</t>
  </si>
  <si>
    <t xml:space="preserve">GUINDAUTO HIDRAULICO, CAPACIDADE MAXIMA DE CARGA 6200 KG, MOMENTO MAXIMO DE CARGA 11,7 TM , ALCANCE MAXIMO HORIZONTAL  9,70 M, PARA MONTAGEM SOBRE CHASSI DE CAMINHAO PBT MINIMO 13000 KG (INCLUI MONTAGEM, NAO INCLUI CAMINHAO)</t>
  </si>
  <si>
    <t xml:space="preserve">70.000,00</t>
  </si>
  <si>
    <t xml:space="preserve">GUINDAUTO HIDRAULICO, CAPACIDADE MAXIMA DE CARGA 8500 KG, MOMENTO MAXIMO DE CARGA 30,4 TM , ALCANCE MAXIMO HORIZONTAL  14,30 M, PARA MONTAGEM SOBRE CHASSI DE CAMINHAO PBT MINIMO 23000 KG (INCLUI MONTAGEM, NAO INCLUI CAMINHAO)</t>
  </si>
  <si>
    <t xml:space="preserve">163.625,00</t>
  </si>
  <si>
    <t xml:space="preserve">HASTE ANCORA EM ACO GALVANIZADO, DIMENSOES 16 MM X 2000 MM</t>
  </si>
  <si>
    <t xml:space="preserve">42,25</t>
  </si>
  <si>
    <t xml:space="preserve">HASTE DE ACO GALVANIZADO PARA FIXACAO DE CONCERTINA 2 "/3 M</t>
  </si>
  <si>
    <t xml:space="preserve">HASTE DE ATERRAMENTO EM ACO GALVANIZADO TIPO CANTONEIRA COM 2,00 M DE COMPRIMENTO, 25 X 25 MM E CHAPA DE 3/16"</t>
  </si>
  <si>
    <t xml:space="preserve">49,44</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</si>
  <si>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</si>
  <si>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</si>
  <si>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</si>
  <si>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</si>
  <si>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</si>
  <si>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</si>
  <si>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</si>
  <si>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</si>
  <si>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</si>
  <si>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3.290,00</t>
  </si>
  <si>
    <t xml:space="preserve">HIDRANTE DE COLUNA COMPLETO, EM FERRO FUNDIDO, DN = 75 MM, COM REGISTRO, CUNHA DE BORRACHA, CURVA DESSIMETRICA, EXTREMIDADE E TAMPAS (INCLUI KIT FIXACAO)</t>
  </si>
  <si>
    <t xml:space="preserve">2.979,99</t>
  </si>
  <si>
    <t xml:space="preserve">HIDRANTE SUBTERRANEO, EM FERRO FUNDIDO, COM CURVA CURTA E CAIXA, DN 75 MM</t>
  </si>
  <si>
    <t xml:space="preserve">1.761,30</t>
  </si>
  <si>
    <t xml:space="preserve">HIDRANTE SUBTERRANEO, EM FERRO FUNDIDO, COM CURVA LONGA E CAIXA, DN 75 MM</t>
  </si>
  <si>
    <t xml:space="preserve">1.854,99</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</si>
  <si>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</si>
  <si>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</si>
  <si>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</si>
  <si>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</si>
  <si>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</si>
  <si>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</si>
  <si>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</si>
  <si>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</si>
  <si>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</si>
  <si>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</si>
  <si>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</si>
  <si>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</si>
  <si>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</si>
  <si>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</si>
  <si>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</si>
  <si>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</si>
  <si>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</si>
  <si>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</si>
  <si>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</si>
  <si>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</si>
  <si>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</si>
  <si>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</si>
  <si>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</si>
  <si>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48,19</t>
  </si>
  <si>
    <t xml:space="preserve">IGNITOR PARA LAMPADA DE VAPOR DE SODIO / VAPOR METALICO ATE 400 W, TENSAO DE PULSO ENTRE 3000 A 4500 V</t>
  </si>
  <si>
    <t xml:space="preserve">IGNITOR PARA LAMPADA DE VAPOR DE SODIO / VAPOR METALICO ATE 400 W, TENSAO DE PULSO ENTRE 580 A 750 V</t>
  </si>
  <si>
    <t xml:space="preserve">28,13</t>
  </si>
  <si>
    <t xml:space="preserve">IMPERMEABILIZADOR</t>
  </si>
  <si>
    <t xml:space="preserve">IMPERMEABILIZADOR (MENSALISTA)</t>
  </si>
  <si>
    <t xml:space="preserve">IMPERMEABILIZANTE FLEXIVEL BRANCO DE BASE ACRILICA PARA COBERTURAS</t>
  </si>
  <si>
    <t xml:space="preserve">IMPERMEABILIZANTE INCOLOR PARA TRATAMENTO DE FACHADAS E TELHAS, BASE SILICONE</t>
  </si>
  <si>
    <t xml:space="preserve">21,37</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</si>
  <si>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</si>
  <si>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</si>
  <si>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</si>
  <si>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</si>
  <si>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</si>
  <si>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INTERRUPTOR BIPOLAR 10A, 250V, CONJUNTO MONTADO PARA EMBUTIR 4" X 2" (PLACA + SUPORTE +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</si>
  <si>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</si>
  <si>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</si>
  <si>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</si>
  <si>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</si>
  <si>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7,62</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</si>
  <si>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</si>
  <si>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</si>
  <si>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24,35</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</si>
  <si>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</si>
  <si>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</si>
  <si>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13,01</t>
  </si>
  <si>
    <t xml:space="preserve">INTERRUPTOR SIMPLES + 2 INTERRUPTORES PARALELOS 10A, 250V, CONJUNTO MONTADO PARA EMBUTIR 4" X 2" (PLACA + SUPORTE + MODULOS)</t>
  </si>
  <si>
    <t xml:space="preserve">19,83</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</si>
  <si>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</si>
  <si>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</si>
  <si>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</si>
  <si>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</si>
  <si>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</si>
  <si>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20,66</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</si>
  <si>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</si>
  <si>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</si>
  <si>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</si>
  <si>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INTERRUPTORES SIMPLES (2 MODULOS) + 1 INTERRUPTOR PARALELO 10A, 250V, CONJUNTO MONTADO PARA EMBUTIR 4" X 2" (PLACA + SUPORTE + MODULOS)</t>
  </si>
  <si>
    <t xml:space="preserve">17,85</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</si>
  <si>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</si>
  <si>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</si>
  <si>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</si>
  <si>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</si>
  <si>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</si>
  <si>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ISOLADOR DE PORCELANA, TIPO BUCHA, PARA TENSAO DE *15* KV</t>
  </si>
  <si>
    <t xml:space="preserve">332,83</t>
  </si>
  <si>
    <t xml:space="preserve">ISOLADOR DE PORCELANA, TIPO BUCHA, PARA TENSAO DE *35* KV</t>
  </si>
  <si>
    <t xml:space="preserve">566,69</t>
  </si>
  <si>
    <t xml:space="preserve">ISOLADOR DE PORCELANA, TIPO PINO MONOCORPO, PARA TENSAO DE *15* KV</t>
  </si>
  <si>
    <t xml:space="preserve">ISOLADOR DE PORCELANA, TIPO PINO MONOCORPO, PARA TENSAO DE *35* KV</t>
  </si>
  <si>
    <t xml:space="preserve">81,41</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</si>
  <si>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</si>
  <si>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</si>
  <si>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231,81</t>
  </si>
  <si>
    <t xml:space="preserve">JANELA BASCULANTE EM ALUMINIO, 100 X 80 CM (A X L), ACABAMENTO ACET OU BRILHANTE, BATENTE/REQUADRO DE 3 A 14 CM, COM VIDRO, SEM GUARNICAO/ALIZAR</t>
  </si>
  <si>
    <t xml:space="preserve">186,71</t>
  </si>
  <si>
    <t xml:space="preserve">JANELA BASCULANTE EM ALUMINIO, 80 X 60 CM (A X L), ACABAMENTO ACET OU BRILHANTE, BATENTE/REQUADRO DE 3 A 14 CM, COM VIDRO, SEM GUARNICAO/ALIZAR</t>
  </si>
  <si>
    <t xml:space="preserve">172,19</t>
  </si>
  <si>
    <t xml:space="preserve">JANELA BASCULANTE EM ALUMINIO, 80 X 60 CM (A X L), BATENTE/REQUADRO DE 3 A 14 CM, COM VIDRO, SEM GUARNICAO/ALIZAR</t>
  </si>
  <si>
    <t xml:space="preserve">327,04</t>
  </si>
  <si>
    <t xml:space="preserve">JANELA BASCULANTE EM MADEIRA PINUS/ EUCALIPTO/ TAUARI/ VIROLA OU EQUIVALENTE DA REGIAO, *60 X 60*, CAIXA DO BATENTE/ MARCO E = *10* CM, 2 BASCULAS PARA VIDRO, COM FERRAGENS (SEM VIDRO, SEM GUARNICAO/ALIZAR E SEM ACABAMENTO)</t>
  </si>
  <si>
    <t xml:space="preserve">197,28</t>
  </si>
  <si>
    <t xml:space="preserve">JANELA BASCULANTE EM MADEIRA PINUS/ EUCALIPTO/ TAUARI/ VIROLA OU EQUIVALENTE DA REGIAO, CAIXA DO BATENTE/ MARCO *10* CM, *2* FOLHAS BASCULANTES PARA VIDRO, COM FERRAGENS (SEM VIDRO, SEM GUARNICAO/ALIZAR E SEM ACABAMENTO)</t>
  </si>
  <si>
    <t xml:space="preserve">548,01</t>
  </si>
  <si>
    <t xml:space="preserve">JANELA BASCULANTE, ACO, COM BATENTE/REQUADRO, 100 X 100 CM (SEM VIDROS)</t>
  </si>
  <si>
    <t xml:space="preserve">342,75</t>
  </si>
  <si>
    <t xml:space="preserve">JANELA BASCULANTE, ACO, COM BATENTE/REQUADRO, 60 X 60 CM (SEM VIDROS)</t>
  </si>
  <si>
    <t xml:space="preserve">159,00</t>
  </si>
  <si>
    <t xml:space="preserve">JANELA BASCULANTE, ACO, COM BATENTE/REQUADRO, 60 X 80 CM (SEM VIDROS)</t>
  </si>
  <si>
    <t xml:space="preserve">186,99</t>
  </si>
  <si>
    <t xml:space="preserve">389,57</t>
  </si>
  <si>
    <t xml:space="preserve">JANELA BASCULANTE, ACO, COM BATENTE/REQUADRO, 80 X 80 CM (SEM VIDROS)</t>
  </si>
  <si>
    <t xml:space="preserve">457,11</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</si>
  <si>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</si>
  <si>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812,89</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</si>
  <si>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</si>
  <si>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464,44</t>
  </si>
  <si>
    <t xml:space="preserve">JANELA DE CORRER EM ALUMINIO, VENEZIANA, 120  X 150 CM (A X L), 3 FLS (2 VENEZIANAS E 1 VIDRO), SEM BANDEIRA, ACABAMENTO ACET OU BRILHANTE, BATENTE/REQUADRO DE 6 A 14 CM, COM VIDRO, SEM GUARNICAO/ALIZAR</t>
  </si>
  <si>
    <t xml:space="preserve">630,25</t>
  </si>
  <si>
    <t xml:space="preserve">JANELA DE CORRER EM ALUMINIO, VENEZIANA, 120 X 120 CM (A X L), 3 FLS (2 VENEZIANAS E 1 VIDRO), SEM BANDEIRA, ACABAMENTO ACET OU BRILHANTE, BATENTE/REQUADRO DE 6 A 14 CM, COM VIDRO, SEM GUARNICAO/ALIZAR</t>
  </si>
  <si>
    <t xml:space="preserve">522,67</t>
  </si>
  <si>
    <t xml:space="preserve">JANELA DE CORRER EM ALUMINIO, VENEZIANA, 120 X 150 CM (A X L), 6 FLS (4 VENEZIANAS E 2 VIDROS), SEM BANDEIRA, ACABAMENTO ACET OU BRILHANTE, BATENTE/REQUADRO DE 6 A 14 CM, COM VIDRO, SEM GUARNICAO/ALIZAR</t>
  </si>
  <si>
    <t xml:space="preserve">727,11</t>
  </si>
  <si>
    <t xml:space="preserve">JANELA DE CORRER EM ALUMINIO, VENEZIANA, 120 X 200 CM (A X L), 6 FLS (4 VENEZIANAS E 2 VIDROS), SEM BANDEIRA, ACABAMENTO ACET OU BRILHANTE,  BATENTE/REQUADRO DE 6 A 14 CM, COM VIDRO, SEM GUARNICAO/ALIZAR</t>
  </si>
  <si>
    <t xml:space="preserve">900,05</t>
  </si>
  <si>
    <t xml:space="preserve">JANELA DE CORRER EM ALUMINIO, 100 X 120 CM (A X L), 2 FLS,  SEM BANDEIRA,  ACABAMENTO ACET OU BRILHANTE, BATENTE/REQUADRO DE 6 A 14 CM, COM VIDRO, SEM GUARNICAO</t>
  </si>
  <si>
    <t xml:space="preserve">299,90</t>
  </si>
  <si>
    <t xml:space="preserve">JANELA DE CORRER EM ALUMINIO, 100 X 150 CM (A X L), 2 FLS,  SEM BANDEIRA,  ACABAMENTO ACET OU BRILHANTE, BATENTE/REQUADRO DE 6 A 14 CM, COM VIDRO, SEM GUARNICAO/ALIZAR</t>
  </si>
  <si>
    <t xml:space="preserve">352,27</t>
  </si>
  <si>
    <t xml:space="preserve">JANELA DE CORRER EM ALUMINIO, 100 X 150 CM (A X L), 4 FLS, SEM BANDEIRA, ACABAMENTO ACET OU BRILHANTE, BATENTE/REQUADRO DE 6 A 14 CM, COM VIDRO, SEM GUARNICAO/ALIZAR</t>
  </si>
  <si>
    <t xml:space="preserve">415,41</t>
  </si>
  <si>
    <t xml:space="preserve">291,76</t>
  </si>
  <si>
    <t xml:space="preserve">JANELA DE CORRER EM ALUMINIO, 100 X 150 CM (A X L), 4 FLS, SEM BANDEIRA, ACABAMENTO ACET OU BRILHANTE, COM VIDRO, COM GUARNICAO PARA 1 FACE</t>
  </si>
  <si>
    <t xml:space="preserve">306,83</t>
  </si>
  <si>
    <t xml:space="preserve">JANELA DE CORRER EM ALUMINIO, 100 X 200 CM, 4 FLS,  BANDEIRA COM BASCULA,  ACABAMENTO ACET OU BRILHANTE, BATENTE/REQUADRO DE 6 A 14 CM, COM VIDRO, SEM GUARNICAO/ALIZAR</t>
  </si>
  <si>
    <t xml:space="preserve">492,18</t>
  </si>
  <si>
    <t xml:space="preserve">JANELA DE CORRER EM ALUMINIO, 120 X 120 CM (A X L), 2 FLS, SEM BANDEIRA, ACABAMENTO ACET OU BRILHANTE,  BATENTE/REQUADRO DE 6 A 14 CM, COM VIDRO, SEM GUARNICAO/ALIZAR</t>
  </si>
  <si>
    <t xml:space="preserve">341,51</t>
  </si>
  <si>
    <t xml:space="preserve">JANELA DE CORRER EM ALUMINIO, 120 X 150 CM (A X L), 2 FLS, SEM BANDEIRA, ACABAMENTO ACET OU BRILHANTE, BATENTE/REQUADRO DE 6 A 14 CM, COM VIDRO, SEM GUARNICAO/ALIZAR</t>
  </si>
  <si>
    <t xml:space="preserve">385,99</t>
  </si>
  <si>
    <t xml:space="preserve">JANELA DE CORRER EM ALUMINIO, 120 X 150 CM (A X L), 4 FLS, BANDEIRA COM BASCULA,  ACABAMENTO ACET OU BRILHANTE, BATENTE/REQUADRO DE 6 A 14 CM, COM VIDRO, SEM GUARNICAO/ALIZAR</t>
  </si>
  <si>
    <t xml:space="preserve">481,41</t>
  </si>
  <si>
    <t xml:space="preserve">JANELA DE CORRER EM ALUMINIO, 120 X 200 CM (A X L), 4 FLS, BANDEIRA COM BASCULA,  ACABAMENTO ACET OU BRILHANTE, BATENTE/REQUADRO DE 6 A 14 CM, COM VIDRO, SEM GUARNICAO/ALIZAR</t>
  </si>
  <si>
    <t xml:space="preserve">542,40</t>
  </si>
  <si>
    <t xml:space="preserve">JANELA DE CORRER, ACO, BATENTE/REQUADRO DE 6 A 14 CM,  COM DIVISAO HORIZ , PINT ANTICORROSIVA, SEM VIDRO, BANDEIRA COM BASCULA, 4 FLS, 120  X 150 CM (A X L)</t>
  </si>
  <si>
    <t xml:space="preserve">878,13</t>
  </si>
  <si>
    <t xml:space="preserve">JANELA DE CORRER, ACO, BATENTE/REQUADRO DE 6 A 14 CM, QUADRICULADA, PINT ANTICORROSIVA, SEM VIDRO, BANDEIRA COM BASCULA, 4 FLS, 120  X 150 CM (A X L)</t>
  </si>
  <si>
    <t xml:space="preserve">1.101,55</t>
  </si>
  <si>
    <t xml:space="preserve">JANELA DE CORRER, ACO, BATENTE/REQUADRO DE 6 A 14 CM, QUADRICULADA, PINT ANTICORROSIVA, SEM VIDRO, BANDEIRA COM BASCULA, 4 FLS, 120  X 200 CM (A X L)</t>
  </si>
  <si>
    <t xml:space="preserve">1.358,44</t>
  </si>
  <si>
    <t xml:space="preserve">JANELA DE CORRER, ACO, BATENTE/REQUADRO DE 6 A 14 CM, QUADRICULADA, PINT ANTICORROSIVA, SEM VIDRO, SEM BANDEIRA, 4 FLS, 100  X 120 CM (A X L)</t>
  </si>
  <si>
    <t xml:space="preserve">611,57</t>
  </si>
  <si>
    <t xml:space="preserve">JANELA DE CORRER, ACO, BATENTE/REQUADRO DE 6 A 14 CM, QUADRICULADA, PINT ANTICORROSIVA, SEM VIDRO, SEM BANDEIRA, 4 FLS, 120  X 150 CM (A X L)</t>
  </si>
  <si>
    <t xml:space="preserve">457,72</t>
  </si>
  <si>
    <t xml:space="preserve">JANELA DE CORRER, ACO, BATENTE/REQUADRO DE 6 A 14 CM, QUADRICULADA, PINT ANTICORROSIVA, SEM VIDRO, SEM BANDEIRA, 4 FLS, 120  X 200 CM (A X L)</t>
  </si>
  <si>
    <t xml:space="preserve">553,48</t>
  </si>
  <si>
    <t xml:space="preserve">JANELA DE CORRER, ACO, BATENTE/REQUADRO DE 6 A 14 CM, QUADRICULADA, PINTURA ANTICORROSIVA, SEM VIDRO, BANDEIRA COM BASCULA, 4 FLS, 120  X 150 CM (A X L)</t>
  </si>
  <si>
    <t xml:space="preserve">611,97</t>
  </si>
  <si>
    <t xml:space="preserve">JANELA DE CORRER, ACO, BATENTE/REQUADRO DE 6 A 14 CM, SEM  DIVISAO, PINT ANTICORROSIVA, SEM VIDRO, BANDEIRA COM BASCULA, 4 FLS, 120  X 200 CM (A X L)</t>
  </si>
  <si>
    <t xml:space="preserve">648,17</t>
  </si>
  <si>
    <t xml:space="preserve">JANELA DE CORRER, ACO, BATENTE/REQUADRO DE 6 A 14 CM, VENEZIANA, PINT ANTICORROSIVA, PINT ACABAMENTO, COM VIDRO, 6 FLS, 120  X 150 CM (A X L)</t>
  </si>
  <si>
    <t xml:space="preserve">620,48</t>
  </si>
  <si>
    <t xml:space="preserve">JANELA DE CORRER, ACO, BATENTE/REQUADRO DE 6 A 14 CM, VENEZIANA, PINT ANTICORROSIVA, SEM VIDRO, 6 FLS, 120  X 150 CM (A X L)</t>
  </si>
  <si>
    <t xml:space="preserve">558,67</t>
  </si>
  <si>
    <t xml:space="preserve">JANELA DE CORRER, ACO, COM BATENTE/REQUADRO DE 6 A 14 CM, SEM DIVISAO, PINT ANTICORROSIVA, PINT ACABAMENTO, COM VIDRO, SEM BANDEIRA, COM GRADE, 4 FLS, 100  X 120 CM (A X L)</t>
  </si>
  <si>
    <t xml:space="preserve">701,63</t>
  </si>
  <si>
    <t xml:space="preserve">JANELA DE CORRER, ACO, COM BATENTE/REQUADRO DE 6 A 14 CM, SEM DIVISAO, PINT ANTICORROSIVA, PINT ACABAMENTO, COM VIDRO, SEM BANDEIRA, 2 FLS, 120  X 150 CM (A X L)</t>
  </si>
  <si>
    <t xml:space="preserve">849,75</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</si>
  <si>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</si>
  <si>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775,36</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</si>
  <si>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</si>
  <si>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982,68</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</si>
  <si>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</si>
  <si>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604,18</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</si>
  <si>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</si>
  <si>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608,80</t>
  </si>
  <si>
    <t xml:space="preserve">JANELA FIXA EM ALUMINIO, 60  X 80 CM (A X L), BATENTE/REQUADRO DE 3 A 14 CM, COM VIDRO, SEM GUARNICAO/ALIZAR</t>
  </si>
  <si>
    <t xml:space="preserve">260,08</t>
  </si>
  <si>
    <t xml:space="preserve">JANELA FIXA EM ALUMINIO, 60 X 80 CM (A X L), BATENTE/REQUADRO DE 3 A 14 CM, COM VIDRO, SEM GUARNICAO/ALIZAR</t>
  </si>
  <si>
    <t xml:space="preserve">134,88</t>
  </si>
  <si>
    <t xml:space="preserve">JANELA MAXIM AR EM ALUMINIO, 80 X 60 CM (A X L), BATENTE/REQUADRO DE 4 A 14 CM, COM VIDRO, SEM GUARNICAO/ALIZAR</t>
  </si>
  <si>
    <t xml:space="preserve">175,77</t>
  </si>
  <si>
    <t xml:space="preserve">350,84</t>
  </si>
  <si>
    <t xml:space="preserve">JANELA MAXIM AR EM MADEIRA CEDRINHO/ ANGELIM COMERCIAL/ CURUPIXA/ CUMARU OU EQUIVALENTE DA REGIAO, CAIXA DO BATENTE/MARCO *10* CM, 1 FOLHA  PARA VIDRO, COM GUARNICAO/ALIZAR, COM FERRAGENS, (SEM VIDRO E SEM ACABAMENTO)</t>
  </si>
  <si>
    <t xml:space="preserve">858,56</t>
  </si>
  <si>
    <t xml:space="preserve">JANELA MAXIMO AR, ACO, BATENTE / REQUADRO DE 6 A 14 CM, PINT ANTICORROSIVA, SEM VIDRO, COM GRADE, 1 FL, 60  X 80 CM (A X L)</t>
  </si>
  <si>
    <t xml:space="preserve">346,33</t>
  </si>
  <si>
    <t xml:space="preserve">JANELA MAXIMO AR, ACO, BATENTE/REQUADRO DE 6 A 14 CM, PINT ANTICORROSIVA, SEM VIDRO, COM GRADE, 1 FL, 60  X 80 CM (A X L)</t>
  </si>
  <si>
    <t xml:space="preserve">721,52</t>
  </si>
  <si>
    <t xml:space="preserve">JANELA MAXIMO AR, ACO, BATENTE/REQUADRO DE 6 A 14 CM, PINT ANTICORROSIVA, SEM VIDRO, SEM GRADE, 1 FL, 60  X 80 CM (A X L)</t>
  </si>
  <si>
    <t xml:space="preserve">270,93</t>
  </si>
  <si>
    <t xml:space="preserve">JARDINEIRO</t>
  </si>
  <si>
    <t xml:space="preserve">15,79</t>
  </si>
  <si>
    <t xml:space="preserve">JARDINEIRO (MENSALISTA)</t>
  </si>
  <si>
    <t xml:space="preserve">2.776,36</t>
  </si>
  <si>
    <t xml:space="preserve">JOELHO COM VISITA, PVC SERIE R, 90 GRAUS, 100 X 75 MM, PARA ESGOTO PREDIAL</t>
  </si>
  <si>
    <t xml:space="preserve">JOELHO CPVC, SOLDAVEL, 45 GRAUS, 15 MM, PARA AGUA QUENTE</t>
  </si>
  <si>
    <t xml:space="preserve">JOELHO CPVC, SOLDAVEL, 45 GRAUS, 22 MM, PARA AGUA QUENTE</t>
  </si>
  <si>
    <t xml:space="preserve">3,73</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</si>
  <si>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</si>
  <si>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</si>
  <si>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</si>
  <si>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</si>
  <si>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34,42</t>
  </si>
  <si>
    <t xml:space="preserve">JOELHO CPVC, SOLDAVEL, 45 GRAUS, 73 MM, PARA AGUA QUENTE</t>
  </si>
  <si>
    <t xml:space="preserve">91,96</t>
  </si>
  <si>
    <t xml:space="preserve">JOELHO CPVC, SOLDAVEL, 45 GRAUS, 89 MM, PARA AGUA QUENTE</t>
  </si>
  <si>
    <t xml:space="preserve">107,27</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</si>
  <si>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</si>
  <si>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</si>
  <si>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</si>
  <si>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</si>
  <si>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</si>
  <si>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</si>
  <si>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33,80</t>
  </si>
  <si>
    <t xml:space="preserve">JOELHO CPVC, SOLDAVEL, 90 GRAUS, 73 MM, PARA AGUA QUENTE</t>
  </si>
  <si>
    <t xml:space="preserve">89,67</t>
  </si>
  <si>
    <t xml:space="preserve">JOELHO CPVC, SOLDAVEL, 90 GRAUS, 89 MM, PARA AGUA QUENTE</t>
  </si>
  <si>
    <t xml:space="preserve">104,20</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</si>
  <si>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</si>
  <si>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</si>
  <si>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</si>
  <si>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</si>
  <si>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3,58</t>
  </si>
  <si>
    <t xml:space="preserve">JOELHO DE REDUCAO, PVC, ROSCAVEL, 90 GRAUS, 3/4" X 1/2", PARA AGUA FRIA PREDIAL</t>
  </si>
  <si>
    <t xml:space="preserve">2,89</t>
  </si>
  <si>
    <t xml:space="preserve">JOELHO DE TRANSICAO, CPVC, SOLDAVEL, 90 GRAUS, 15 MM X 1/2", PARA AGUA QUENTE</t>
  </si>
  <si>
    <t xml:space="preserve">5,70</t>
  </si>
  <si>
    <t xml:space="preserve">JOELHO DE TRANSICAO, CPVC, SOLDAVEL, 90 GRAUS, 22 MM X 1/2", PARA AGUA QUENTE</t>
  </si>
  <si>
    <t xml:space="preserve">JOELHO DE TRANSICAO, CPVC, SOLDAVEL, 90 GRAUS, 22 MM X 3/4", PARA AGUA QUENTE</t>
  </si>
  <si>
    <t xml:space="preserve">11,55</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</si>
  <si>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</si>
  <si>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</si>
  <si>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</si>
  <si>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</si>
  <si>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97,69</t>
  </si>
  <si>
    <t xml:space="preserve">JOELHO PPR, 90 GRAUS, SOLDAVEL, DN 20 MM, PARA AGUA QUENTE PREDIAL</t>
  </si>
  <si>
    <t xml:space="preserve">1,21</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</si>
  <si>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</si>
  <si>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</si>
  <si>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</si>
  <si>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</si>
  <si>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JOELHO PPR, 90 GRAUS, SOLDAVEL, DN 63 MM, PARA AGUA QUENTE PREDIAL</t>
  </si>
  <si>
    <t xml:space="preserve">JOELHO PPR, 90 GRAUS, SOLDAVEL, DN 75 MM, PARA AGUA QUENTE PREDIAL</t>
  </si>
  <si>
    <t xml:space="preserve">42,73</t>
  </si>
  <si>
    <t xml:space="preserve">JOELHO PPR, 90 GRAUS, SOLDAVEL, DN 90 MM, PARA AGUA QUENTE PREDIAL</t>
  </si>
  <si>
    <t xml:space="preserve">65,14</t>
  </si>
  <si>
    <t xml:space="preserve">JOELHO PVC COM VISITA, 90 GRAUS, DN 100 X 50 MM, SERIE NORMAL, PARA ESGOTO PREDIAL</t>
  </si>
  <si>
    <t xml:space="preserve">JOELHO PVC LEVE, 45 GRAUS, DN 150 MM, PARA ESGOTO PREDIAL</t>
  </si>
  <si>
    <t xml:space="preserve">40,71</t>
  </si>
  <si>
    <t xml:space="preserve">JOELHO PVC LEVE, 90 GRAUS, DN 150 MM, PARA ESGOTO PREDIAL</t>
  </si>
  <si>
    <t xml:space="preserve">JOELHO PVC,  SOLDAVEL COM ROSCA, 90 GRAUS, 20 MM X 1/2", PARA AGUA FRIA PREDIAL</t>
  </si>
  <si>
    <t xml:space="preserve">1,52</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</si>
  <si>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</si>
  <si>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</si>
  <si>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</si>
  <si>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</si>
  <si>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</si>
  <si>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</si>
  <si>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</si>
  <si>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</si>
  <si>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</si>
  <si>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</si>
  <si>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</si>
  <si>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</si>
  <si>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2,65</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</si>
  <si>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</si>
  <si>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</si>
  <si>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</si>
  <si>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</si>
  <si>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</si>
  <si>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</si>
  <si>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42,69</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</si>
  <si>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</si>
  <si>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</si>
  <si>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</si>
  <si>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</si>
  <si>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</si>
  <si>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</si>
  <si>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</si>
  <si>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</si>
  <si>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</si>
  <si>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175,24</t>
  </si>
  <si>
    <t xml:space="preserve">JOELHO PVC, SOLDAVEL, 90 GRAUS, 20 MM, PARA AGUA FRIA PREDIAL</t>
  </si>
  <si>
    <t xml:space="preserve">JOELHO PVC, SOLDAVEL, 90 GRAUS, 25 MM, PARA AGUA FRIA PREDIAL</t>
  </si>
  <si>
    <t xml:space="preserve">JOELHO PVC, SOLDAVEL, 90 GRAUS, 32 MM, PARA AGUA FRIA PREDIAL</t>
  </si>
  <si>
    <t xml:space="preserve">1,68</t>
  </si>
  <si>
    <t xml:space="preserve">JOELHO PVC, SOLDAVEL, 90 GRAUS, 40 MM, PARA AGUA FRIA PREDIAL</t>
  </si>
  <si>
    <t xml:space="preserve">JOELHO PVC, SOLDAVEL, 90 GRAUS, 50 MM, PARA AGUA FRIA PREDIAL</t>
  </si>
  <si>
    <t xml:space="preserve">4,30</t>
  </si>
  <si>
    <t xml:space="preserve">JOELHO PVC, SOLDAVEL, 90 GRAUS, 60 MM, PARA AGUA FRIA PREDIAL</t>
  </si>
  <si>
    <t xml:space="preserve">18,69</t>
  </si>
  <si>
    <t xml:space="preserve">JOELHO PVC, SOLDAVEL, 90 GRAUS, 85 MM, PARA AGUA FRIA PREDIAL</t>
  </si>
  <si>
    <t xml:space="preserve">JOELHO PVC, 45 GRAUS, ROSCAVEL,  1 1/2", AGUA FRIA PREDIAL</t>
  </si>
  <si>
    <t xml:space="preserve">JOELHO PVC, 45 GRAUS, ROSCAVEL, 1 1/4",  AGUA FRIA PREDIAL</t>
  </si>
  <si>
    <t xml:space="preserve">JOELHO PVC, 45 GRAUS, ROSCAVEL, 2", AGUA FRIA PREDIAL</t>
  </si>
  <si>
    <t xml:space="preserve">21,86</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</si>
  <si>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</si>
  <si>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</si>
  <si>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</si>
  <si>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</si>
  <si>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JOELHO PVC, 90 GRAUS, ROSCAVEL, 1 1/4", AGUA FRIA PREDIAL</t>
  </si>
  <si>
    <t xml:space="preserve">10,35</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</si>
  <si>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</si>
  <si>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</si>
  <si>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</si>
  <si>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</si>
  <si>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</si>
  <si>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</si>
  <si>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</si>
  <si>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JOELHO 45 GRAUS, PPR, SOLDAVEL, F/ F, DN 63 MM, PARA AQUA QUENTE E FRIA PREDIAL</t>
  </si>
  <si>
    <t xml:space="preserve">15,65</t>
  </si>
  <si>
    <t xml:space="preserve">JOELHO 45 GRAUS, PPR, SOLDAVEL, F/ F, DN 75 MM, PARA AQUA QUENTE E FRIA PREDIAL</t>
  </si>
  <si>
    <t xml:space="preserve">41,25</t>
  </si>
  <si>
    <t xml:space="preserve">JOELHO 45 GRAUS, PPR, SOLDAVEL, F/ F, DN 90 MM, PARA AQUA QUENTE E FRIA PREDIAL</t>
  </si>
  <si>
    <t xml:space="preserve">83,35</t>
  </si>
  <si>
    <t xml:space="preserve">JOELHO 90 GRAUS, METALICO, PARA CONEXAO COM ANEL DESLIZANTE EM TUBO PEX, DN 16 MM</t>
  </si>
  <si>
    <t xml:space="preserve">JOELHO 90 GRAUS, METALICO, PARA CONEXAO COM ANEL DESLIZANTE EM TUBO PEX, DN 20 MM</t>
  </si>
  <si>
    <t xml:space="preserve">JOELHO 90 GRAUS, METALICO, PARA CONEXAO COM ANEL DESLIZANTE EM TUBO PEX, DN 25 MM</t>
  </si>
  <si>
    <t xml:space="preserve">24,12</t>
  </si>
  <si>
    <t xml:space="preserve">JOELHO 90 GRAUS, METALICO, PARA CONEXAO COM ANEL DESLIZANTE EM TUBO PEX, DN 32 MM</t>
  </si>
  <si>
    <t xml:space="preserve">JOELHO 90 GRAUS, PLASTICO, PARA CONEXAO COM CRIMPAGEM EM TUBO PEX, DN 16 MM</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</si>
  <si>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</si>
  <si>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</si>
  <si>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</si>
  <si>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33,17</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</si>
  <si>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</si>
  <si>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</si>
  <si>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</si>
  <si>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16,21</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</si>
  <si>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</si>
  <si>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</si>
  <si>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13,36</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</si>
  <si>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</si>
  <si>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</si>
  <si>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</si>
  <si>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21,88</t>
  </si>
  <si>
    <t xml:space="preserve">JOELHO 90 GRAUS, ROSCA FEMEA TERMINAL, PLASTICO, PARA CONEXAO COM CRIMPAGEM EM TUBO PEX, DN 25 MM X 1/2"</t>
  </si>
  <si>
    <t xml:space="preserve">JOELHO 90 GRAUS, ROSCA FEMEA TERMINAL, PLASTICO, PARA CONEXAO COM CRIMPAGEM EM TUBO PEX, DN 25 MM X 1"</t>
  </si>
  <si>
    <t xml:space="preserve">JOELHO 90 GRAUS, ROSCA FEMEA TERMINAL, PLASTICO, PARA CONEXAO COM CRIMPAGEM EM TUBO PEX, DN 25 MM X 3/4"</t>
  </si>
  <si>
    <t xml:space="preserve">JOELHO 90 GRAUS, ROSCA FEMEA TERMINAL, PLASTICO, PARA CONEXAO COM CRIMPAGEM EM TUBO PEX, DN 32 MM X 1"</t>
  </si>
  <si>
    <t xml:space="preserve">42,82</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</si>
  <si>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</si>
  <si>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</si>
  <si>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10,89</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</si>
  <si>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</si>
  <si>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</si>
  <si>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</si>
  <si>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</si>
  <si>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22,48</t>
  </si>
  <si>
    <t xml:space="preserve">JOELHO 90 GRAUS, ROSCA MACHO TERMINAL, PLASTICO, PARA CONEXAO COM CRIMPAGEM EM TUBO PEX, DN 32 MM X 1"</t>
  </si>
  <si>
    <t xml:space="preserve">33,42</t>
  </si>
  <si>
    <t xml:space="preserve">JOELHO, PVC COM ROSCA E BUCHA LATAO, 90 GRAUS,  3/4", PARA AGUA FRIA PREDIAL</t>
  </si>
  <si>
    <t xml:space="preserve">JOELHO, PVC SERIE R, 45 GRAUS, DN 100 MM, PARA ESGOTO PREDIAL</t>
  </si>
  <si>
    <t xml:space="preserve">JOELHO, PVC SERIE R, 45 GRAUS, DN 150 MM, PARA ESGOTO PREDIAL</t>
  </si>
  <si>
    <t xml:space="preserve">58,23</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</si>
  <si>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</si>
  <si>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</si>
  <si>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</si>
  <si>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</si>
  <si>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</si>
  <si>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75,02</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</si>
  <si>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</si>
  <si>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</si>
  <si>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</si>
  <si>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110 MM, PARA AGUA FRIA PREDIAL</t>
  </si>
  <si>
    <t xml:space="preserve">160,26</t>
  </si>
  <si>
    <t xml:space="preserve">JOELHO, PVC SOLDAVEL, 45 GRAUS, 20 MM, PARA AGUA FRIA PREDIAL</t>
  </si>
  <si>
    <t xml:space="preserve">JOELHO, PVC SOLDAVEL, 45 GRAUS, 25 MM, PARA AGUA FRIA PREDIAL</t>
  </si>
  <si>
    <t xml:space="preserve">JOELHO, PVC SOLDAVEL, 45 GRAUS, 32 MM, PARA AGUA FRIA PREDIAL</t>
  </si>
  <si>
    <t xml:space="preserve">3,32</t>
  </si>
  <si>
    <t xml:space="preserve">JOELHO, PVC SOLDAVEL, 45 GRAUS, 40 MM, PARA AGUA FRIA PREDIAL</t>
  </si>
  <si>
    <t xml:space="preserve">JOELHO, PVC SOLDAVEL, 45 GRAUS, 50 MM, PARA AGUA FRIA PREDIAL</t>
  </si>
  <si>
    <t xml:space="preserve">JOELHO, PVC SOLDAVEL, 45 GRAUS, 60 MM, PARA AGUA FRIA PREDIAL</t>
  </si>
  <si>
    <t xml:space="preserve">21,93</t>
  </si>
  <si>
    <t xml:space="preserve">JOELHO, PVC SOLDAVEL, 45 GRAUS, 75 MM, PARA AGUA FRIA PREDIAL</t>
  </si>
  <si>
    <t xml:space="preserve">50,40</t>
  </si>
  <si>
    <t xml:space="preserve">JOELHO, PVC SOLDAVEL, 45 GRAUS, 85 MM, PARA AGUA FRIA PREDIAL</t>
  </si>
  <si>
    <t xml:space="preserve">59,80</t>
  </si>
  <si>
    <t xml:space="preserve">JOELHO, PVC SOLDAVEL, 90 GRAUS, 75 MM, PARA AGUA FRIA PREDIAL</t>
  </si>
  <si>
    <t xml:space="preserve">70,17</t>
  </si>
  <si>
    <t xml:space="preserve">JOELHO, ROSCA FEMEA, COM BASE FIXA, METALICO, PARA CONEXAO COM ANEL DESLIZANTE EM TUBO PEX, DN 16 MM X 1/2"</t>
  </si>
  <si>
    <t xml:space="preserve">JOELHO, ROSCA FEMEA, COM BASE FIXA, METALICO, PARA CONEXAO COM ANEL DESLIZANTE EM TUBO PEX, DN 20 MM X 1/2"</t>
  </si>
  <si>
    <t xml:space="preserve">JOELHO, ROSCA FEMEA, COM BASE FIXA, METALICO, PARA CONEXAO COM ANEL DESLIZANTE EM TUBO PEX, DN 25 MM X 3/4"</t>
  </si>
  <si>
    <t xml:space="preserve">JOELHO, ROSCA FEMEA, COM BASE FIXA, PLASTICO, PARA CONEXAO COM CRIMPAGEM EM TUBO PEX, DN 25 MM X 1/2"</t>
  </si>
  <si>
    <t xml:space="preserve">24,51</t>
  </si>
  <si>
    <t xml:space="preserve">JOELHO, ROSCA FEMEA, COM BASE FIXA, PLASTICO, PARA CONEXAO POR CRIMPAGEM EM TUBO PEX, DN 16 MM X 3/4"</t>
  </si>
  <si>
    <t xml:space="preserve">23,30</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</si>
  <si>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</si>
  <si>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</si>
  <si>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536,32</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</si>
  <si>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</si>
  <si>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</si>
  <si>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</si>
  <si>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</si>
  <si>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12,64</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</si>
  <si>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</si>
  <si>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</si>
  <si>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</si>
  <si>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</si>
  <si>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72,11</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</si>
  <si>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</si>
  <si>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</si>
  <si>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</si>
  <si>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</si>
  <si>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</si>
  <si>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</si>
  <si>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</si>
  <si>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</si>
  <si>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96,86</t>
  </si>
  <si>
    <t xml:space="preserve">JUNCAO SIMPLES, PVC SERIE R, DN 100 X 100 MM, PARA ESGOTO PREDIAL</t>
  </si>
  <si>
    <t xml:space="preserve">JUNCAO SIMPLES, PVC SERIE R, DN 100 X 75 MM, PARA ESGOTO PREDIAL</t>
  </si>
  <si>
    <t xml:space="preserve">39,73</t>
  </si>
  <si>
    <t xml:space="preserve">JUNCAO SIMPLES, PVC SERIE R, DN 150 X 100 MM, PARA ESGOTO PREDIAL</t>
  </si>
  <si>
    <t xml:space="preserve">112,76</t>
  </si>
  <si>
    <t xml:space="preserve">JUNCAO SIMPLES, PVC SERIE R, DN 150 X 150 MM, PARA ESGOTO PREDIAL</t>
  </si>
  <si>
    <t xml:space="preserve">127,15</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</si>
  <si>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</si>
  <si>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</si>
  <si>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</si>
  <si>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</si>
  <si>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</si>
  <si>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</si>
  <si>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</si>
  <si>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</si>
  <si>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</si>
  <si>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</si>
  <si>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</si>
  <si>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</si>
  <si>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66,11</t>
  </si>
  <si>
    <t xml:space="preserve">JUNCAO, PVC, 45 GRAUS, JE, BBB, DN 150 MM, PARA REDE COLETORA DE ESGOTO (NBR 10569)</t>
  </si>
  <si>
    <t xml:space="preserve">136,94</t>
  </si>
  <si>
    <t xml:space="preserve">JUNCAO, PVC, 45 GRAUS, JE, BBB, DN 150 MM, PARA TUBO CORRUGADO E/OU LISO, REDE COLETORA DE ESGOTO (NBR 10569)</t>
  </si>
  <si>
    <t xml:space="preserve">383,16</t>
  </si>
  <si>
    <t xml:space="preserve">JUNCAO, PVC, 45 GRAUS, JE, BBB, DN 200 MM, PARA TUBO CORRUGADO E/OU LISO, REDE COLETORA DE ESGOTO (NBR 10569)</t>
  </si>
  <si>
    <t xml:space="preserve">577,04</t>
  </si>
  <si>
    <t xml:space="preserve">JUNCAO, PVC, 45 GRAUS, JE, BBB, DN 250 MM, PARA TUBO CORRUGADO E/OU LISO, REDE COLETORA DE ESGOTO (NBR 10569)</t>
  </si>
  <si>
    <t xml:space="preserve">803,80</t>
  </si>
  <si>
    <t xml:space="preserve">JUNTA DE EXPANSAO BRONZE/LATAO (REF 900), PONTA X PONTA, 35 MM</t>
  </si>
  <si>
    <t xml:space="preserve">374,86</t>
  </si>
  <si>
    <t xml:space="preserve">JUNTA DE EXPANSAO BRONZE/LATAO (REF 900), PONTA X PONTA, 42 MM</t>
  </si>
  <si>
    <t xml:space="preserve">469,33</t>
  </si>
  <si>
    <t xml:space="preserve">JUNTA DE EXPANSAO BRONZE/LATAO (REF 900), PONTA X PONTA, 54 MM</t>
  </si>
  <si>
    <t xml:space="preserve">650,94</t>
  </si>
  <si>
    <t xml:space="preserve">JUNTA DE EXPANSAO BRONZE/LATAO (REF 900), PONTA X PONTA, 66 MM</t>
  </si>
  <si>
    <t xml:space="preserve">859,79</t>
  </si>
  <si>
    <t xml:space="preserve">JUNTA DE EXPANSAO DE COBRE (REF 900), PONTA X PONTA, 15 MM</t>
  </si>
  <si>
    <t xml:space="preserve">257,07</t>
  </si>
  <si>
    <t xml:space="preserve">JUNTA DE EXPANSAO DE COBRE (REF 900), PONTA X PONTA, 22 MM</t>
  </si>
  <si>
    <t xml:space="preserve">298,19</t>
  </si>
  <si>
    <t xml:space="preserve">JUNTA DE EXPANSAO DE COBRE (REF 900), PONTA X PONTA, 28 MM</t>
  </si>
  <si>
    <t xml:space="preserve">JUNTA DILATACAO ELASTICA PARA CONCRETO (FUGENBAND) O-12, ATE 5 MCA</t>
  </si>
  <si>
    <t xml:space="preserve">55,69</t>
  </si>
  <si>
    <t xml:space="preserve">JUNTA DILATACAO ELASTICA PARA CONCRETO (FUGENBAND) O-22, ATE 30 MCA</t>
  </si>
  <si>
    <t xml:space="preserve">82,86</t>
  </si>
  <si>
    <t xml:space="preserve">JUNTA DILATACAO ELASTICA PARA CONCRETO (FUGENBAND) O-35/10, ATE 100 MCA</t>
  </si>
  <si>
    <t xml:space="preserve">311,84</t>
  </si>
  <si>
    <t xml:space="preserve">JUNTA DILATACAO ELASTICA PARA CONCRETO (FUGENBAND) O-35/6, ATE 100 MCA</t>
  </si>
  <si>
    <t xml:space="preserve">257,99</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</si>
  <si>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</si>
  <si>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</si>
  <si>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</si>
  <si>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</si>
  <si>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</si>
  <si>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</si>
  <si>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59,50</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</si>
  <si>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</si>
  <si>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93,71</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</si>
  <si>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</si>
  <si>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102,75</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</si>
  <si>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</si>
  <si>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175,30</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</si>
  <si>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</si>
  <si>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150,85</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</si>
  <si>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</si>
  <si>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206,87</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</si>
  <si>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</si>
  <si>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206,18</t>
  </si>
  <si>
    <t xml:space="preserve">KIT DE ACESSORIOS PARA BANHEIRO EM METAL CROMADO, 5 PECAS</t>
  </si>
  <si>
    <t xml:space="preserve">92,08</t>
  </si>
  <si>
    <t xml:space="preserve">KIT DE MATERIAIS PARA BRACADEIRA PARA FIXACAO EM POSTE CIRCULAR, CONTEM TRES FIXADORES E UM ROLO DE FITA DE 3 M EM ACO CARBONO</t>
  </si>
  <si>
    <t xml:space="preserve">29,88</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</si>
  <si>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</si>
  <si>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</si>
  <si>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378,33</t>
  </si>
  <si>
    <t xml:space="preserve">KIT PORTA PRONTA DE MADEIRA, FOLHA LEVE (NBR 15930) DE 60 X 210 CM, E = 35 MM, NUCLEO COLMEIA, ESTRUTURA USINADA PARA FECHADURA, CAPA LISA EM HDF, ACABAMENTO EM PRIMER PARA PINTURA (INCLUI MARCO, ALIZARES E DOBRADICAS)</t>
  </si>
  <si>
    <t xml:space="preserve">333,32</t>
  </si>
  <si>
    <t xml:space="preserve">KIT PORTA PRONTA DE MADEIRA, FOLHA LEVE (NBR 15930) DE 70 X 210 CM, E = *35* MM, COM MARCO EM ACO, NUCLEO COLMEIA, CAPA LISA EM HDF, ACABAMENTO MELAMINICO BRANCO (INCLUI MARCO, ALIZARES, DOBRADICAS E FECHADURA)</t>
  </si>
  <si>
    <t xml:space="preserve">360,84</t>
  </si>
  <si>
    <t xml:space="preserve">KIT PORTA PRONTA DE MADEIRA, FOLHA LEVE (NBR 15930) DE 70 X 210 CM, E = 35 MM, NUCLEO COLMEIA, ESTRUTURA USINADA PARA FECHADURA, CAPA LISA EM HDF, ACABAMENTO EM PRIMER PARA PINTURA (INCLUI MARCO, ALIZARES E DOBRADICAS)</t>
  </si>
  <si>
    <t xml:space="preserve">336,76</t>
  </si>
  <si>
    <t xml:space="preserve">KIT PORTA PRONTA DE MADEIRA, FOLHA LEVE (NBR 15930) DE 80 X 210 CM, E = *35* MM, COM MARCO EM ACO, NUCLEO COLMEIA, CAPA LISA EM HDF, ACABAMENTO MELAMINICO BRANCO (INCLUI MARCO, ALIZARES, DOBRADICAS E FECHADURA)</t>
  </si>
  <si>
    <t xml:space="preserve">364,28</t>
  </si>
  <si>
    <t xml:space="preserve">KIT PORTA PRONTA DE MADEIRA, FOLHA LEVE (NBR 15930) DE 80 X 210 CM, E = 35 MM, NUCLEO COLMEIA, ESTRUTURA USINADA PARA FECHADURA, CAPA LISA EM HDF, ACABAMENTO EM PRIMER PARA PINTURA (INCLUI MARCO, ALIZARES E DOBRADICAS)</t>
  </si>
  <si>
    <t xml:space="preserve">340,20</t>
  </si>
  <si>
    <t xml:space="preserve">KIT PORTA PRONTA DE MADEIRA, FOLHA LEVE (NBR 15930) DE 90 X 210 CM, E = *35* MM, COM MARCO EM ACO, NUCLEO COLMEIA, CAPA LISA EM HDF, ACABAMENTO MELAMINICO BRANCO (INCLUI MARCO, ALIZARES, DOBRADICAS E FECHADURA)</t>
  </si>
  <si>
    <t xml:space="preserve">381,49</t>
  </si>
  <si>
    <t xml:space="preserve">KIT PORTA PRONTA DE MADEIRA, FOLHA LEVE (NBR 15930) DE 90 X 210 CM, E = 35 MM, NUCLEO COLMEIA, ESTRUTURA USINADA PARA FECHADURA, CAPA LISA EM HDF, ACABAMENTO EM PRIMER PARA PINTURA (INCLUI MARCO, ALIZARES E DOBRADICAS)</t>
  </si>
  <si>
    <t xml:space="preserve">357,42</t>
  </si>
  <si>
    <t xml:space="preserve">KIT PORTA PRONTA DE MADEIRA, FOLHA MEDIA (NBR 15930) DE 60 X 210 CM, E = 35 MM, NUCLEO SARRAFEADO, ESTRUTURA USINADA PARA FECHADURA, CAPA LISA EM HDF, ACABAMENTO EM PRIMER PARA PINTURA (INCLUI MARCO, ALIZARES E DOBRADICAS)</t>
  </si>
  <si>
    <t xml:space="preserve">364,57</t>
  </si>
  <si>
    <t xml:space="preserve">KIT PORTA PRONTA DE MADEIRA, FOLHA MEDIA (NBR 15930) DE 60 X 210 CM, E = 35 MM, NUCLEO SARRAFEADO, ESTRUTURA USINADA PARA FECHADURA, CAPA LISA EM HDF, ACABAMENTO MELAMINICO BRANCO (INCLUI MARCO, ALIZARES E DOBRADICAS)</t>
  </si>
  <si>
    <t xml:space="preserve">413,27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</si>
  <si>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</si>
  <si>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</si>
  <si>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426,48</t>
  </si>
  <si>
    <t xml:space="preserve">KIT PORTA PRONTA DE MADEIRA, FOLHA MEDIA (NBR 15930) DE 80 X 210 CM, E = 35 MM, NUCLEO SARRAFEADO, ESTRUTURA USINADA PARA FECHADURA, CAPA LISA EM HDF, ACABAMENTO EM PRIMER PARA PINTURA (INCLUI MARCO, ALIZARES E DOBRADICAS)</t>
  </si>
  <si>
    <t xml:space="preserve">391,95</t>
  </si>
  <si>
    <t xml:space="preserve">KIT PORTA PRONTA DE MADEIRA, FOLHA MEDIA (NBR 15930) DE 80 X 210 CM, E = 35 MM, NUCLEO SARRAFEADO, ESTRUTURA USINADA PARA FECHADURA, CAPA LISA EM HDF, ACABAMENTO MELAMINICO BRANCO (INCLUI MARCO, ALIZARES E DOBRADICAS)</t>
  </si>
  <si>
    <t xml:space="preserve">429,09</t>
  </si>
  <si>
    <t xml:space="preserve">KIT PORTA PRONTA DE MADEIRA, FOLHA MEDIA (NBR 15930) DE 90 X 210 CM, E = 35 MM, NUCLEO SARRAFEADO, ESTRUTURA USINADA PARA FECHADURA, CAPA LISA EM HDF, ACABAMENTO EM PRIMER PARA PINTURA (INCLUI MARCO, ALIZARES E DOBRADICAS)</t>
  </si>
  <si>
    <t xml:space="preserve">405,71</t>
  </si>
  <si>
    <t xml:space="preserve">KIT PORTA PRONTA DE MADEIRA, FOLHA MEDIA (NBR 15930) DE 90 X 210 CM, E = 35 MM, NUCLEO SARRAFEADO, ESTRUTURA USINADA PARA FECHADURA, CAPA LISA EM HDF, ACABAMENTO MELAMINICO BRANCO (INCLUI MARCO, ALIZARES E DOBRADICAS)</t>
  </si>
  <si>
    <t xml:space="preserve">453,99</t>
  </si>
  <si>
    <t xml:space="preserve">KIT PORTA PRONTA DE MADEIRA, FOLHA PESADA (NBR 15930) DE 80 X 210 CM, E = 35 MM, NUCLEO SOLIDO, CAPA LISA EM HDF, ACABAMENTO MELAMINICO BRANCO (INCLUI MARCO, ALIZARES, DOBRADICAS E FECHADURA EXTERNA)</t>
  </si>
  <si>
    <t xml:space="preserve">455,48</t>
  </si>
  <si>
    <t xml:space="preserve">KIT PORTA PRONTA DE MADEIRA, FOLHA PESADA (NBR 15930) DE 80 X 210 CM, E = 35 MM, NUCLEO SOLIDO, ESTRUTURA USINADA PARA FECHADURA, CAPA LISA EM HDF, ACABAMENTO EM LAMINADO NATURAL COM VERNIZ (INCLUI MARCO, ALIZARES E DOBRADICAS)</t>
  </si>
  <si>
    <t xml:space="preserve">506,48</t>
  </si>
  <si>
    <t xml:space="preserve">KIT PORTA PRONTA DE MADEIRA, FOLHA PESADA (NBR 15930) DE 90 X 210 CM, E = 35 MM, NUCLEO SOLIDO, CAPA LISA EM HDF, ACABAMENTO MELAMINICO BRANCO (INCLUI MARCO, ALIZARES, DOBRADICAS E FECHADURA EXTERNA)</t>
  </si>
  <si>
    <t xml:space="preserve">467,34</t>
  </si>
  <si>
    <t xml:space="preserve">KIT PORTA PRONTA DE MADEIRA, FOLHA PESADA (NBR 15930) DE 90 X 210 CM, E = 35 MM, NUCLEO SOLIDO, ESTRUTURA USINADA PARA FECHADURA, CAPA LISA EM HDF, ACABAMENTO EM LAMINADO NATURAL COM VERNIZ (INCLUI MARCO, ALIZARES E DOBRADICAS)</t>
  </si>
  <si>
    <t xml:space="preserve">549,44</t>
  </si>
  <si>
    <t xml:space="preserve">LADRILHO HIDRAULICO, *20 x 20* CM, E= 2 CM, PADRAO COPACABANA, 2 CORES (PRETO E BRANCO)</t>
  </si>
  <si>
    <t xml:space="preserve">48,75</t>
  </si>
  <si>
    <t xml:space="preserve">LADRILHO HIDRAULICO, *20 X 20* CM, E= 2 CM, DADOS, COR NATURAL</t>
  </si>
  <si>
    <t xml:space="preserve">45,25</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</si>
  <si>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</si>
  <si>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</si>
  <si>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</si>
  <si>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</si>
  <si>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</si>
  <si>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</si>
  <si>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</si>
  <si>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29,08</t>
  </si>
  <si>
    <t xml:space="preserve">LAJE PRE-MOLDADA CONVENCIONAL (LAJOTAS + VIGOTAS) PARA FORRO, UNIDIRECIONAL, SOBRECARGA DE 100 KG/M2, VAO ATE 4,50 M (SEM COLOCACAO)</t>
  </si>
  <si>
    <t xml:space="preserve">30,31</t>
  </si>
  <si>
    <t xml:space="preserve">LAJE PRE-MOLDADA CONVENCIONAL (LAJOTAS + VIGOTAS) PARA FORRO, UNIDIRECIONAL, SOBRECARGA 100 KG/M2, VAO ATE 5,00 M (SEM COLOCACAO)</t>
  </si>
  <si>
    <t xml:space="preserve">32,68</t>
  </si>
  <si>
    <t xml:space="preserve">LAJE PRE-MOLDADA CONVENCIONAL (LAJOTAS + VIGOTAS) PARA PISO, UNIDIRECIONAL, SOBRECARGA DE 200 KG/M2, VAO ATE 3,50 M (SEM COLOCACAO)</t>
  </si>
  <si>
    <t xml:space="preserve">30,20</t>
  </si>
  <si>
    <t xml:space="preserve">LAJE PRE-MOLDADA CONVENCIONAL (LAJOTAS + VIGOTAS) PARA PISO, UNIDIRECIONAL, SOBRECARGA DE 200 KG/M2, VAO ATE 4,50 M (SEM COLOCACAO)</t>
  </si>
  <si>
    <t xml:space="preserve">33,25</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</si>
  <si>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</si>
  <si>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</si>
  <si>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</si>
  <si>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42,26</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</si>
  <si>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</si>
  <si>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</si>
  <si>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241,20</t>
  </si>
  <si>
    <t xml:space="preserve">LAJE PRE-MOLDADA DE TRANSICAO EXCENTRICA EM CONCRETO ARMADO, DN 1500 MM, FURO CIRCULAR DN 530 MM, ESPESSURA 15 CM</t>
  </si>
  <si>
    <t xml:space="preserve">411,12</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</si>
  <si>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</si>
  <si>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</si>
  <si>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51,19</t>
  </si>
  <si>
    <t xml:space="preserve">LAMBRIS DE ALUMINIO *0,6* KG/M</t>
  </si>
  <si>
    <t xml:space="preserve">28,75</t>
  </si>
  <si>
    <t xml:space="preserve">LAMPADA DE LUZ MISTA 160 W, BASE E27 (220 V)</t>
  </si>
  <si>
    <t xml:space="preserve">LAMPADA DE LUZ MISTA 250 W, BASE E27 (220 V)</t>
  </si>
  <si>
    <t xml:space="preserve">LAMPADA DE LUZ MISTA 500 W, BASE E40 (220 V)</t>
  </si>
  <si>
    <t xml:space="preserve">45,05</t>
  </si>
  <si>
    <t xml:space="preserve">LAMPADA FLUORESCENTE COMPACTA BRANCA 135 W, BASE E40 (127/220 V)</t>
  </si>
  <si>
    <t xml:space="preserve">133,45</t>
  </si>
  <si>
    <t xml:space="preserve">LAMPADA FLUORESCENTE COMPACTA 2U BRANCA 15 W, BASE E27 (127/220 V)</t>
  </si>
  <si>
    <t xml:space="preserve">LAMPADA FLUORESCENTE COMPACTA 2U/3U BRANCA 9/10 W, BASE E27 (127/220 V)</t>
  </si>
  <si>
    <t xml:space="preserve">9,26</t>
  </si>
  <si>
    <t xml:space="preserve">LAMPADA FLUORESCENTE COMPACTA 3U BRANCA 20 W, BASE E27 (127/220 V)</t>
  </si>
  <si>
    <t xml:space="preserve">11,34</t>
  </si>
  <si>
    <t xml:space="preserve">LAMPADA FLUORESCENTE ESPIRAL BRANCA 45 W, BASE E27 (127/220 V)</t>
  </si>
  <si>
    <t xml:space="preserve">LAMPADA FLUORESCENTE ESPIRAL BRANCA 65 W, BASE E27 (127/220 V)</t>
  </si>
  <si>
    <t xml:space="preserve">69,26</t>
  </si>
  <si>
    <t xml:space="preserve">LAMPADA FLUORESCENTE TUBULAR T10, DE 20 OU 40 W, BIVOLT</t>
  </si>
  <si>
    <t xml:space="preserve">6,06</t>
  </si>
  <si>
    <t xml:space="preserve">LAMPADA FLUORESCENTE TUBULAR T5 DE 14 W, BIVOLT</t>
  </si>
  <si>
    <t xml:space="preserve">LAMPADA FLUORESCENTE TUBULAR T8 DE 16/18 W, BIVOLT</t>
  </si>
  <si>
    <t xml:space="preserve">5,92</t>
  </si>
  <si>
    <t xml:space="preserve">LAMPADA FLUORESCENTE TUBULAR T8 DE 32/36 W, BIVOLT</t>
  </si>
  <si>
    <t xml:space="preserve">LAMPADA LED TIPO DICROICA BIVOLT, LUZ BRANCA, 5 W (BASE GU10)</t>
  </si>
  <si>
    <t xml:space="preserve">LAMPADA LED TUBULAR BIVOLT 18/20 W, BASE G13</t>
  </si>
  <si>
    <t xml:space="preserve">51,61</t>
  </si>
  <si>
    <t xml:space="preserve">LAMPADA LED TUBULAR BIVOLT 9/10 W, BASE G13</t>
  </si>
  <si>
    <t xml:space="preserve">34,13</t>
  </si>
  <si>
    <t xml:space="preserve">LAMPADA LED 10 W BIVOLT BRANCA, FORMATO TRADICIONAL (BASE E27)</t>
  </si>
  <si>
    <t xml:space="preserve">29,10</t>
  </si>
  <si>
    <t xml:space="preserve">LAMPADA LED 6 W BIVOLT BRANCA, FORMATO TRADICIONAL (BASE E27)</t>
  </si>
  <si>
    <t xml:space="preserve">LAMPADA VAPOR DE SODIO OVOIDE 150 W (BASE E40)</t>
  </si>
  <si>
    <t xml:space="preserve">34,63</t>
  </si>
  <si>
    <t xml:space="preserve">LAMPADA VAPOR DE SODIO OVOIDE 250 W (BASE E40)</t>
  </si>
  <si>
    <t xml:space="preserve">LAMPADA VAPOR DE SODIO OVOIDE 400 W (BASE E40)</t>
  </si>
  <si>
    <t xml:space="preserve">46,70</t>
  </si>
  <si>
    <t xml:space="preserve">LAMPADA VAPOR MERCURIO 125 W (BASE E27)</t>
  </si>
  <si>
    <t xml:space="preserve">LAMPADA VAPOR MERCURIO 250 W (BASE E40)</t>
  </si>
  <si>
    <t xml:space="preserve">28,50</t>
  </si>
  <si>
    <t xml:space="preserve">LAMPADA VAPOR MERCURIO 400 W (BASE E40)</t>
  </si>
  <si>
    <t xml:space="preserve">38,89</t>
  </si>
  <si>
    <t xml:space="preserve">LAMPADA VAPOR METALICO OVOIDE 150 W, BASE E27/E40</t>
  </si>
  <si>
    <t xml:space="preserve">32,79</t>
  </si>
  <si>
    <t xml:space="preserve">LAMPADA VAPOR METALICO TUBULAR 400 W (BASE E40)</t>
  </si>
  <si>
    <t xml:space="preserve">64,16</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</si>
  <si>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</si>
  <si>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</si>
  <si>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</si>
  <si>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125,99</t>
  </si>
  <si>
    <t xml:space="preserve">LAVATORIO LOUCA BRANCA COM COLUNA *44 X 35,5* CM</t>
  </si>
  <si>
    <t xml:space="preserve">128,43</t>
  </si>
  <si>
    <t xml:space="preserve">LAVATORIO LOUCA BRANCA COM COLUNA *54 X 44* CM</t>
  </si>
  <si>
    <t xml:space="preserve">184,98</t>
  </si>
  <si>
    <t xml:space="preserve">LAVATORIO LOUCA BRANCA SUSPENSO *40 X 30* CM</t>
  </si>
  <si>
    <t xml:space="preserve">81,57</t>
  </si>
  <si>
    <t xml:space="preserve">LAVATORIO LOUCA COR COM COLUNA *54 X 44* CM</t>
  </si>
  <si>
    <t xml:space="preserve">202,93</t>
  </si>
  <si>
    <t xml:space="preserve">LAVATORIO LOUCA COR SUSPENSO *40 X 30* CM</t>
  </si>
  <si>
    <t xml:space="preserve">97,29</t>
  </si>
  <si>
    <t xml:space="preserve">LAVATORIO/CUBA DE EMBUTIR OVAL LOUCA BRANCA SEM LADRAO *50 X 35* CM</t>
  </si>
  <si>
    <t xml:space="preserve">80,18</t>
  </si>
  <si>
    <t xml:space="preserve">LAVATORIO/CUBA DE EMBUTIR OVAL LOUCA COR SEM LADRAO *50 X 35* CM</t>
  </si>
  <si>
    <t xml:space="preserve">87,31</t>
  </si>
  <si>
    <t xml:space="preserve">LAVATORIO/CUBA DE SOBREPOR OVAL PEQUENA LOUCA BRANCA SEM LADRAO *31 X 44*</t>
  </si>
  <si>
    <t xml:space="preserve">127,56</t>
  </si>
  <si>
    <t xml:space="preserve">LAVATORIO/CUBA DE SOBREPOR RETANGULAR LOUCA BRANCA COM LADRAO *52 X 45* CM</t>
  </si>
  <si>
    <t xml:space="preserve">228,72</t>
  </si>
  <si>
    <t xml:space="preserve">LAVATORIO/CUBA DE SOBREPOR RETANGULAR LOUCA COR COM LADRAO *52 X 45* CM</t>
  </si>
  <si>
    <t xml:space="preserve">232,13</t>
  </si>
  <si>
    <t xml:space="preserve">LEITURISTA OU CADASTRISTA DE REDES DE AGUA E ESGOTO</t>
  </si>
  <si>
    <t xml:space="preserve">LEITURISTA OU CADASTRISTA DE REDES DE AGUA E ESGOTO (MENSALISTA)</t>
  </si>
  <si>
    <t xml:space="preserve">2.122,73</t>
  </si>
  <si>
    <t xml:space="preserve">LETRA ACO INOX (AISI 304), CHAPA NUM. 22, RECORTADO, H= 20 CM (SEM RELEVO)</t>
  </si>
  <si>
    <t xml:space="preserve">73,13</t>
  </si>
  <si>
    <t xml:space="preserve">LEVANTADOR DE JANELA GUILHOTINA, EM LATAO CROMADO</t>
  </si>
  <si>
    <t xml:space="preserve">12,94</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</si>
  <si>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</si>
  <si>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</si>
  <si>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</si>
  <si>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</si>
  <si>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</si>
  <si>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</si>
  <si>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</si>
  <si>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</si>
  <si>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</si>
  <si>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LIQUIDO PARA BRILHO PAREDES INTERNAS</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</si>
  <si>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</si>
  <si>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</si>
  <si>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</si>
  <si>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</si>
  <si>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3.833,83</t>
  </si>
  <si>
    <t xml:space="preserve">LIXADEIRA ELETRICA ANGULAR, PARA DISCO DE 7 " (180 MM), POTENCIA DE 2.200 W, *5.000* RPM, 220 V</t>
  </si>
  <si>
    <t xml:space="preserve">634,06</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</si>
  <si>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</si>
  <si>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</si>
  <si>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</si>
  <si>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</si>
  <si>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</si>
  <si>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</si>
  <si>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</si>
  <si>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</si>
  <si>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</si>
  <si>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</si>
  <si>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3,75</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</si>
  <si>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</si>
  <si>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</si>
  <si>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</si>
  <si>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</si>
  <si>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</si>
  <si>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</si>
  <si>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</si>
  <si>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</si>
  <si>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</si>
  <si>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</si>
  <si>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</si>
  <si>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</si>
  <si>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</si>
  <si>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</si>
  <si>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</si>
  <si>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</si>
  <si>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</si>
  <si>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</si>
  <si>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</si>
  <si>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</si>
  <si>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</si>
  <si>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</si>
  <si>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9,90</t>
  </si>
  <si>
    <t xml:space="preserve">LOCACAO DE GRUPO GERADOR *80 A 125* KVA, MOTOR DIESEL, REBOCAVEL, ACIONAMENTO MANUAL</t>
  </si>
  <si>
    <t xml:space="preserve">LOCACAO DE GRUPO GERADOR ACIMA DE * 125 ATE 180* KVA, MOTOR DIESEL, REBOCAVEL, ACIONAMENTO MANUAL</t>
  </si>
  <si>
    <t xml:space="preserve">LOCACAO DE GRUPO GERADOR ACIMA DE * 20 A 80* KVA, MOTOR DIESEL, REBOCAVEL, ACIONAMENTO MANUAL</t>
  </si>
  <si>
    <t xml:space="preserve">LOCACAO DE GRUPO GERADOR DE *260* KVA, DIESEL REBOCAVEL, ACIONAMENTO MANUAL</t>
  </si>
  <si>
    <t xml:space="preserve">LOCACAO DE GRUPO GERADOR DE *400* KVA, DIESEL REBOCAVEL, ACIONAMENTO MANUAL</t>
  </si>
  <si>
    <t xml:space="preserve">LOCACAO DE GRUPO GERADOR DE *550* KVA, DIESEL REBOCAVEL, ACIONAMENTO MANUAL</t>
  </si>
  <si>
    <t xml:space="preserve">46,28</t>
  </si>
  <si>
    <t xml:space="preserve">LOCACAO DE NIVEL OPTICO, COM PRECISAO DE 0,7 MM, AUMENTO DE 32X</t>
  </si>
  <si>
    <t xml:space="preserve">2,14</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</si>
  <si>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</si>
  <si>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</si>
  <si>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</si>
  <si>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</si>
  <si>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</si>
  <si>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</si>
  <si>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</si>
  <si>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</si>
  <si>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</si>
  <si>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</si>
  <si>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</si>
  <si>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</si>
  <si>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</si>
  <si>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</si>
  <si>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128,37</t>
  </si>
  <si>
    <t xml:space="preserve">LUMINARIA DE EMBUTIR EM CHAPA DE ACO PARA 4 LAMPADAS FLUORESCENTES DE 14 W *60 X 60 CM* ALETADA (NAO INCLUI REATOR E LAMPADAS)</t>
  </si>
  <si>
    <t xml:space="preserve">136,24</t>
  </si>
  <si>
    <t xml:space="preserve">LUMINARIA DE EMERGENCIA 30 LEDS, POTENCIA 2 W, BATERIA DE LITIO, AUTONOMIA DE 6 HORAS</t>
  </si>
  <si>
    <t xml:space="preserve">LUMINARIA DE LED PARA ILUMINACAO PUBLICA, DE 98 W  ATE 137 W, INVOLUCRO EM ALUMINIO OU ACO INOX (COLETADO CAIXA)</t>
  </si>
  <si>
    <t xml:space="preserve">941,99</t>
  </si>
  <si>
    <t xml:space="preserve">LUMINARIA DE SOBREPOR EM CHAPA DE ACO COM ALETAS PLASTICAS, PARA 1 LAMPADA, BASE E27, POTENCIA MAXIMA 40/60 W (NAO INCLUI LAMPADA)</t>
  </si>
  <si>
    <t xml:space="preserve">24,31</t>
  </si>
  <si>
    <t xml:space="preserve">LUMINARIA DE SOBREPOR EM CHAPA DE ACO COM ALETAS PLASTICAS, PARA 2 LAMPADAS, BASE E27, POTENCIA MAXIMA 40/60 W (NAO INCLUI LAMPADAS)</t>
  </si>
  <si>
    <t xml:space="preserve">32,52</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</si>
  <si>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</si>
  <si>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</si>
  <si>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</si>
  <si>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50,01</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</si>
  <si>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</si>
  <si>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</si>
  <si>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46,97</t>
  </si>
  <si>
    <t xml:space="preserve">LUMINARIA DE SOBREPOR EM CHAPA DE ACO PARA 2 LAMPADAS FLUORESCENTES DE *18* W, PERFIL COMERCIAL (NAO INCLUI REATOR E LAMPADAS)</t>
  </si>
  <si>
    <t xml:space="preserve">15,19</t>
  </si>
  <si>
    <t xml:space="preserve">LUMINARIA DE SOBREPOR EM CHAPA DE ACO PARA 2 LAMPADAS FLUORESCENTES DE *36* W, ALETADA, COMPLETA (LAMPADAS E REATOR INCLUSOS)</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</si>
  <si>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</si>
  <si>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</si>
  <si>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</si>
  <si>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177,87</t>
  </si>
  <si>
    <t xml:space="preserve">LUMINARIA ESMALTADA COR ALUMINIO PETERCO Y.25/1</t>
  </si>
  <si>
    <t xml:space="preserve">77,15</t>
  </si>
  <si>
    <t xml:space="preserve">LUMINARIA HERMETICA IP-65 PARA 2 DUAS LAMPADAS DE 14/16/18/20 W (NAO INCLUI REATOR E LAMPADAS)</t>
  </si>
  <si>
    <t xml:space="preserve">84,21</t>
  </si>
  <si>
    <t xml:space="preserve">LUMINARIA HERMETICA IP-65 PARA 2 DUAS LAMPADAS DE 28/32/36/40 W (NAO INCLUI REATOR E LAMPADAS)</t>
  </si>
  <si>
    <t xml:space="preserve">103,73</t>
  </si>
  <si>
    <t xml:space="preserve">LUMINARIA LED PLAFON REDONDO DE SOBREPOR BIVOLT 12/13 W,  D = *17* CM</t>
  </si>
  <si>
    <t xml:space="preserve">78,46</t>
  </si>
  <si>
    <t xml:space="preserve">LUMINARIA LED REFLETOR RETANGULAR BIVOLT, LUZ BRANCA, 10 W</t>
  </si>
  <si>
    <t xml:space="preserve">65,08</t>
  </si>
  <si>
    <t xml:space="preserve">LUMINARIA LED REFLETOR RETANGULAR BIVOLT, LUZ BRANCA, 30 W</t>
  </si>
  <si>
    <t xml:space="preserve">126,06</t>
  </si>
  <si>
    <t xml:space="preserve">LUMINARIA LED REFLETOR RETANGULAR BIVOLT, LUZ BRANCA, 50 W</t>
  </si>
  <si>
    <t xml:space="preserve">233,29</t>
  </si>
  <si>
    <t xml:space="preserve">LUMINARIA PLAFON REDONDO COM VIDRO FOSCO DIAMETRO *25* CM, PARA 1 LAMPADA, BASE E27, POTENCIA MAXIMA 40/60 W (NAO INCLUI LAMPADA)</t>
  </si>
  <si>
    <t xml:space="preserve">30,07</t>
  </si>
  <si>
    <t xml:space="preserve">LUMINARIA PLAFON REDONDO COM VIDRO FOSCO DIAMETRO *30* CM, PARA 2 LAMPADAS, BASE E27, POTENCIA MAXIMA 40/60 W (NAO INCLUI LAMPADAS)</t>
  </si>
  <si>
    <t xml:space="preserve">34,82</t>
  </si>
  <si>
    <t xml:space="preserve">LUMINARIA PROVA DE TEMPO PETERCO Y.31/1</t>
  </si>
  <si>
    <t xml:space="preserve">102,06</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</si>
  <si>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</si>
  <si>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65,33</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</si>
  <si>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</si>
  <si>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</si>
  <si>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37,03</t>
  </si>
  <si>
    <t xml:space="preserve">LUMINARIA TIPO TARTARUGA PARA AREA EXTERNA EM ALUMINIO, COM GRADE, PARA 1 LAMPADA, BASE E27, POTENCIA MAXIMA 40/60 W (NAO INCLUI LAMPADA)</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</si>
  <si>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</si>
  <si>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</si>
  <si>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</si>
  <si>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</si>
  <si>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</si>
  <si>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</si>
  <si>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</si>
  <si>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74,36</t>
  </si>
  <si>
    <t xml:space="preserve">LUVA CPVC, SOLDAVEL, 89 MM, PARA AGUA QUENTE PREDIAL</t>
  </si>
  <si>
    <t xml:space="preserve">83,57</t>
  </si>
  <si>
    <t xml:space="preserve">LUVA DE BORRACHA ISOLANTE PARA ALTA TENSAO, RESISTENTE A OZONIO, TENSAO DE ENSAIO 2,5 KV (PAR)</t>
  </si>
  <si>
    <t xml:space="preserve">310,51</t>
  </si>
  <si>
    <t xml:space="preserve">LUVA DE COBRE (REF 600) SEM ANEL DE SOLDA, BOLSA X BOLSA, 104 MM</t>
  </si>
  <si>
    <t xml:space="preserve">213,93</t>
  </si>
  <si>
    <t xml:space="preserve">LUVA DE COBRE (REF 600) SEM ANEL DE SOLDA, BOLSA X BOLSA, 15 MM</t>
  </si>
  <si>
    <t xml:space="preserve">LUVA DE COBRE (REF 600) SEM ANEL DE SOLDA, BOLSA X BOLSA, 22 MM</t>
  </si>
  <si>
    <t xml:space="preserve">3,18</t>
  </si>
  <si>
    <t xml:space="preserve">LUVA DE COBRE (REF 600) SEM ANEL DE SOLDA, BOLSA X BOLSA, 28 MM</t>
  </si>
  <si>
    <t xml:space="preserve">6,39</t>
  </si>
  <si>
    <t xml:space="preserve">LUVA DE COBRE (REF 600) SEM ANEL DE SOLDA, BOLSA X BOLSA, 35 MM</t>
  </si>
  <si>
    <t xml:space="preserve">14,11</t>
  </si>
  <si>
    <t xml:space="preserve">LUVA DE COBRE (REF 600) SEM ANEL DE SOLDA, BOLSA X BOLSA, 42 MM</t>
  </si>
  <si>
    <t xml:space="preserve">LUVA DE COBRE (REF 600) SEM ANEL DE SOLDA, BOLSA X BOLSA, 54 MM</t>
  </si>
  <si>
    <t xml:space="preserve">29,23</t>
  </si>
  <si>
    <t xml:space="preserve">LUVA DE COBRE (REF 600) SEM ANEL DE SOLDA, BOLSA X BOLSA, 66 MM</t>
  </si>
  <si>
    <t xml:space="preserve">95,82</t>
  </si>
  <si>
    <t xml:space="preserve">LUVA DE COBRE (REF 600) SEM ANEL DE SOLDA, BOLSA X BOLSA, 79 MM</t>
  </si>
  <si>
    <t xml:space="preserve">146,71</t>
  </si>
  <si>
    <t xml:space="preserve">LUVA DE CORRER DEFOFO, PVC, JE, DN 100 MM</t>
  </si>
  <si>
    <t xml:space="preserve">38,95</t>
  </si>
  <si>
    <t xml:space="preserve">LUVA DE CORRER DEFOFO, PVC, JE, DN 150 MM</t>
  </si>
  <si>
    <t xml:space="preserve">LUVA DE CORRER DEFOFO, PVC, JE, DN 200 MM</t>
  </si>
  <si>
    <t xml:space="preserve">153,32</t>
  </si>
  <si>
    <t xml:space="preserve">LUVA DE CORRER DEFOFO, PVC, JE, DN 250 MM</t>
  </si>
  <si>
    <t xml:space="preserve">279,27</t>
  </si>
  <si>
    <t xml:space="preserve">LUVA DE CORRER DEFOFO, PVC, JE, DN 300 MM</t>
  </si>
  <si>
    <t xml:space="preserve">383,31</t>
  </si>
  <si>
    <t xml:space="preserve">LUVA DE CORRER PARA TUBO ROSCAVEL, PVC, 1 1/2", PARA AGUA FRIA PREDIAL</t>
  </si>
  <si>
    <t xml:space="preserve">32,10</t>
  </si>
  <si>
    <t xml:space="preserve">LUVA DE CORRER PARA TUBO ROSCAVEL, PVC, 1/2", PARA AGUA FRIA PREDIAL</t>
  </si>
  <si>
    <t xml:space="preserve">10,12</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</si>
  <si>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</si>
  <si>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</si>
  <si>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</si>
  <si>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</si>
  <si>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</si>
  <si>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</si>
  <si>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LUVA DE CORRER PVC, JE, DN 100 MM, PARA REDE COLETORA DE ESGOTO (NBR 10569)</t>
  </si>
  <si>
    <t xml:space="preserve">LUVA DE CORRER PVC, JE, DN 150 MM, PARA REDE COLETORA DE ESGOTO (NBR 10569)</t>
  </si>
  <si>
    <t xml:space="preserve">45,17</t>
  </si>
  <si>
    <t xml:space="preserve">LUVA DE CORRER PVC, JE, DN 200 MM, PARA REDE COLETORA DE ESGOTO (NBR 10569)</t>
  </si>
  <si>
    <t xml:space="preserve">97,22</t>
  </si>
  <si>
    <t xml:space="preserve">LUVA DE CORRER PVC, JE, DN 250 MM, PARA REDE COLETORA DE ESGOTO (NBR 10569)</t>
  </si>
  <si>
    <t xml:space="preserve">158,97</t>
  </si>
  <si>
    <t xml:space="preserve">LUVA DE CORRER PVC, JE, DN 300 MM, PARA REDE COLETORA DE ESGOTO (NBR 10569)</t>
  </si>
  <si>
    <t xml:space="preserve">265,74</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</si>
  <si>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</si>
  <si>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</si>
  <si>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</si>
  <si>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</si>
  <si>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12,51</t>
  </si>
  <si>
    <t xml:space="preserve">LUVA DE CORRER, CPVC, SOLDAVEL, 42 MM, PARA AGUA QUENTE PREDIAL</t>
  </si>
  <si>
    <t xml:space="preserve">LUVA DE CORRER, PVC PBA, JE, DN 100 / DE 110 MM, PARA REDE AGUA (NBR 10351)</t>
  </si>
  <si>
    <t xml:space="preserve">38,64</t>
  </si>
  <si>
    <t xml:space="preserve">LUVA DE CORRER, PVC PBA, JE, DN 50 / DE 60 MM, PARA REDE AGUA (NBR 10351)</t>
  </si>
  <si>
    <t xml:space="preserve">LUVA DE CORRER, PVC PBA, JE, DN 75 / DE 85 MM, PARA REDE AGUA (NBR 10351)</t>
  </si>
  <si>
    <t xml:space="preserve">LUVA DE CORRER, PVC SERIE REFORCADA - R, 100 MM, PARA ESGOTO PREDIAL</t>
  </si>
  <si>
    <t xml:space="preserve">18,71</t>
  </si>
  <si>
    <t xml:space="preserve">LUVA DE CORRER, PVC SERIE REFORCADA - R, 150 MM, PARA ESGOTO PREDIAL</t>
  </si>
  <si>
    <t xml:space="preserve">60,46</t>
  </si>
  <si>
    <t xml:space="preserve">LUVA DE CORRER, PVC SERIE REFORCADA - R, 75 MM, PARA ESGOTO PREDIAL</t>
  </si>
  <si>
    <t xml:space="preserve">LUVA DE CORRER, PVC, DN 100 MM, PARA ESGOTO PREDIAL</t>
  </si>
  <si>
    <t xml:space="preserve">12,26</t>
  </si>
  <si>
    <t xml:space="preserve">LUVA DE CORRER, PVC, DN 50 MM, PARA ESGOTO PREDIAL</t>
  </si>
  <si>
    <t xml:space="preserve">LUVA DE CORRER, PVC, DN 75 MM, PARA ESGOTO PREDIAL</t>
  </si>
  <si>
    <t xml:space="preserve">8,10</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</si>
  <si>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</si>
  <si>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</si>
  <si>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</si>
  <si>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</si>
  <si>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3,46</t>
  </si>
  <si>
    <t xml:space="preserve">LUVA DE FERRO GALVANIZADO, COM ROSCA BSP, DE 1"</t>
  </si>
  <si>
    <t xml:space="preserve">LUVA DE FERRO GALVANIZADO, COM ROSCA BSP, DE 2 1/2"</t>
  </si>
  <si>
    <t xml:space="preserve">LUVA DE FERRO GALVANIZADO, COM ROSCA BSP, DE 2"</t>
  </si>
  <si>
    <t xml:space="preserve">LUVA DE FERRO GALVANIZADO, COM ROSCA BSP, DE 3/4"</t>
  </si>
  <si>
    <t xml:space="preserve">LUVA DE FERRO GALVANIZADO, COM ROSCA BSP, DE 3"</t>
  </si>
  <si>
    <t xml:space="preserve">55,26</t>
  </si>
  <si>
    <t xml:space="preserve">LUVA DE FERRO GALVANIZADO, COM ROSCA BSP, DE 4"</t>
  </si>
  <si>
    <t xml:space="preserve">87,14</t>
  </si>
  <si>
    <t xml:space="preserve">LUVA DE FERRO GALVANIZADO, COM ROSCA BSP, DE 5"</t>
  </si>
  <si>
    <t xml:space="preserve">158,75</t>
  </si>
  <si>
    <t xml:space="preserve">LUVA DE FERRO GALVANIZADO, COM ROSCA BSP, DE 6"</t>
  </si>
  <si>
    <t xml:space="preserve">261,84</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</si>
  <si>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</si>
  <si>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</si>
  <si>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</si>
  <si>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</si>
  <si>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19,82</t>
  </si>
  <si>
    <t xml:space="preserve">LUVA DE REDUCAO DE FERRO GALVANIZADO, COM ROSCA BSP MACHO/FEMEA, DE 1" X 1/2"</t>
  </si>
  <si>
    <t xml:space="preserve">11,19</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</si>
  <si>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</si>
  <si>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</si>
  <si>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</si>
  <si>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13,92</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</si>
  <si>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</si>
  <si>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</si>
  <si>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</si>
  <si>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</si>
  <si>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</si>
  <si>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</si>
  <si>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</si>
  <si>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</si>
  <si>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</si>
  <si>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39,11</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</si>
  <si>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</si>
  <si>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</si>
  <si>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</si>
  <si>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</si>
  <si>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</si>
  <si>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</si>
  <si>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59,59</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</si>
  <si>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</si>
  <si>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</si>
  <si>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</si>
  <si>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102,90</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</si>
  <si>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</si>
  <si>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</si>
  <si>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</si>
  <si>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</si>
  <si>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LUVA DE REDUCAO EM ACO CARBONO, COM ENCAIXE PARA SOLDA DN SW, PRESSAO 3.000 LBS, DN 1 1/4"  X 1"</t>
  </si>
  <si>
    <t xml:space="preserve">22,05</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</si>
  <si>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</si>
  <si>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</si>
  <si>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</si>
  <si>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</si>
  <si>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120,99</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</si>
  <si>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</si>
  <si>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</si>
  <si>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</si>
  <si>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10,74</t>
  </si>
  <si>
    <t xml:space="preserve">LUVA DE REDUCAO PARA TUBO PEX, METALICA, PARA CONEXAO COM ANEL DESLIZANTE, DN 32 X 25 MM</t>
  </si>
  <si>
    <t xml:space="preserve">LUVA DE REDUCAO PARA TUBO PEX, PLASTICA, PARA CONEXAO COM CRIMPAGEM, DN 20 X 16 MM</t>
  </si>
  <si>
    <t xml:space="preserve">13,18</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</si>
  <si>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</si>
  <si>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</si>
  <si>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</si>
  <si>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27,31</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</si>
  <si>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</si>
  <si>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</si>
  <si>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</si>
  <si>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</si>
  <si>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</si>
  <si>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</si>
  <si>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8,84</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</si>
  <si>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</si>
  <si>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</si>
  <si>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</si>
  <si>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87,45</t>
  </si>
  <si>
    <t xml:space="preserve">LUVA DE TRANSICAO, CPVC, SOLDAVEL, 54 MM X 2", PARA AGUA QUENTE PREDIAL</t>
  </si>
  <si>
    <t xml:space="preserve">142,64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</si>
  <si>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</si>
  <si>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</si>
  <si>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</si>
  <si>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</si>
  <si>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</si>
  <si>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LUVA EM ACO CARBONO, SOLDAVEL, PRESSAO 3.000 LBS, DN 1/2"</t>
  </si>
  <si>
    <t xml:space="preserve">LUVA EM ACO CARBONO, SOLDAVEL, PRESSAO 3.000 LBS, DN 1"</t>
  </si>
  <si>
    <t xml:space="preserve">LUVA EM ACO CARBONO, SOLDAVEL, PRESSAO 3.000 LBS, DN 2 1/2"</t>
  </si>
  <si>
    <t xml:space="preserve">69,65</t>
  </si>
  <si>
    <t xml:space="preserve">LUVA EM ACO CARBONO, SOLDAVEL, PRESSAO 3.000 LBS, DN 2"</t>
  </si>
  <si>
    <t xml:space="preserve">LUVA EM ACO CARBONO, SOLDAVEL, PRESSAO 3.000 LBS, DN 3/4"</t>
  </si>
  <si>
    <t xml:space="preserve">LUVA EM ACO CARBONO, SOLDAVEL, PRESSAO 3.000 LBS, DN 3"</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</si>
  <si>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</si>
  <si>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</si>
  <si>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</si>
  <si>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</si>
  <si>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</si>
  <si>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</si>
  <si>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</si>
  <si>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</si>
  <si>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</si>
  <si>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</si>
  <si>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</si>
  <si>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LUVA PARA ELETRODUTO, EM ACO GALVANIZADO ELETROLITICO, DIAMETRO DE 100 MM (4")</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</si>
  <si>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</si>
  <si>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</si>
  <si>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</si>
  <si>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</si>
  <si>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</si>
  <si>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</si>
  <si>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</si>
  <si>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</si>
  <si>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</si>
  <si>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</si>
  <si>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</si>
  <si>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14,04</t>
  </si>
  <si>
    <t xml:space="preserve">LUVA PARA TUBO PEX, METALICO, PARA CONEXAO COM ANEL DESLIZANTE, DN 32 MM</t>
  </si>
  <si>
    <t xml:space="preserve">20,94</t>
  </si>
  <si>
    <t xml:space="preserve">LUVA PARA TUBO PEX, PLASTICA, PARA CONEXAO COM CRIMPAGEM, DN 16 MM</t>
  </si>
  <si>
    <t xml:space="preserve">LUVA PARA TUBO PEX, PLASTICA, PARA CONEXAO COM CRIMPAGEM, DN 20 MM</t>
  </si>
  <si>
    <t xml:space="preserve">13,20</t>
  </si>
  <si>
    <t xml:space="preserve">LUVA PARA TUBO PEX, PLASTICA, PARA CONEXAO COM CRIMPAGEM, DN 25 MM</t>
  </si>
  <si>
    <t xml:space="preserve">LUVA PARA TUBO PEX, PLASTICA, PARA CONEXAO COM CRIMPAGEM, DN 32 MM</t>
  </si>
  <si>
    <t xml:space="preserve">30,08</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</si>
  <si>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</si>
  <si>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</si>
  <si>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</si>
  <si>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</si>
  <si>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</si>
  <si>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21,87</t>
  </si>
  <si>
    <t xml:space="preserve">LUVA PASSANTE DE COBRE (REF 601) SEM ANEL DE SOLDA, BOLSA 54 MM</t>
  </si>
  <si>
    <t xml:space="preserve">33,56</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</si>
  <si>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</si>
  <si>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</si>
  <si>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</si>
  <si>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</si>
  <si>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1,54</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</si>
  <si>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</si>
  <si>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</si>
  <si>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</si>
  <si>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</si>
  <si>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11,59</t>
  </si>
  <si>
    <t xml:space="preserve">LUVA PPR, SOLDAVEL, DN 75 MM, PARA AGUA QUENTE PREDIAL</t>
  </si>
  <si>
    <t xml:space="preserve">LUVA PPR, SOLDAVEL, DN 90 MM, PARA AGUA QUENTE PREDIAL</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</si>
  <si>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</si>
  <si>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</si>
  <si>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</si>
  <si>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</si>
  <si>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</si>
  <si>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</si>
  <si>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</si>
  <si>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</si>
  <si>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</si>
  <si>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36,60</t>
  </si>
  <si>
    <t xml:space="preserve">LUVA PVC, ROSCAVEL,  2 1/2",  AGUA FRIA PREDIAL</t>
  </si>
  <si>
    <t xml:space="preserve">LUVA PVC, ROSCAVEL, 1 1/2",  AGUA FRIA PREDIAL</t>
  </si>
  <si>
    <t xml:space="preserve">5,62</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</si>
  <si>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</si>
  <si>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</si>
  <si>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</si>
  <si>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</si>
  <si>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10,80</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</si>
  <si>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</si>
  <si>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</si>
  <si>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</si>
  <si>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</si>
  <si>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33,55</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</si>
  <si>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</si>
  <si>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</si>
  <si>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</si>
  <si>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</si>
  <si>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31,28</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</si>
  <si>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</si>
  <si>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</si>
  <si>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</si>
  <si>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</si>
  <si>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</si>
  <si>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</si>
  <si>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</si>
  <si>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</si>
  <si>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</si>
  <si>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</si>
  <si>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4,17</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</si>
  <si>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</si>
  <si>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</si>
  <si>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</si>
  <si>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</si>
  <si>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</si>
  <si>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1,25</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</si>
  <si>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</si>
  <si>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</si>
  <si>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</si>
  <si>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400 MM, PARA ELETROFUSAO</t>
  </si>
  <si>
    <t xml:space="preserve">1.686,73</t>
  </si>
  <si>
    <t xml:space="preserve">LUVA, PEAD PE 100,  DE 63 MM, PARA ELETROFUSAO</t>
  </si>
  <si>
    <t xml:space="preserve">LUVA, PEAD PE 100, DE 125 MM, PARA ELETROFUSAO</t>
  </si>
  <si>
    <t xml:space="preserve">LUVA, PEAD PE 100, DE 20 MM, PARA ELETROFUSAO</t>
  </si>
  <si>
    <t xml:space="preserve">LUVA, PEAD PE 100, DE 200 MM, PARA ELETROFUSAO</t>
  </si>
  <si>
    <t xml:space="preserve">133,38</t>
  </si>
  <si>
    <t xml:space="preserve">LUVA, PEAD PE 100, DE 32 MM, PARA ELETROFUSAO</t>
  </si>
  <si>
    <t xml:space="preserve">MACANETA ALAVANCA, RETA OU CURVA, MACICA, CROMADA, COMPRIMENTO DE 10 A 16 CM, ACABAMENTO PADRAO MEDIO - SOMENTE MACANETAS</t>
  </si>
  <si>
    <t xml:space="preserve">40,23</t>
  </si>
  <si>
    <t xml:space="preserve">MACANETA ALAVANCA, RETA SIMPLES / OCA, CROMADA, COMPRIMENTO DE 10 A 16 CM, ACABAMENTO PADRAO POPULAR - SOMENTE MACANETAS</t>
  </si>
  <si>
    <t xml:space="preserve">MACANETA TIPO BOLA, CROMADA,  DIAMETRO APROXIMADO DE *2 1/2*", (SOMENTE MACANETAS)</t>
  </si>
  <si>
    <t xml:space="preserve">46,42</t>
  </si>
  <si>
    <t xml:space="preserve">MACARICO DE SOLDA 201 PARA EXTENSAO GLP OU ACETILENO</t>
  </si>
  <si>
    <t xml:space="preserve">MACARIQUEIRO</t>
  </si>
  <si>
    <t xml:space="preserve">MACARIQUEIRO (MENSALISTA)</t>
  </si>
  <si>
    <t xml:space="preserve">3.438,18</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</si>
  <si>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</si>
  <si>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</si>
  <si>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</si>
  <si>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</si>
  <si>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</si>
  <si>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</si>
  <si>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</si>
  <si>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</si>
  <si>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</si>
  <si>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</si>
  <si>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MADEIRA ROLICA TRATADA, EUCALIPTO OU EQUIVALENTE DA REGIAO, H = 3 M, D = 12 A 15 CM</t>
  </si>
  <si>
    <t xml:space="preserve">MADEIRA ROLICA TRATADA, EUCALIPTO OU EQUIVALENTE DA REGIAO, H = 3 M, D = 4 A 7 CM (PARA CAIBRO)</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</si>
  <si>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</si>
  <si>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</si>
  <si>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</si>
  <si>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</si>
  <si>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</si>
  <si>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</si>
  <si>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</si>
  <si>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909,83</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</si>
  <si>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</si>
  <si>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</si>
  <si>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</si>
  <si>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</si>
  <si>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</si>
  <si>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6,54</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</si>
  <si>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</si>
  <si>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</si>
  <si>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</si>
  <si>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</si>
  <si>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</si>
  <si>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</si>
  <si>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214,30</t>
  </si>
  <si>
    <t xml:space="preserve">MANGUEIRA DE INCENDIO, TIPO 1, DE 1 1/2", COMPRIMENTO = 20 M, TECIDO EM FIO DE POLIESTER E TUBO INTERNO EM BORRACHA SINTETICA, COM UNIOES ENGATE RAPIDO</t>
  </si>
  <si>
    <t xml:space="preserve">264,16</t>
  </si>
  <si>
    <t xml:space="preserve">MANGUEIRA DE INCENDIO, TIPO 1, DE 1 1/2", COMPRIMENTO = 25 M, TECIDO EM FIO DE POLIESTER E TUBO INTERNO EM BORRACHA SINTETICA, COM UNIOES ENGATE RAPIDO</t>
  </si>
  <si>
    <t xml:space="preserve">328,87</t>
  </si>
  <si>
    <t xml:space="preserve">MANGUEIRA DE INCENDIO, TIPO 1, DE 1 1/2", COMPRIMENTO = 30 M, TECIDO EM FIO DE POLIESTER E TUBO INTERNO EM BORRACHA SINTETICA, COM UNIOES ENGATE RAPIDO</t>
  </si>
  <si>
    <t xml:space="preserve">351,15</t>
  </si>
  <si>
    <t xml:space="preserve">MANGUEIRA DE INCENDIO, TIPO 2, DE 1 1/2", COMPRIMENTO = 15 M, TECIDO EM FIO DE POLIESTER E TUBO INTERNO EM BORRACHA SINTETICA, COM UNIOES ENGATE RAPIDO</t>
  </si>
  <si>
    <t xml:space="preserve">317,20</t>
  </si>
  <si>
    <t xml:space="preserve">MANGUEIRA DE INCENDIO, TIPO 2, DE 1 1/2", COMPRIMENTO = 20 M, TECIDO EM FIO DE POLIESTER E TUBO INTERNO EM BORRACHA SINTETICA, COM UNIOES</t>
  </si>
  <si>
    <t xml:space="preserve">378,20</t>
  </si>
  <si>
    <t xml:space="preserve">MANGUEIRA DE INCENDIO, TIPO 2, DE 1 1/2", COMPRIMENTO = 25 M, TECIDO EM FIO DE POLIESTER E TUBO INTERNO EM BORRACHA SINTETICA, COM UNIOES</t>
  </si>
  <si>
    <t xml:space="preserve">381,92</t>
  </si>
  <si>
    <t xml:space="preserve">MANGUEIRA DE INCENDIO, TIPO 2, DE 1 1/2", COMPRIMENTO = 30 M, TECIDO EM FIO DE POLIESTER E TUBO INTERNO EM BORRACHA SINTETICA, COM UNIOES</t>
  </si>
  <si>
    <t xml:space="preserve">498,61</t>
  </si>
  <si>
    <t xml:space="preserve">MANGUEIRA DE INCENDIO, TIPO 2, DE 2 1/2", COMPRIMENTO = 15 M, TECIDO EM FIO DE POLIESTER E TUBO INTERNO EM BORRACHA SINTETICA, COM UNIOES ENGATE RAPIDO</t>
  </si>
  <si>
    <t xml:space="preserve">425,41</t>
  </si>
  <si>
    <t xml:space="preserve">MANGUEIRA DE INCENDIO, TIPO 2, DE 2 1/2", COMPRIMENTO = 20 M, TECIDO EM FIO DE POLIESTER E TUBO INTERNO EM BORRACHA SINTETICA, COM UNIOES</t>
  </si>
  <si>
    <t xml:space="preserve">535,75</t>
  </si>
  <si>
    <t xml:space="preserve">MANGUEIRA DE INCENDIO, TIPO 2, DE 2 1/2", COMPRIMENTO = 25 M, TECIDO EM FIO DE POLIESTER E TUBO INTERNO EM BORRACHA SINTETICA, COM UNIOES ENGATE RAPIDO</t>
  </si>
  <si>
    <t xml:space="preserve">651,38</t>
  </si>
  <si>
    <t xml:space="preserve">MANGUEIRA DE INCENDIO, TIPO 2, DE 2 1/2", COMPRIMENTO = 30 M, TECIDO EM FIO DE POLIESTER E TUBO INTERNO EM BORRACHA SINTETICA, COM UNIOES ENGATE RAPIDO</t>
  </si>
  <si>
    <t xml:space="preserve">742,62</t>
  </si>
  <si>
    <t xml:space="preserve">MANGUEIRA DE PVC FLEXIVEL,TIPO FLAT/ACHATADA, COR LARANJA, D = 1 1/2" (40 MM), PARA CONDUCAO DE AGUA, SERVICOS LEVES E MEDIOS</t>
  </si>
  <si>
    <t xml:space="preserve">MANGUEIRA PARA GAS - GLP, PVC, TRANCADA, DIAMETRO DE 3/8", COMPRIMENTO DE 1M (NORMATIZADA)</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</si>
  <si>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</si>
  <si>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</si>
  <si>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</si>
  <si>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</si>
  <si>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</si>
  <si>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</si>
  <si>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</si>
  <si>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</si>
  <si>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</si>
  <si>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</si>
  <si>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</si>
  <si>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</si>
  <si>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MANTA ASFALTICA ELASTOMERICA EM POLIESTER 3 MM, TIPO III, CLASSE B, ACABAMENTO PP (NBR 9952)</t>
  </si>
  <si>
    <t xml:space="preserve">MANTA ASFALTICA ELASTOMERICA EM POLIESTER 4 MM, TIPO III, CLASSE B, ACABAMENTO PP (NBR 9952)</t>
  </si>
  <si>
    <t xml:space="preserve">47,94</t>
  </si>
  <si>
    <t xml:space="preserve">MANTA ASFALTICA ELASTOMERICA EM POLIESTER 5 MM, TIPO III, CLASSE B, ACABAMENTO PP (NBR 9952)</t>
  </si>
  <si>
    <t xml:space="preserve">69,75</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</si>
  <si>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</si>
  <si>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</si>
  <si>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</si>
  <si>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</si>
  <si>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</si>
  <si>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</si>
  <si>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17,33</t>
  </si>
  <si>
    <t xml:space="preserve">MANTA LIQUIDA DE BASE ASFALTICA MODIFICADA COM A ADICAO DE ELASTOMEROS DILUIDOS EM SOLVENTE ORGANICO, APLICACAO A FRIO (MEMBRANA IMPERMEABILIZANTE ASFASTICA)</t>
  </si>
  <si>
    <t xml:space="preserve">MANTA TERMOPLASTICA, PEAD, GEOMEMBRANA LISA, E = 0,50 MM ( NBR 15352)</t>
  </si>
  <si>
    <t xml:space="preserve">MANTA TERMOPLASTICA, PEAD, GEOMEMBRANA LISA, E = 0,75 MM ( NBR 15352)</t>
  </si>
  <si>
    <t xml:space="preserve">12,84</t>
  </si>
  <si>
    <t xml:space="preserve">MANTA TERMOPLASTICA, PEAD, GEOMEMBRANA LISA, E = 0,80 MM ( NBR 15352)</t>
  </si>
  <si>
    <t xml:space="preserve">13,63</t>
  </si>
  <si>
    <t xml:space="preserve">MANTA TERMOPLASTICA, PEAD, GEOMEMBRANA LISA, E = 1,00 MM ( NBR 15352)</t>
  </si>
  <si>
    <t xml:space="preserve">17,04</t>
  </si>
  <si>
    <t xml:space="preserve">MANTA TERMOPLASTICA, PEAD, GEOMEMBRANA LISA, E = 1,50 MM ( NBR 15352)</t>
  </si>
  <si>
    <t xml:space="preserve">MANTA TERMOPLASTICA, PEAD, GEOMEMBRANA LISA, E = 2,00 MM ( NBR 15352)</t>
  </si>
  <si>
    <t xml:space="preserve">34,23</t>
  </si>
  <si>
    <t xml:space="preserve">MANTA TERMOPLASTICA, PEAD, GEOMEMBRANA LISA, E = 2,50 MM ( NBR 15352)</t>
  </si>
  <si>
    <t xml:space="preserve">42,51</t>
  </si>
  <si>
    <t xml:space="preserve">MANTA TERMOPLASTICA, PEAD, GEOMEMBRANA TEXTURIZADA EM AMBAS AS FACES, E = 0,50 MM (NBR 15352)</t>
  </si>
  <si>
    <t xml:space="preserve">MANTA TERMOPLASTICA, PEAD, GEOMEMBRANA TEXTURIZADA EM AMBAS AS FACES, E = 0,75 MM (NBR 15352)</t>
  </si>
  <si>
    <t xml:space="preserve">13,39</t>
  </si>
  <si>
    <t xml:space="preserve">MANTA TERMOPLASTICA, PEAD, GEOMEMBRANA TEXTURIZADA EM AMBAS AS FACES, E = 0,80 MM (NBR 15352)</t>
  </si>
  <si>
    <t xml:space="preserve">15,18</t>
  </si>
  <si>
    <t xml:space="preserve">MANTA TERMOPLASTICA, PEAD, GEOMEMBRANA TEXTURIZADA EM AMBAS AS FACES, E = 1,00 MM (NBR 15352)</t>
  </si>
  <si>
    <t xml:space="preserve">MANTA TERMOPLASTICA, PEAD, GEOMEMBRANA TEXTURIZADA EM AMBAS AS FACES, E = 1,50 MM (NBR 15352)</t>
  </si>
  <si>
    <t xml:space="preserve">27,60</t>
  </si>
  <si>
    <t xml:space="preserve">MANTA TERMOPLASTICA, PEAD, GEOMEMBRANA TEXTURIZADA EM AMBAS AS FACES, E = 2,00 MM (NBR 15352)</t>
  </si>
  <si>
    <t xml:space="preserve">37,29</t>
  </si>
  <si>
    <t xml:space="preserve">MANTA TERMOPLASTICA, PEAD, GEOMEMBRANA TEXTURIZADA EM AMBAS AS FACES, E = 2,50 MM (NBR 15352)</t>
  </si>
  <si>
    <t xml:space="preserve">46,52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</si>
  <si>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</si>
  <si>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</si>
  <si>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</si>
  <si>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</si>
  <si>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</si>
  <si>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</si>
  <si>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</si>
  <si>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10.837,19</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</si>
  <si>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</si>
  <si>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</si>
  <si>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</si>
  <si>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</si>
  <si>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</si>
  <si>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</si>
  <si>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</si>
  <si>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</si>
  <si>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</si>
  <si>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</si>
  <si>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</si>
  <si>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</si>
  <si>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26,67</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</si>
  <si>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</si>
  <si>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</si>
  <si>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</si>
  <si>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</si>
  <si>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</si>
  <si>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</si>
  <si>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</si>
  <si>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</si>
  <si>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</si>
  <si>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</si>
  <si>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</si>
  <si>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</si>
  <si>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</si>
  <si>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</si>
  <si>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</si>
  <si>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</si>
  <si>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</si>
  <si>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</si>
  <si>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</si>
  <si>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52,87</t>
  </si>
  <si>
    <t xml:space="preserve">MASSA ACRILICA</t>
  </si>
  <si>
    <t xml:space="preserve">107,83</t>
  </si>
  <si>
    <t xml:space="preserve">MASSA ACRILICA PARA PAREDES INTERIOR/EXTERIOR</t>
  </si>
  <si>
    <t xml:space="preserve">MASSA CORRIDA PVA PARA PAREDES INTERNAS</t>
  </si>
  <si>
    <t xml:space="preserve">69,40</t>
  </si>
  <si>
    <t xml:space="preserve">3,85</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</si>
  <si>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</si>
  <si>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</si>
  <si>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2,84</t>
  </si>
  <si>
    <t xml:space="preserve">MASSA EPOXI BICOMPONENTE (MASSA + CATALIZADOR)</t>
  </si>
  <si>
    <t xml:space="preserve">MASSA EPOXI BICOMPONENTE PARA REPAROS</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</si>
  <si>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</si>
  <si>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</si>
  <si>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</si>
  <si>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</si>
  <si>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MASTRO SIMPLES GALVANIZADO DIAMETRO NOMINAL 1 1/2", COMPRIMENTO 3 M</t>
  </si>
  <si>
    <t xml:space="preserve">122,34</t>
  </si>
  <si>
    <t xml:space="preserve">MASTRO SIMPLES GALVANIZADO DIAMETRO NOMINAL 2", COMPRIMENTO 3 M</t>
  </si>
  <si>
    <t xml:space="preserve">137,61</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</si>
  <si>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</si>
  <si>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</si>
  <si>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</si>
  <si>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</si>
  <si>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</si>
  <si>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</si>
  <si>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</si>
  <si>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</si>
  <si>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19,00</t>
  </si>
  <si>
    <t xml:space="preserve">MECANICO DE REFRIGERACAO (MENSALISTA)</t>
  </si>
  <si>
    <t xml:space="preserve">3.339,86</t>
  </si>
  <si>
    <t xml:space="preserve">MEDIDOR DE NIVEL ESTATICO E DINAMICO PARA POCO, COMPRIMENTO DE 200 M</t>
  </si>
  <si>
    <t xml:space="preserve">1.598,85</t>
  </si>
  <si>
    <t xml:space="preserve">MEIA CANA DE MADEIRA CEDRINHO OU EQUIVALENTE DA REGIAO, ACABAMENTO PARA FORRO PAULISTA, *2,5 X 2,5* CM</t>
  </si>
  <si>
    <t xml:space="preserve">MEIA CANA DE MADEIRA PINUS OU EQUIVALENTE DA REGIAO, ACABAMENTO PARA FORRO PAULISTA, *2,5 X 2,5* CM</t>
  </si>
  <si>
    <t xml:space="preserve">2,75</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</si>
  <si>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</si>
  <si>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</si>
  <si>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</si>
  <si>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</si>
  <si>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</si>
  <si>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</si>
  <si>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</si>
  <si>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</si>
  <si>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</si>
  <si>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</si>
  <si>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</si>
  <si>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</si>
  <si>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</si>
  <si>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</si>
  <si>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</si>
  <si>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</si>
  <si>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1,47</t>
  </si>
  <si>
    <t xml:space="preserve">MEIO BLOCO VEDACAO CONCRETO 9 X 19 X 19 CM (CLASSE C - NBR 6136)</t>
  </si>
  <si>
    <t xml:space="preserve">MEIO-FIO OU GUIA DE CONCRETO, PRE-MOLDADO, COMP 1 M, *30 X 15* CM (H X L)</t>
  </si>
  <si>
    <t xml:space="preserve">18,15</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</si>
  <si>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</si>
  <si>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</si>
  <si>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</si>
  <si>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</si>
  <si>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</si>
  <si>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</si>
  <si>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44,25</t>
  </si>
  <si>
    <t xml:space="preserve">MESTRE DE OBRAS (MENSALISTA)</t>
  </si>
  <si>
    <t xml:space="preserve">7.771,75</t>
  </si>
  <si>
    <t xml:space="preserve">METACAULIM DE ALTA REATIVIDADE/CAULIM CALCINADO</t>
  </si>
  <si>
    <t xml:space="preserve">2,00</t>
  </si>
  <si>
    <t xml:space="preserve">MICRO-TRATOR CORTADOR DE GRAMA COM LARGURA DO CORTE DE 107 CM, COM  2 LAMINAS E DESCARTE LATERAL</t>
  </si>
  <si>
    <t xml:space="preserve">10.339,94</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</si>
  <si>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</si>
  <si>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</si>
  <si>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</si>
  <si>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500,39</t>
  </si>
  <si>
    <t xml:space="preserve">MICTORIO COLETIVO ACO INOX (AISI 304), E = 0,8 MM, DE *100 X 50 X 35* CM (C X A X P)</t>
  </si>
  <si>
    <t xml:space="preserve">596,93</t>
  </si>
  <si>
    <t xml:space="preserve">MICTORIO INDIVIDUAL ACO INOX (AISI 304), E = 0,8 MM, DE *50  X 45  X 35* (C X A X P)</t>
  </si>
  <si>
    <t xml:space="preserve">659,75</t>
  </si>
  <si>
    <t xml:space="preserve">MICTORIO SIFONADO LOUCA BRANCA SEM COMPLEMENTOS</t>
  </si>
  <si>
    <t xml:space="preserve">284,17</t>
  </si>
  <si>
    <t xml:space="preserve">MICTORIO SIFONADO LOUCA COR SEM COMPLEMENTOS</t>
  </si>
  <si>
    <t xml:space="preserve">306,04</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</si>
  <si>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</si>
  <si>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</si>
  <si>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</si>
  <si>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</si>
  <si>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</si>
  <si>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</si>
  <si>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</si>
  <si>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</si>
  <si>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</si>
  <si>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</si>
  <si>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</si>
  <si>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64,98</t>
  </si>
  <si>
    <t xml:space="preserve">MISTURADOR BASE PARA CHUVEIRO/BANHEIRA, 1/2 " OU 3/4 ", SOLDAVEL OU ROSCAVEL</t>
  </si>
  <si>
    <t xml:space="preserve">73,26</t>
  </si>
  <si>
    <t xml:space="preserve">MISTURADOR CROMADO DE MESA BICA BAIXA PARA LAVATORIO (REF 1875)</t>
  </si>
  <si>
    <t xml:space="preserve">179,53</t>
  </si>
  <si>
    <t xml:space="preserve">MISTURADOR CROMADO DE PAREDE PARA LAVATORIO (REF 1178)</t>
  </si>
  <si>
    <t xml:space="preserve">MISTURADOR DE ARGAMASSA, EIXO HORIZONTAL, CAPACIDADE DE MISTURA 160 KG, MOTOR ELETRICO TRIFASICO 220/380 V, POTENCIA 3 CV</t>
  </si>
  <si>
    <t xml:space="preserve">7.517,91</t>
  </si>
  <si>
    <t xml:space="preserve">MISTURADOR DE ARGAMASSA, EIXO HORIZONTAL, CAPACIDADE DE MISTURA 300 KG, MOTOR ELETRICO TRIFASICO 220/380 V, POTENCIA 5 CV</t>
  </si>
  <si>
    <t xml:space="preserve">7.951,45</t>
  </si>
  <si>
    <t xml:space="preserve">MISTURADOR DE ARGAMASSA, EIXO HORIZONTAL, CAPACIDADE DE MISTURA 600 KG, MOTOR ELETRICO TRIFASICO 220/380 V, POTENCIA 7,5 CV</t>
  </si>
  <si>
    <t xml:space="preserve">9.461,16</t>
  </si>
  <si>
    <t xml:space="preserve">MISTURADOR DE PAREDE CROMADO PARA COZINHA BICA MOVEL COM AREJADOR (REF 1258)</t>
  </si>
  <si>
    <t xml:space="preserve">222,69</t>
  </si>
  <si>
    <t xml:space="preserve">MISTURADOR DUPLO HORIZONTAL DE ALTA TURBULENCIA, CAPACIDADE / VOLUME 2 X 500 LITROS, MOTORES ELETRICOS MINIMO 5 CV CADA,  PARA NATA CIMENTO, ARGAMASSA E OUTROS</t>
  </si>
  <si>
    <t xml:space="preserve">37.631,30</t>
  </si>
  <si>
    <t xml:space="preserve">MISTURADOR MANUAL DE TINTAS PARA FURADEIRA, HASTE METALICA *60* CM, COM HELICE  (MEXEDOR DE TINTA)</t>
  </si>
  <si>
    <t xml:space="preserve">45,21</t>
  </si>
  <si>
    <t xml:space="preserve">MISTURADOR MONOCOMANDO PARA CHUVEIRO, BASE BRUTA E ACABAMENTO CROMADO</t>
  </si>
  <si>
    <t xml:space="preserve">202,54</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</si>
  <si>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</si>
  <si>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</si>
  <si>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</si>
  <si>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</si>
  <si>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</si>
  <si>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</si>
  <si>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</si>
  <si>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1.600,46</t>
  </si>
  <si>
    <t xml:space="preserve">MONTADOR DE ELETROELETRONICOS</t>
  </si>
  <si>
    <t xml:space="preserve">13,96</t>
  </si>
  <si>
    <t xml:space="preserve">MONTADOR DE ELETROELETRONICOS (MENSALISTA)</t>
  </si>
  <si>
    <t xml:space="preserve">2.454,06</t>
  </si>
  <si>
    <t xml:space="preserve">MONTADOR DE ESTRUTURAS METALICAS</t>
  </si>
  <si>
    <t xml:space="preserve">16,46</t>
  </si>
  <si>
    <t xml:space="preserve">MONTADOR DE ESTRUTURAS METALICAS (MENSALISTA)</t>
  </si>
  <si>
    <t xml:space="preserve">2.892,55</t>
  </si>
  <si>
    <t xml:space="preserve">MONTADOR DE MAQUINAS</t>
  </si>
  <si>
    <t xml:space="preserve">MONTADOR DE MAQUINAS (MENSALISTA)</t>
  </si>
  <si>
    <t xml:space="preserve">3.059,81</t>
  </si>
  <si>
    <t xml:space="preserve">MONTANTE EM BARRA CHATA ACO GALVANIZADO, *65 X 8* MM, ALTURA *1420* MM, PINTURA ELETROSTATICA, COR PRETA</t>
  </si>
  <si>
    <t xml:space="preserve">218,80</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</si>
  <si>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</si>
  <si>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</si>
  <si>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</si>
  <si>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</si>
  <si>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</si>
  <si>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</si>
  <si>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</si>
  <si>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</si>
  <si>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</si>
  <si>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</si>
  <si>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</si>
  <si>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545.000,00</t>
  </si>
  <si>
    <t xml:space="preserve">MOTONIVELADORA POTENCIA BASICA LIQUIDA (PRIMEIRA MARCHA) 171 HP, PESO BRUTO 14768 KG, LARGURA DA LAMINA DE 3,7 M</t>
  </si>
  <si>
    <t xml:space="preserve">677.230,46</t>
  </si>
  <si>
    <t xml:space="preserve">MOTONIVELADORA POTENCIA BASICA LIQUIDA (PRIMEIRA MARCHA) 186 HP, PESO BRUTO 15785 KG, LARGURA DA LAMINA DE 4,3 M</t>
  </si>
  <si>
    <t xml:space="preserve">712.872,42</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</si>
  <si>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</si>
  <si>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</si>
  <si>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</si>
  <si>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</si>
  <si>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</si>
  <si>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</si>
  <si>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</si>
  <si>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</si>
  <si>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</si>
  <si>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</si>
  <si>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</si>
  <si>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</si>
  <si>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</si>
  <si>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</si>
  <si>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</si>
  <si>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</si>
  <si>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</si>
  <si>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</si>
  <si>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</si>
  <si>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</si>
  <si>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</si>
  <si>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MOTORISTA DE ONIBUS / MICRO-ONIBUS (MENSALISTA)</t>
  </si>
  <si>
    <t xml:space="preserve">4.325,92</t>
  </si>
  <si>
    <t xml:space="preserve">MOTORISTA OPERADOR DE CAMINHAO COM MUNCK</t>
  </si>
  <si>
    <t xml:space="preserve">18,80</t>
  </si>
  <si>
    <t xml:space="preserve">MOTORISTA OPERADOR DE CAMINHAO COM MUNCK (MENSALISTA)</t>
  </si>
  <si>
    <t xml:space="preserve">4.465,21</t>
  </si>
  <si>
    <t xml:space="preserve">MOTOSSERRA PORTATIL COM MOTOR A GASOLINA DE *60* CC</t>
  </si>
  <si>
    <t xml:space="preserve">2.409,47</t>
  </si>
  <si>
    <t xml:space="preserve">MOURAO CONCRETO CURVO, SECAO "T", H = 2,80 M + CURVA COM 0,45 M, COM FUROS PARA FIOS</t>
  </si>
  <si>
    <t xml:space="preserve">35,41</t>
  </si>
  <si>
    <t xml:space="preserve">MOURAO DE CONCRETO CURVO,10 X 10 CM, H= *2,60* M + CURVA DE 0,40 M</t>
  </si>
  <si>
    <t xml:space="preserve">30,96</t>
  </si>
  <si>
    <t xml:space="preserve">MOURAO DE CONCRETO RETO, *10 X 10* CM, H= 2,30 M</t>
  </si>
  <si>
    <t xml:space="preserve">MOURAO DE CONCRETO RETO, TIPO ESTICADOR, *10 X 10* CM, H= 2,50 M</t>
  </si>
  <si>
    <t xml:space="preserve">MOURAO DE CONCRETO RETO, 10 X 10 CM, H= 2,00 M</t>
  </si>
  <si>
    <t xml:space="preserve">23,97</t>
  </si>
  <si>
    <t xml:space="preserve">MOURAO DE CONCRETO RETO, 10 X 10 CM, H= 3,00 M</t>
  </si>
  <si>
    <t xml:space="preserve">MUDA DE ARBUSTO FLORIFERO, CLUSIA/GARDENIA/MOREIA BRANCA/ AZALEIA OU EQUIVALENTE DA REGIAO, H= *50 A 70* CM</t>
  </si>
  <si>
    <t xml:space="preserve">42,24</t>
  </si>
  <si>
    <t xml:space="preserve">MUDA DE ARBUSTO FOLHAGEM, SANSAO-DO-CAMPO OU EQUIVALENTE DA REGIAO, H= *50 A 70* CM</t>
  </si>
  <si>
    <t xml:space="preserve">MUDA DE ARBUSTO, BUXINHO, H= *50* M</t>
  </si>
  <si>
    <t xml:space="preserve">101,37</t>
  </si>
  <si>
    <t xml:space="preserve">MUDA DE ARBUSTO, PINGO DE OURO/ VIOLETEIRA, H = *10 A 20* CM</t>
  </si>
  <si>
    <t xml:space="preserve">MUDA DE ARVORE ORNAMENTAL, OITI/AROEIRA SALSA/ANGICO/IPE/JACARANDA OU EQUIVALENTE  DA REGIAO, H= *1* M</t>
  </si>
  <si>
    <t xml:space="preserve">31,25</t>
  </si>
  <si>
    <t xml:space="preserve">MUDA DE ARVORE ORNAMENTAL, OITI/AROEIRA SALSA/ANGICO/IPE/JACARANDA OU EQUIVALENTE  DA REGIAO, H= *2* M</t>
  </si>
  <si>
    <t xml:space="preserve">64,20</t>
  </si>
  <si>
    <t xml:space="preserve">MUDA DE PALMEIRA, ARECA, H= *1,50* CM</t>
  </si>
  <si>
    <t xml:space="preserve">63,36</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</si>
  <si>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</si>
  <si>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</si>
  <si>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</si>
  <si>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</si>
  <si>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</si>
  <si>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</si>
  <si>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</si>
  <si>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</si>
  <si>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</si>
  <si>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</si>
  <si>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</si>
  <si>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</si>
  <si>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</si>
  <si>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</si>
  <si>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</si>
  <si>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</si>
  <si>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10,00</t>
  </si>
  <si>
    <t xml:space="preserve">NIPEL PVC, ROSCAVEL, 3/4",  AGUA FRIA PREDIAL</t>
  </si>
  <si>
    <t xml:space="preserve">NIPLE DE FERRO GALVANIZADO, COM ROSCA BSP, DE 1 1/2"</t>
  </si>
  <si>
    <t xml:space="preserve">12,92</t>
  </si>
  <si>
    <t xml:space="preserve">NIPLE DE FERRO GALVANIZADO, COM ROSCA BSP, DE 1 1/4"</t>
  </si>
  <si>
    <t xml:space="preserve">9,72</t>
  </si>
  <si>
    <t xml:space="preserve">NIPLE DE FERRO GALVANIZADO, COM ROSCA BSP, DE 1/2"</t>
  </si>
  <si>
    <t xml:space="preserve">3,23</t>
  </si>
  <si>
    <t xml:space="preserve">NIPLE DE FERRO GALVANIZADO, COM ROSCA BSP, DE 1"</t>
  </si>
  <si>
    <t xml:space="preserve">NIPLE DE FERRO GALVANIZADO, COM ROSCA BSP, DE 2 1/2"</t>
  </si>
  <si>
    <t xml:space="preserve">NIPLE DE FERRO GALVANIZADO, COM ROSCA BSP, DE 2"</t>
  </si>
  <si>
    <t xml:space="preserve">NIPLE DE FERRO GALVANIZADO, COM ROSCA BSP, DE 3/4"</t>
  </si>
  <si>
    <t xml:space="preserve">NIPLE DE FERRO GALVANIZADO, COM ROSCA BSP, DE 3"</t>
  </si>
  <si>
    <t xml:space="preserve">50,03</t>
  </si>
  <si>
    <t xml:space="preserve">NIPLE DE FERRO GALVANIZADO, COM ROSCA BSP, DE 4"</t>
  </si>
  <si>
    <t xml:space="preserve">80,54</t>
  </si>
  <si>
    <t xml:space="preserve">NIPLE DE FERRO GALVANIZADO, COM ROSCA BSP, DE 5"</t>
  </si>
  <si>
    <t xml:space="preserve">177,80</t>
  </si>
  <si>
    <t xml:space="preserve">NIPLE DE FERRO GALVANIZADO, COM ROSCA BSP, DE 6"</t>
  </si>
  <si>
    <t xml:space="preserve">295,42</t>
  </si>
  <si>
    <t xml:space="preserve">NIPLE DE REDUCAO DE FERRO GALVANIZADO, COM ROSCA BSP, DE 1 1/2" X 1 1/4"</t>
  </si>
  <si>
    <t xml:space="preserve">17,06</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</si>
  <si>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</si>
  <si>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</si>
  <si>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</si>
  <si>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</si>
  <si>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</si>
  <si>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</si>
  <si>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</si>
  <si>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</si>
  <si>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</si>
  <si>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42,60</t>
  </si>
  <si>
    <t xml:space="preserve">NIPLE DE REDUCAO DE FERRO GALVANIZADO, COM ROSCA BSP, DE 2" X 1 1/2"</t>
  </si>
  <si>
    <t xml:space="preserve">25,74</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</si>
  <si>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</si>
  <si>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</si>
  <si>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</si>
  <si>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</si>
  <si>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77,80</t>
  </si>
  <si>
    <t xml:space="preserve">NIPLE DE REDUCAO DE FERRO GALVANIZADO, COM ROSCA BSP, DE 3" X 2"</t>
  </si>
  <si>
    <t xml:space="preserve">NIPLE SEXTAVADO EM ACO CARBONO, COM ROSCA BSP, PRESSAO 3.000 LBS, DN 1 1/2"</t>
  </si>
  <si>
    <t xml:space="preserve">NIPLE SEXTAVADO EM ACO CARBONO, COM ROSCA BSP, PRESSAO 3.000 LBS, DN 1 1/4"</t>
  </si>
  <si>
    <t xml:space="preserve">18,18</t>
  </si>
  <si>
    <t xml:space="preserve">NIPLE SEXTAVADO EM ACO CARBONO, COM ROSCA BSP, PRESSAO 3.000 LBS, DN 1/2"</t>
  </si>
  <si>
    <t xml:space="preserve">NIPLE SEXTAVADO EM ACO CARBONO, COM ROSCA BSP, PRESSAO 3.000 LBS, DN 1"</t>
  </si>
  <si>
    <t xml:space="preserve">NIPLE SEXTAVADO EM ACO CARBONO, COM ROSCA BSP, PRESSAO 3.000 LBS, DN 2 1/2"</t>
  </si>
  <si>
    <t xml:space="preserve">NIPLE SEXTAVADO EM ACO CARBONO, COM ROSCA BSP, PRESSAO 3.000 LBS, DN 2"</t>
  </si>
  <si>
    <t xml:space="preserve">44,33</t>
  </si>
  <si>
    <t xml:space="preserve">NIPLE SEXTAVADO EM ACO CARBONO, COM ROSCA BSP, PRESSAO 3.000 LBS, DN 3/4"</t>
  </si>
  <si>
    <t xml:space="preserve">NIVELADOR</t>
  </si>
  <si>
    <t xml:space="preserve">NIVELADOR (MENSALISTA)</t>
  </si>
  <si>
    <t xml:space="preserve">3.453,75</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</si>
  <si>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</si>
  <si>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</si>
  <si>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</si>
  <si>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</si>
  <si>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2,21</t>
  </si>
  <si>
    <t xml:space="preserve">OLEO DE LINHACA</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</si>
  <si>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</si>
  <si>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</si>
  <si>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</si>
  <si>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10,62</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</si>
  <si>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</si>
  <si>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</si>
  <si>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</si>
  <si>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</si>
  <si>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</si>
  <si>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</si>
  <si>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</si>
  <si>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</si>
  <si>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</si>
  <si>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17,70</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</si>
  <si>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</si>
  <si>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</si>
  <si>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</si>
  <si>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</si>
  <si>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</si>
  <si>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</si>
  <si>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</si>
  <si>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</si>
  <si>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</si>
  <si>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</si>
  <si>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</si>
  <si>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</si>
  <si>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</si>
  <si>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</si>
  <si>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</si>
  <si>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</si>
  <si>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</si>
  <si>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</si>
  <si>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</si>
  <si>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</si>
  <si>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</si>
  <si>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</si>
  <si>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</si>
  <si>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</si>
  <si>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</si>
  <si>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22,96</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</si>
  <si>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</si>
  <si>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</si>
  <si>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</si>
  <si>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</si>
  <si>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</si>
  <si>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</si>
  <si>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</si>
  <si>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</si>
  <si>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</si>
  <si>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</si>
  <si>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</si>
  <si>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</si>
  <si>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</si>
  <si>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</si>
  <si>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</si>
  <si>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</si>
  <si>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</si>
  <si>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</si>
  <si>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</si>
  <si>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</si>
  <si>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</si>
  <si>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</si>
  <si>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</si>
  <si>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</si>
  <si>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</si>
  <si>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</si>
  <si>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</si>
  <si>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</si>
  <si>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</si>
  <si>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</si>
  <si>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</si>
  <si>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</si>
  <si>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</si>
  <si>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</si>
  <si>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</si>
  <si>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</si>
  <si>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</si>
  <si>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</si>
  <si>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59,30</t>
  </si>
  <si>
    <t xml:space="preserve">PAINEL ESTRUTURAL PARA LAJE SECA REVESTIDO EM PLACA CIMENTICIA, DE 1,20 X 2,50 M, E = 23 MM</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</si>
  <si>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</si>
  <si>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</si>
  <si>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</si>
  <si>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</si>
  <si>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</si>
  <si>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144,38</t>
  </si>
  <si>
    <t xml:space="preserve">PAINEL ISOLANTE REVESTIDO EM ACO GALVALUME *0,5* MM COM PRE-PINTURA NAS DUAS FACES, NUCLEO EM POLIURETANO (PUR), E = 70/80 MM, PARA FECHAMENTOS VERTICAIS (INCLUI PARAFUSOS DE FIXACAO)</t>
  </si>
  <si>
    <t xml:space="preserve">170,77</t>
  </si>
  <si>
    <t xml:space="preserve">PAPEL KRAFT BETUMADO</t>
  </si>
  <si>
    <t xml:space="preserve">PAPELEIRA DE PAREDE EM METAL CROMADO SEM TAMPA</t>
  </si>
  <si>
    <t xml:space="preserve">35,83</t>
  </si>
  <si>
    <t xml:space="preserve">PAPELEIRA PLASTICA TIPO DISPENSER PARA PAPEL HIGIENICO ROLAO</t>
  </si>
  <si>
    <t xml:space="preserve">47,26</t>
  </si>
  <si>
    <t xml:space="preserve">PAR DE TABELAS DE BASQUETE EM COMPENSADO NAVAL DE *1,80 X 1,20* M, COM ARO DE METAL E REDE (SEM SUPORTE DE FIXACAO)</t>
  </si>
  <si>
    <t xml:space="preserve">1.179,46</t>
  </si>
  <si>
    <t xml:space="preserve">PARA-RAIOS DE BAIXA TENSAO, TENSAO DE OPERACAO *280* V , CORRENTE MAXIMA *20* KA</t>
  </si>
  <si>
    <t xml:space="preserve">70,24</t>
  </si>
  <si>
    <t xml:space="preserve">PARA-RAIOS DE DISTRIBUICAO, TENSAO NOMINAL 15 KV, CORRENTE NOMINAL DE DESCARGA 5 KA</t>
  </si>
  <si>
    <t xml:space="preserve">207,32</t>
  </si>
  <si>
    <t xml:space="preserve">PARA-RAIOS DE DISTRIBUICAO, TENSAO NOMINAL 30 KV, CORRENTE NOMINAL DE DESCARGA 10 KA</t>
  </si>
  <si>
    <t xml:space="preserve">344,40</t>
  </si>
  <si>
    <t xml:space="preserve">PARA-RAIOS TIPO FRANKLIN 350 MM, EM LATAO CROMADO, DUAS DESCIDAS, PARA PROTECAO DE EDIFICACOES CONTRA DESCARGAS ATMOSFERICAS</t>
  </si>
  <si>
    <t xml:space="preserve">79,86</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</si>
  <si>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</si>
  <si>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</si>
  <si>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6,34</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</si>
  <si>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</si>
  <si>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</si>
  <si>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</si>
  <si>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</si>
  <si>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</si>
  <si>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</si>
  <si>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6,79</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</si>
  <si>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</si>
  <si>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</si>
  <si>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</si>
  <si>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</si>
  <si>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</si>
  <si>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</si>
  <si>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</si>
  <si>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</si>
  <si>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</si>
  <si>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</si>
  <si>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</si>
  <si>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</si>
  <si>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</si>
  <si>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</si>
  <si>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</si>
  <si>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13,74</t>
  </si>
  <si>
    <t xml:space="preserve">PARAFUSO FRANCES M16 EM ACO GALVANIZADO, COMPRIMENTO = 150 MM, DIAMETRO = 16 MM, CABECA ABAULADA</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</si>
  <si>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</si>
  <si>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</si>
  <si>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</si>
  <si>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</si>
  <si>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12,65</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</si>
  <si>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</si>
  <si>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</si>
  <si>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</si>
  <si>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</si>
  <si>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</si>
  <si>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</si>
  <si>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</si>
  <si>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</si>
  <si>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</si>
  <si>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</si>
  <si>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</si>
  <si>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</si>
  <si>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15,06</t>
  </si>
  <si>
    <t xml:space="preserve">PARAFUSO NIQUELADO 3 1/2" COM ACABAMENTO CROMADO PARA FIXAR PECA SANITARIA, INCLUI PORCA CEGA, ARRUELA E BUCHA DE NYLON TAMANHO S-8</t>
  </si>
  <si>
    <t xml:space="preserve">11,17</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</si>
  <si>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</si>
  <si>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</si>
  <si>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</si>
  <si>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</si>
  <si>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</si>
  <si>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</si>
  <si>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</si>
  <si>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</si>
  <si>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</si>
  <si>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</si>
  <si>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</si>
  <si>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</si>
  <si>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2,59</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</si>
  <si>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</si>
  <si>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</si>
  <si>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</si>
  <si>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</si>
  <si>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</si>
  <si>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</si>
  <si>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18,30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</si>
  <si>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</si>
  <si>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</si>
  <si>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</si>
  <si>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</si>
  <si>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</si>
  <si>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</si>
  <si>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</si>
  <si>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</si>
  <si>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31,52</t>
  </si>
  <si>
    <t xml:space="preserve">PARAFUSO, ASTM A307 - GRAU A, SEXTAVADO, ZINCADO, DIAMETRO 3/8" (9,52 MM), COMPRIMENTO 1 " (25,4 MM)</t>
  </si>
  <si>
    <t xml:space="preserve">75,84</t>
  </si>
  <si>
    <t xml:space="preserve">PARAFUSO, AUTO ATARRACHANTE, CABECA CHATA, FENDA SIMPLES, 1/4 (6,35 MM) X 25 MM</t>
  </si>
  <si>
    <t xml:space="preserve">31,38</t>
  </si>
  <si>
    <t xml:space="preserve">PARAFUSO, COMUM, ASTM A307, SEXTAVADO, DIAMETRO 1/2" (12,7 MM), COMPRIMENTO 1" (25,4 MM)</t>
  </si>
  <si>
    <t xml:space="preserve">124,23</t>
  </si>
  <si>
    <t xml:space="preserve">PARALELEPIPEDO GRANITICO OU BASALTICO, PARA PAVIMENTACAO, SEM FRETE,  *30 A 35* PECAS POR M2</t>
  </si>
  <si>
    <t xml:space="preserve">1.142,86</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</si>
  <si>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</si>
  <si>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</si>
  <si>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</si>
  <si>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PASTA PARA SOLDA DE TUBOS E CONEXOES DE COBRE (EMBALAGEM COM 250 G)</t>
  </si>
  <si>
    <t xml:space="preserve">30,76</t>
  </si>
  <si>
    <t xml:space="preserve">PASTA VEDA JUNTAS/ROSCA, LATA DE *500* G, PARA INSTALACOES DE GAS E OUTROS</t>
  </si>
  <si>
    <t xml:space="preserve">69,51</t>
  </si>
  <si>
    <t xml:space="preserve">PASTILHA CERAMICA/PORCELANA, REVEST INT/EXT E  PISCINA, CORES BRANCA OU FRIAS, *2,5 X 2,5* CM</t>
  </si>
  <si>
    <t xml:space="preserve">136,79</t>
  </si>
  <si>
    <t xml:space="preserve">PASTILHA CERAMICA/PORCELANA, REVEST INT/EXT E  PISCINA, CORES FRIAS *5 X 5* CM</t>
  </si>
  <si>
    <t xml:space="preserve">122,23</t>
  </si>
  <si>
    <t xml:space="preserve">PASTILHA CERAMICA/PORCELANA, REVEST INT/EXT E  PISCINA, CORES QUENTES *5 X 5* CM</t>
  </si>
  <si>
    <t xml:space="preserve">142,61</t>
  </si>
  <si>
    <t xml:space="preserve">PASTILHA CERAMICA/PORCELANA, REVEST INT/EXT E  PISCINA, CORES QUENTES, *2,5 X 2,5* CM</t>
  </si>
  <si>
    <t xml:space="preserve">221,82</t>
  </si>
  <si>
    <t xml:space="preserve">PASTILHA DE VIDRO CRISTAL, NACIONAL, REVEST INT/EXT E PISCINA, TODAS AS CORES, E MAIOR OU IGUAL A 5 MM  *2,0 X 2,0* CM</t>
  </si>
  <si>
    <t xml:space="preserve">410,73</t>
  </si>
  <si>
    <t xml:space="preserve">PASTILHA DE VIDRO PIGMENTADA *2,0 X 2,0* CM, NACIONAL, PARA REVESTIMENTO INTERNO/EXTERNO E PISCINA, BRANCA OU CORES FRIAS, ESPESSURA MAIOR OU IGUAL A 5 MM</t>
  </si>
  <si>
    <t xml:space="preserve">260,14</t>
  </si>
  <si>
    <t xml:space="preserve">PASTILHA DE VIDRO PIGMENTADA, NACIONAL, REVEST INT/EXT E PISCINA, CORES QUENTES, ESPESSURA MAIOR OU IGUAL A 5 MM  *2,0 X 2,0* CM</t>
  </si>
  <si>
    <t xml:space="preserve">458,11</t>
  </si>
  <si>
    <t xml:space="preserve">PASTILHEIRO</t>
  </si>
  <si>
    <t xml:space="preserve">PASTILHEIRO (MENSALISTA)</t>
  </si>
  <si>
    <t xml:space="preserve">PATCH CORD, CATEGORIA 5 E, EXTENSAO DE 1,50 M</t>
  </si>
  <si>
    <t xml:space="preserve">PATCH CORD, CATEGORIA 5 E, EXTENSAO DE 2,50 M</t>
  </si>
  <si>
    <t xml:space="preserve">12,03</t>
  </si>
  <si>
    <t xml:space="preserve">PATCH CORD, CATEGORIA 6, EXTENSAO DE 1,50 M</t>
  </si>
  <si>
    <t xml:space="preserve">PATCH CORD, CATEGORIA 6, EXTENSAO DE 2,50 M</t>
  </si>
  <si>
    <t xml:space="preserve">PATCH PANEL, 24 PORTAS, CATEGORIA 5E, COM RACKS DE 19" E 1 U DE ALTURA</t>
  </si>
  <si>
    <t xml:space="preserve">166,00</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</si>
  <si>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</si>
  <si>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</si>
  <si>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</si>
  <si>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</si>
  <si>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</si>
  <si>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</si>
  <si>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</si>
  <si>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</si>
  <si>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PEDRA ARDOSIA, CINZA, *40 X 40* CM, E= *1 CM</t>
  </si>
  <si>
    <t xml:space="preserve">PEDRA ARDOSIA, CINZA, 20  X  40 CM,  E=  *1 CM</t>
  </si>
  <si>
    <t xml:space="preserve">PEDRA ARDOSIA, CINZA, 30  X  30,  E= *1 CM</t>
  </si>
  <si>
    <t xml:space="preserve">PEDRA BRITADA GRADUADA, CLASSIFICADA (POSTO PEDREIRA/FORNECEDOR, SEM FRETE)</t>
  </si>
  <si>
    <t xml:space="preserve">PEDRA BRITADA N. 0, OU PEDRISCO (4,8 A 9,5 MM) POSTO PEDREIRA/FORNECEDOR, SEM FRETE</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</si>
  <si>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</si>
  <si>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</si>
  <si>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</si>
  <si>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</si>
  <si>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</si>
  <si>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PEDRA BRITADA N. 5 (76 A 100 MM) POSTO PEDREIRA/FORNECEDOR, SEM FRETE</t>
  </si>
  <si>
    <t xml:space="preserve">56,05</t>
  </si>
  <si>
    <t xml:space="preserve">PEDRA BRITADA OU BICA CORRIDA, NAO CLASSIFICADA (POSTO PEDREIRA/FORNECEDOR, SEM FRETE)</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</si>
  <si>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</si>
  <si>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</si>
  <si>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</si>
  <si>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</si>
  <si>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</si>
  <si>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56,56</t>
  </si>
  <si>
    <t xml:space="preserve">PEDRA GRANITICA, SERRADA, TIPO MIRACEMA, MADEIRA, PADUANA, RACHINHA, SANTA ISABEL OU OUTRAS SIMILARES, *11,5 X  *23 CM, E=  *1,0 A *2,0 CM</t>
  </si>
  <si>
    <t xml:space="preserve">33,65</t>
  </si>
  <si>
    <t xml:space="preserve">PEDRA PORTUGUESA  OU PETIT PAVE, BRANCA OU PRETA</t>
  </si>
  <si>
    <t xml:space="preserve">65,26</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</si>
  <si>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</si>
  <si>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</si>
  <si>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102,32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</si>
  <si>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</si>
  <si>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</si>
  <si>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</si>
  <si>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</si>
  <si>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</si>
  <si>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62,58</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</si>
  <si>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</si>
  <si>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</si>
  <si>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</si>
  <si>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93,14</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</si>
  <si>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</si>
  <si>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</si>
  <si>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</si>
  <si>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</si>
  <si>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</si>
  <si>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8.803,36</t>
  </si>
  <si>
    <t xml:space="preserve">PERFIL "I" DE ACO LAMINADO, "I" 102 X 12,7</t>
  </si>
  <si>
    <t xml:space="preserve">76,67</t>
  </si>
  <si>
    <t xml:space="preserve">PERFIL "I" DE ACO LAMINADO, "I" 152 X 22</t>
  </si>
  <si>
    <t xml:space="preserve">132,11</t>
  </si>
  <si>
    <t xml:space="preserve">PERFIL "I" DE ACO LAMINADO, "I" 203  X  34,3</t>
  </si>
  <si>
    <t xml:space="preserve">209,37</t>
  </si>
  <si>
    <t xml:space="preserve">PERFIL "I" DE ACO LAMINADO, "W" 150 X 22,5</t>
  </si>
  <si>
    <t xml:space="preserve">PERFIL "I" DE ACO LAMINADO, "W" 250 X 32,7</t>
  </si>
  <si>
    <t xml:space="preserve">PERFIL "I" DE ACO LAMINADO, "W" 250 X 44,8</t>
  </si>
  <si>
    <t xml:space="preserve">264,29</t>
  </si>
  <si>
    <t xml:space="preserve">PERFIL "I" DE ACO LAMINADO, "W" 310 X 52,0</t>
  </si>
  <si>
    <t xml:space="preserve">PERFIL "I" DE ACO LAMINADO, "W" 410 X 67</t>
  </si>
  <si>
    <t xml:space="preserve">409,75</t>
  </si>
  <si>
    <t xml:space="preserve">PERFIL "I" DE ACO LAMINADO, W 250 X 38,50</t>
  </si>
  <si>
    <t xml:space="preserve">PERFIL "U" CHAPA ACO DOBRADA,  E = 3,04 MM , H = 20 CM, ABAS = 5 CM (4,47 KG/M)</t>
  </si>
  <si>
    <t xml:space="preserve">25,83</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</si>
  <si>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</si>
  <si>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</si>
  <si>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</si>
  <si>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</si>
  <si>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</si>
  <si>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</si>
  <si>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</si>
  <si>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</si>
  <si>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</si>
  <si>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</si>
  <si>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</si>
  <si>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</si>
  <si>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127,04</t>
  </si>
  <si>
    <t xml:space="preserve">PERFIL ELASTOMERICO PRE-FORMADO EM EPMD, PARA JUNTA DE DILATACAO DE USO GERAL EM MEDIAS SOLICITACOES, 8 MM DE LARGURA, MOVIMENTACAO DE *5 A 11* MM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</si>
  <si>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</si>
  <si>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</si>
  <si>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</si>
  <si>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</si>
  <si>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</si>
  <si>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</si>
  <si>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</si>
  <si>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5,26</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</si>
  <si>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</si>
  <si>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</si>
  <si>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</si>
  <si>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</si>
  <si>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</si>
  <si>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</si>
  <si>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</si>
  <si>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</si>
  <si>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</si>
  <si>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</si>
  <si>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</si>
  <si>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</si>
  <si>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</si>
  <si>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</si>
  <si>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</si>
  <si>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</si>
  <si>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</si>
  <si>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</si>
  <si>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</si>
  <si>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</si>
  <si>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</si>
  <si>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</si>
  <si>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</si>
  <si>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</si>
  <si>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</si>
  <si>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</si>
  <si>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</si>
  <si>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</si>
  <si>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</si>
  <si>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</si>
  <si>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</si>
  <si>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</si>
  <si>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50.062,31</t>
  </si>
  <si>
    <t xml:space="preserve">PIGMENTO EM PO PARA ARGAMASSAS, CIMENTOS E OUTROS</t>
  </si>
  <si>
    <t xml:space="preserve">PILAR DE MADEIRA NAO APARELHADA *10 X 10* CM, MACARANDUBA, ANGELIM OU EQUIVALENTE DA REGIAO</t>
  </si>
  <si>
    <t xml:space="preserve">31,93</t>
  </si>
  <si>
    <t xml:space="preserve">PILAR DE MADEIRA NAO APARELHADA *15 X 15* CM, MACARANDUBA, ANGELIM OU EQUIVALENTE DA REGIAO</t>
  </si>
  <si>
    <t xml:space="preserve">68,18</t>
  </si>
  <si>
    <t xml:space="preserve">PILAR DE MADEIRA NAO APARELHADA *20 X 20* CM, MACARANDUBA, ANGELIM OU EQUIVALENTE DA REGIAO</t>
  </si>
  <si>
    <t xml:space="preserve">111,49</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</si>
  <si>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</si>
  <si>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</si>
  <si>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</si>
  <si>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</si>
  <si>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</si>
  <si>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PINO DE ACO COM ROSCA 1/4 ", COMPRIMENTO DA HASTE = 30 MM E ROSCA = 20 MM (ACAO DIRETA)</t>
  </si>
  <si>
    <t xml:space="preserve">35,25</t>
  </si>
  <si>
    <t xml:space="preserve">PINO DE ACO LISO 1/4 ", HASTE = *36,5* MM (ACAO DIRETA)</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</si>
  <si>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</si>
  <si>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</si>
  <si>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</si>
  <si>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17,92</t>
  </si>
  <si>
    <t xml:space="preserve">PINO ROSCA EXTERNA, EM ACO GALVANIZADO, PARA ISOLADOR DE 25KV, DIAMETRO 35MM, COMPRIMENTO *320* MM</t>
  </si>
  <si>
    <t xml:space="preserve">PINTOR</t>
  </si>
  <si>
    <t xml:space="preserve">PINTOR (MENSALISTA)</t>
  </si>
  <si>
    <t xml:space="preserve">3.156,92</t>
  </si>
  <si>
    <t xml:space="preserve">PINTOR DE LETREIROS</t>
  </si>
  <si>
    <t xml:space="preserve">22,53</t>
  </si>
  <si>
    <t xml:space="preserve">PINTOR DE LETREIROS (MENSALISTA)</t>
  </si>
  <si>
    <t xml:space="preserve">3.958,49</t>
  </si>
  <si>
    <t xml:space="preserve">PINTOR PARA TINTA EPOXI</t>
  </si>
  <si>
    <t xml:space="preserve">19,32</t>
  </si>
  <si>
    <t xml:space="preserve">PINTOR PARA TINTA EPOXI (MENSALISTA)</t>
  </si>
  <si>
    <t xml:space="preserve">3.395,59</t>
  </si>
  <si>
    <t xml:space="preserve">PISO DE BORRACHA CANELADO EM PLACAS 50 X 50 CM, E = *3,5* MM, PARA COLA</t>
  </si>
  <si>
    <t xml:space="preserve">35,78</t>
  </si>
  <si>
    <t xml:space="preserve">PISO DE BORRACHA ESPORTIVO EM PLACAS 50 X 50 CM, E = 15 MM, PARA ARGAMASSA, PRETO</t>
  </si>
  <si>
    <t xml:space="preserve">162,98</t>
  </si>
  <si>
    <t xml:space="preserve">PISO DE BORRACHA FRISADO OU PASTILHADO, PRETO, EM PLACAS 50 X 50 CM, E = 7 MM, PARA ARGAMASSA</t>
  </si>
  <si>
    <t xml:space="preserve">98,99</t>
  </si>
  <si>
    <t xml:space="preserve">PISO DE BORRACHA PASTILHADO EM PLACAS 50 X 50 CM, E = *3,5* MM, PARA COLA, PRETO</t>
  </si>
  <si>
    <t xml:space="preserve">27,22</t>
  </si>
  <si>
    <t xml:space="preserve">PISO DE BORRACHA PASTILHADO EM PLACAS 50 X 50 CM, E = 15 MM, PARA ARGAMASSA, PRETO</t>
  </si>
  <si>
    <t xml:space="preserve">158,65</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</si>
  <si>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</si>
  <si>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</si>
  <si>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</si>
  <si>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</si>
  <si>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</si>
  <si>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</si>
  <si>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</si>
  <si>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82,00</t>
  </si>
  <si>
    <t xml:space="preserve">PISO EM GRANITO, POLIDO, TIPO AMENDOA/ AMARELO CAPRI/ AMARELO DOURADO CARIOCA OU OUTROS EQUIVALENTES DA REGIAO, FORMATO MENOR OU IGUAL A 3025 CM2, E=  *2* CM</t>
  </si>
  <si>
    <t xml:space="preserve">295,00</t>
  </si>
  <si>
    <t xml:space="preserve">PISO EM GRANITO, POLIDO, TIPO ANDORINHA/ QUARTZ/ CASTELO/ CORUMBA OU OUTROS EQUIVALENTES DA REGIAO, FORMATO MENOR OU IGUAL A 3025 CM2, E=  *2* CM</t>
  </si>
  <si>
    <t xml:space="preserve">222,64</t>
  </si>
  <si>
    <t xml:space="preserve">PISO EM GRANITO, POLIDO, TIPO MARFIM, DALLAS, CARAVELAS OU OUTROS EQUIVALENTES DA REGIAO, FORMATO MENOR OU IGUAL A 3025 CM2, E=  *2* CM</t>
  </si>
  <si>
    <t xml:space="preserve">284,48</t>
  </si>
  <si>
    <t xml:space="preserve">PISO EM GRANITO, POLIDO, TIPO PRETO SAO GABRIEL/ TIJUCA OU OUTROS EQUIVALENTES DA REGIAO, FORMATO MENOR OU IGUAL A 3025 CM2, E=  *2* CM</t>
  </si>
  <si>
    <t xml:space="preserve">321,59</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</si>
  <si>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</si>
  <si>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</si>
  <si>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</si>
  <si>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</si>
  <si>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157,44</t>
  </si>
  <si>
    <t xml:space="preserve">PISO EPOXI MULTILAYER, ESPESSURA *2* MM (INCLUSO EXECUCAO)</t>
  </si>
  <si>
    <t xml:space="preserve">91,70</t>
  </si>
  <si>
    <t xml:space="preserve">PISO FULGET (GRANITO LAVADO) EM PLACAS DE *40 X 40* CM (SEM COLOCACAO)</t>
  </si>
  <si>
    <t xml:space="preserve">118,08</t>
  </si>
  <si>
    <t xml:space="preserve">PISO FULGET (GRANITO LAVADO) EM PLACAS DE *75 X 75* CM (SEM COLOCACAO)</t>
  </si>
  <si>
    <t xml:space="preserve">217,79</t>
  </si>
  <si>
    <t xml:space="preserve">PISO FULGET (GRANITO LAVADO) MOLDADO IN LOCO (INCLUSO EXECUCAO)</t>
  </si>
  <si>
    <t xml:space="preserve">116,76</t>
  </si>
  <si>
    <t xml:space="preserve">PISO INDUSTRIAL EM CONCRETO ARMADO DE ACABAMENTO POLIDO, ESPESSURA 12 CM (CIMENTO QUEIMADO) (INCLUSO EXECUCAO)</t>
  </si>
  <si>
    <t xml:space="preserve">128,57</t>
  </si>
  <si>
    <t xml:space="preserve">PISO KORODUR (INCLUSO EXECUCAO)</t>
  </si>
  <si>
    <t xml:space="preserve">98,40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</si>
  <si>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</si>
  <si>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</si>
  <si>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</si>
  <si>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</si>
  <si>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108,80</t>
  </si>
  <si>
    <t xml:space="preserve">PISO TATIL DE ALERTA OU DIRECIONAL DE BORRACHA, PRETO, 25 X 25 CM, E = 5 MM, PARA COLA</t>
  </si>
  <si>
    <t xml:space="preserve">103,64</t>
  </si>
  <si>
    <t xml:space="preserve">PISO TATIL DE ALERTA OU DIRECIONAL, DE BORRACHA, COLORIDO, 25 X 25 CM, E = 12 MM, PARA ARGAMASSA</t>
  </si>
  <si>
    <t xml:space="preserve">269,39</t>
  </si>
  <si>
    <t xml:space="preserve">PISO TATIL DE ALERTA OU DIRECIONAL, DE BORRACHA, PRETO, 25 X 25 CM, E = 12 MM, PARA ARGAMASSA</t>
  </si>
  <si>
    <t xml:space="preserve">239,85</t>
  </si>
  <si>
    <t xml:space="preserve">PISO URETANO, VERSAO REVESTIMENTO AUTONIVELANTE, ESPESSURA VARIÁVEL DE 3 A 4 MM (INCLUSO EXECUCAO)</t>
  </si>
  <si>
    <t xml:space="preserve">152,84</t>
  </si>
  <si>
    <t xml:space="preserve">PISO/ REVESTIMENTO EM GRANITO, POLIDO, TIPO ANDORINHA/ QUARTZ/ CASTELO/ CORUMBA OU OUTROS EQUIVALENTES DA REGIAO, FORMATO MAIOR OU IGUAL A 3025 CM2, E = *2* CM</t>
  </si>
  <si>
    <t xml:space="preserve">235,01</t>
  </si>
  <si>
    <t xml:space="preserve">PISO/ REVESTIMENTO EM MARMORE, POLIDO, BRANCO COMUM, FORMATO MAIOR OU IGUAL A 3025 CM2, E = *2* CM</t>
  </si>
  <si>
    <t xml:space="preserve">257,81</t>
  </si>
  <si>
    <t xml:space="preserve">PISO/ REVESTIMENTO EM MARMORE, POLIDO, BRANCO COMUM, FORMATO MENOR OU IGUAL A 3025 CM2, E = *2* CM</t>
  </si>
  <si>
    <t xml:space="preserve">265,00</t>
  </si>
  <si>
    <t xml:space="preserve">PLACA / CHAPA DE GESSO ACARTONADO, ACABAMENTO VINILICO LISO EM UMA DAS FACES, COR BRANCA, BORDA QUADRADA, E = 9,5 MM, 625 X 1250 MM (L X C), PARA FORRO REMOVIVEL</t>
  </si>
  <si>
    <t xml:space="preserve">47,16</t>
  </si>
  <si>
    <t xml:space="preserve">PLACA / CHAPA DE GESSO ACARTONADO, ACABAMENTO VINILICO LISO EM UMA DAS FACES, COR BRANCA, BORDA QUADRADA, E = 9,5 MM, 625 X 625 MM (L X C), PARA FORRO REMOVIVEL</t>
  </si>
  <si>
    <t xml:space="preserve">54,47</t>
  </si>
  <si>
    <t xml:space="preserve">PLACA CIMENTICIA LISA E = 10 MM, DE 1,20 X 3,00 M (SEM AMIANTO)</t>
  </si>
  <si>
    <t xml:space="preserve">PLACA CIMENTICIA LISA E = 6 MM, DE 1,20 X 3,00 M (SEM AMIANTO)</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</si>
  <si>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</si>
  <si>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</si>
  <si>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</si>
  <si>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</si>
  <si>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29,45</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</si>
  <si>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</si>
  <si>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</si>
  <si>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15,45</t>
  </si>
  <si>
    <t xml:space="preserve">PLACA DE GESSO PARA FORRO, DE  *60 X 60* CM E ESPESSURA DE 12 MM (30 MM NAS BORDAS) SEM COLOCACAO</t>
  </si>
  <si>
    <t xml:space="preserve">13,03</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</si>
  <si>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</si>
  <si>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</si>
  <si>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</si>
  <si>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</si>
  <si>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ADESIVADA, DE *2,0 X 1,125* M</t>
  </si>
  <si>
    <t xml:space="preserve">PLACA DE SINALIZACAO DE SEGURANCA CONTRA INCENDIO - ALERTA, TRIANGULAR, BASE DE *30* CM, EM PVC *2* MM ANTI-CHAMAS (SIMBOLOS, CORES E PICTOGRAMAS CONFORME NBR 13434)</t>
  </si>
  <si>
    <t xml:space="preserve">38,07</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</si>
  <si>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</si>
  <si>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</si>
  <si>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PLACA DE SINALIZACAO DE SEGURANCA CONTRA INCENDIO, FOTOLUMINESCENTE, RETANGULAR, *12 X 40* CM, EM PVC *2* MM ANTI-CHAMAS (SIMBOLOS, CORES E PICTOGRAMAS CONFORME NBR 13434)</t>
  </si>
  <si>
    <t xml:space="preserve">27,44</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</si>
  <si>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</si>
  <si>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</si>
  <si>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36,06</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</si>
  <si>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</si>
  <si>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</si>
  <si>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</si>
  <si>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</si>
  <si>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</si>
  <si>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</si>
  <si>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</si>
  <si>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</si>
  <si>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</si>
  <si>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</si>
  <si>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PLACA VINILICA SEMIFLEXIVEL PARA REVESTIMENTO DE PISOS E PAREDES, E = 2 MM (SEM COLOCACAO)</t>
  </si>
  <si>
    <t xml:space="preserve">46,00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</si>
  <si>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</si>
  <si>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</si>
  <si>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</si>
  <si>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</si>
  <si>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</si>
  <si>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</si>
  <si>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</si>
  <si>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</si>
  <si>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PLUG OU BUJAO DE FERRO GALVANIZADO, DE 2"</t>
  </si>
  <si>
    <t xml:space="preserve">11,91</t>
  </si>
  <si>
    <t xml:space="preserve">PLUG OU BUJAO DE FERRO GALVANIZADO, DE 3/4"</t>
  </si>
  <si>
    <t xml:space="preserve">PLUG OU BUJAO DE FERRO GALVANIZADO, DE 3"</t>
  </si>
  <si>
    <t xml:space="preserve">33,37</t>
  </si>
  <si>
    <t xml:space="preserve">PLUG OU BUJAO DE FERRO GALVANIZADO, DE 4"</t>
  </si>
  <si>
    <t xml:space="preserve">62,02</t>
  </si>
  <si>
    <t xml:space="preserve">PLUG PVC P/ ESG PREDIAL  75MM</t>
  </si>
  <si>
    <t xml:space="preserve">PLUG PVC P/ ESG PREDIAL 100MM</t>
  </si>
  <si>
    <t xml:space="preserve">PLUG PVC P/ ESG PREDIAL 50MM</t>
  </si>
  <si>
    <t xml:space="preserve">PLUG PVC ROSCAVEL,  1/2",  AGUA FRIA PREDIAL (NBR 5648)</t>
  </si>
  <si>
    <t xml:space="preserve">PLUG PVC,  JE, DN 100 MM, PARA REDE COLETORA ESGOTO (NBR 10569)</t>
  </si>
  <si>
    <t xml:space="preserve">PLUG PVC, JE, DN 150 MM, PARA REDE COLETORA ESGOTO (NBR 10569)</t>
  </si>
  <si>
    <t xml:space="preserve">43,77</t>
  </si>
  <si>
    <t xml:space="preserve">PLUG PVC, JE, DN 200 MM, PARA REDE COLETORA ESGOTO (NBR 10569)</t>
  </si>
  <si>
    <t xml:space="preserve">PLUG PVC, JE, DN 250 MM, PARA REDE COLETORA ESGOTO (NBR 10569)</t>
  </si>
  <si>
    <t xml:space="preserve">171,67</t>
  </si>
  <si>
    <t xml:space="preserve">PLUG PVC, JE, DN 350 MM, PARA REDE COLETORA ESGOTO (NBR 10569)</t>
  </si>
  <si>
    <t xml:space="preserve">504,77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</si>
  <si>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</si>
  <si>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</si>
  <si>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</si>
  <si>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</si>
  <si>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</si>
  <si>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</si>
  <si>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</si>
  <si>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</si>
  <si>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</si>
  <si>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</si>
  <si>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</si>
  <si>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</si>
  <si>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</si>
  <si>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</si>
  <si>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347,14</t>
  </si>
  <si>
    <t xml:space="preserve">POLIESTIRENO EXPANDIDO/EPS (ISOPOR), TIPO 2F, PLACA, ISOLAMENTO TERMOACUSTICO, E = 10 MM, 1000 X 500 MM</t>
  </si>
  <si>
    <t xml:space="preserve">POLIESTIRENO EXPANDIDO/EPS (ISOPOR), TIPO 2F, PLACA, ISOLAMENTO TERMOACUSTICO, E = 20 MM, 1000 X 500 MM</t>
  </si>
  <si>
    <t xml:space="preserve">7,82</t>
  </si>
  <si>
    <t xml:space="preserve">POLIESTIRENO EXPANDIDO/EPS (ISOPOR), TIPO 2F, PLACA, ISOLAMENTO TERMOACUSTICO, E = 50 MM, 1000 X 500 MM</t>
  </si>
  <si>
    <t xml:space="preserve">19,55</t>
  </si>
  <si>
    <t xml:space="preserve">POLVORA NEGRA</t>
  </si>
  <si>
    <t xml:space="preserve">81,59</t>
  </si>
  <si>
    <t xml:space="preserve">PONTALETE DE MADEIRA NAO APARELHADA *7,5 X 7,5* CM (3 X 3 ") PINUS, MISTA OU EQUIVALENTE DA REGIAO</t>
  </si>
  <si>
    <t xml:space="preserve">PONTEIRO PARA MARTELO ROMPEDOR, DIAMETRO = *28* MM, COMPRIMENTO = *520* MM, ENCAIXE SEXTAVADO</t>
  </si>
  <si>
    <t xml:space="preserve">173,06</t>
  </si>
  <si>
    <t xml:space="preserve">PORCA OLHAL EM ACO GALVANIZADO, DIAMETRO NOMINAL DE 16 MM</t>
  </si>
  <si>
    <t xml:space="preserve">10,73</t>
  </si>
  <si>
    <t xml:space="preserve">PORCA OLHAL EM ACO GALVANIZADO, ESPESSURA 16MM, ABERTURA 21MM</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</si>
  <si>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</si>
  <si>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</si>
  <si>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</si>
  <si>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</si>
  <si>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</si>
  <si>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</si>
  <si>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</si>
  <si>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</si>
  <si>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</si>
  <si>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</si>
  <si>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</si>
  <si>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</si>
  <si>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</si>
  <si>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</si>
  <si>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</si>
  <si>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</si>
  <si>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</si>
  <si>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567,93</t>
  </si>
  <si>
    <t xml:space="preserve">PORTA DE ABRIR EM ALUMINIO COM LAMBRI HORIZONTAL/LAMINADA, ACABAMENTO ANODIZADO NATURAL, SEM GUARNICAO/ALIZAR/VISTA</t>
  </si>
  <si>
    <t xml:space="preserve">460,49</t>
  </si>
  <si>
    <t xml:space="preserve">PORTA DE ABRIR EM ALUMINIO TIPO VENEZIANA, ACABAMENTO ANODIZADO NATURAL, SEM GUARNICAO/ALIZAR/VISTA</t>
  </si>
  <si>
    <t xml:space="preserve">318,02</t>
  </si>
  <si>
    <t xml:space="preserve">PORTA DE ABRIR EM ALUMINIO TIPO VENEZIANA, ACABAMENTO ANODIZADO NATURAL, SEM GUARNICAO/ALIZAR/VISTA, 87 X 210 CM</t>
  </si>
  <si>
    <t xml:space="preserve">582,35</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</si>
  <si>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</si>
  <si>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</si>
  <si>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</si>
  <si>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294,99</t>
  </si>
  <si>
    <t xml:space="preserve">PORTA DE ENROLAR MANUAL COMPLETA, ARTICULADA RAIADA LARGA, EM ACO GALVANIZADO NATURAL, CHAPA NUMERO 24 (SEM INSTALACAO)</t>
  </si>
  <si>
    <t xml:space="preserve">140,34</t>
  </si>
  <si>
    <t xml:space="preserve">PORTA DE ENROLAR MANUAL COMPLETA, PERFIL MEIA CANA CEGA, EM ACO GALVANIZADO COM PINTURA ELETROSTATICA, CHAPA NUMERO 24 " (SEM INSTALACAO)</t>
  </si>
  <si>
    <t xml:space="preserve">179,15</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</si>
  <si>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</si>
  <si>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</si>
  <si>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222,75</t>
  </si>
  <si>
    <t xml:space="preserve">PORTA DE MADEIRA QUADRICULADA PARA VIDRO, DE CORRER (EUCALIPTO OU EQUIVALENTE REGIONAL), E = *3,5* CM</t>
  </si>
  <si>
    <t xml:space="preserve">277,90</t>
  </si>
  <si>
    <t xml:space="preserve">PORTA DE MADEIRA TIPO VENEZIANA (EUCALIPTO OU EQUIVALENTE REGIONAL), E = *3,5* CM</t>
  </si>
  <si>
    <t xml:space="preserve">187,59</t>
  </si>
  <si>
    <t xml:space="preserve">PORTA DE MADEIRA-DE-LEI QUADRICULADA PARA VIDRO, DE CORRER (ANGELIM OU EQUIVALENTE REGIONAL), E = *3,5* CM</t>
  </si>
  <si>
    <t xml:space="preserve">459,02</t>
  </si>
  <si>
    <t xml:space="preserve">PORTA DE MADEIRA-DE-LEI TIPO MEXICANA SEM EMENDA (ANGELIM OU EQUIVALENTE REGIONAL), E = *3,5* CM</t>
  </si>
  <si>
    <t xml:space="preserve">381,23</t>
  </si>
  <si>
    <t xml:space="preserve">PORTA DE MADEIRA-DE-LEI TIPO VENEZIANA (ANGELIM OU EQUIVALENTE REGIONAL), E = *3,5* CM</t>
  </si>
  <si>
    <t xml:space="preserve">265,32</t>
  </si>
  <si>
    <t xml:space="preserve">PORTA DE MADEIRA, FOLHA LEVE (NBR 15930) DE 60 X 210 CM, E = *35* MM, NUCLEO COLMEIA, CAPA LISA EM HDF, ACABAMENTO EM PRIMER PARA PINTURA</t>
  </si>
  <si>
    <t xml:space="preserve">PORTA DE MADEIRA, FOLHA LEVE (NBR 15930) DE 70 X 210 CM, E = *35* MM, NUCLEO COLMEIA, CAPA LISA EM HDF, ACABAMENTO EM PRIMER PARA PINTURA</t>
  </si>
  <si>
    <t xml:space="preserve">110,50</t>
  </si>
  <si>
    <t xml:space="preserve">PORTA DE MADEIRA, FOLHA LEVE (NBR 15930) DE 80 X 210 CM, E = *35* MM, NUCLEO COLMEIA, CAPA LISA EM HDF, ACABAMENTO EM PRIMER PARA PINTURA</t>
  </si>
  <si>
    <t xml:space="preserve">PORTA DE MADEIRA, FOLHA LEVE (NBR 15930), E = *35* MM, NUCLEO COLMEIA, CAPA LISA EM HDF, ACABAMENTO MELAMINICO EM PADRAO MADEIRA</t>
  </si>
  <si>
    <t xml:space="preserve">90,07</t>
  </si>
  <si>
    <t xml:space="preserve">PORTA DE MADEIRA, FOLHA MEDIA (NBR 15930) DE 100 X 210 CM, E = 35 MM, NUCLEO SARRAFEADO, CAPA LISA EM HDF, ACABAMENTO EM LAMINADO NATURAL PARA VERNIZ</t>
  </si>
  <si>
    <t xml:space="preserve">233,74</t>
  </si>
  <si>
    <t xml:space="preserve">PORTA DE MADEIRA, FOLHA MEDIA (NBR 15930) DE 100 X 210 CM, E = 35 MM, NUCLEO SARRAFEADO, CAPA LISA EM HDF, ACABAMENTO EM PRIMER PARA PINTURA</t>
  </si>
  <si>
    <t xml:space="preserve">202,92</t>
  </si>
  <si>
    <t xml:space="preserve">PORTA DE MADEIRA, FOLHA MEDIA (NBR 15930) DE 60 X 210 CM, E = 35 MM, NUCLEO SARRAFEADO, CAPA FRISADA EM HDF, ACABAMENTO MELAMINICO EM PADRAO MADEIRA</t>
  </si>
  <si>
    <t xml:space="preserve">178,84</t>
  </si>
  <si>
    <t xml:space="preserve">PORTA DE MADEIRA, FOLHA MEDIA (NBR 15930) DE 60 X 210 CM, E = 35 MM, NUCLEO SARRAFEADO, CAPA LISA EM HDF, ACABAMENTO EM PRIMER PARA PINTURA</t>
  </si>
  <si>
    <t xml:space="preserve">190,68</t>
  </si>
  <si>
    <t xml:space="preserve">PORTA DE MADEIRA, FOLHA MEDIA (NBR 15930) DE 60 X 210 CM, E = 35 MM, NUCLEO SARRAFEADO, CAPA LISA EM HDF, ACABAMENTO LAMINADO NATURAL PARA VERNIZ</t>
  </si>
  <si>
    <t xml:space="preserve">197,69</t>
  </si>
  <si>
    <t xml:space="preserve">PORTA DE MADEIRA, FOLHA MEDIA (NBR 15930) DE 70 X 210 CM, E = 35 MM, NUCLEO SARRAFEADO, CAPA FRISADA EM HDF, ACABAMENTO MELAMINICO EM PADRAO MADEIRA</t>
  </si>
  <si>
    <t xml:space="preserve">192,60</t>
  </si>
  <si>
    <t xml:space="preserve">PORTA DE MADEIRA, FOLHA MEDIA (NBR 15930) DE 70 X 210 CM, E = 35 MM, NUCLEO SARRAFEADO, CAPA LISA EM HDF, ACABAMENTO EM LAMINADO NATURAL PARA VERNIZ</t>
  </si>
  <si>
    <t xml:space="preserve">136,20</t>
  </si>
  <si>
    <t xml:space="preserve">PORTA DE MADEIRA, FOLHA MEDIA (NBR 15930) DE 70 X 210 CM, E = 35 MM, NUCLEO SARRAFEADO, CAPA LISA EM HDF, ACABAMENTO EM PRIMER PARA PINTURA</t>
  </si>
  <si>
    <t xml:space="preserve">213,10</t>
  </si>
  <si>
    <t xml:space="preserve">PORTA DE MADEIRA, FOLHA MEDIA (NBR 15930) DE 80 X 210 CM, E = 35 MM, NUCLEO SARRAFEADO, CAPA FRISADA EM HDF, ACABAMENTO MELAMINICO EM PADRAO MADEIRA</t>
  </si>
  <si>
    <t xml:space="preserve">233,87</t>
  </si>
  <si>
    <t xml:space="preserve">PORTA DE MADEIRA, FOLHA MEDIA (NBR 15930) DE 80 X 210 CM, E = 35 MM, NUCLEO SARRAFEADO, CAPA LISA EM HDF, ACABAMENTO EM LAMINADO NATURAL PARA VERNIZ</t>
  </si>
  <si>
    <t xml:space="preserve">231,95</t>
  </si>
  <si>
    <t xml:space="preserve">PORTA DE MADEIRA, FOLHA MEDIA (NBR 15930) DE 80 X 210 CM, E = 35 MM, NUCLEO SARRAFEADO, CAPA LISA EM HDF, ACABAMENTO EM PRIMER PARA PINTURA</t>
  </si>
  <si>
    <t xml:space="preserve">205,67</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</si>
  <si>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</si>
  <si>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</si>
  <si>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218,50</t>
  </si>
  <si>
    <t xml:space="preserve">PORTA DE MADEIRA, FOLHA MEDIA (NBR 15930), E = 35 MM, NUCLEO SARRAFEADO, CAPA FRISADA EM HDF, ACABAMENTO MELAMINICO EM PADRAO MADEIRA</t>
  </si>
  <si>
    <t xml:space="preserve">124,88</t>
  </si>
  <si>
    <t xml:space="preserve">PORTA DE MADEIRA, FOLHA PESADA (NBR 15930) DE 80 X 210 CM, E = 35 MM, NUCLEO SOLIDO, CAPA LISA EM HDF, ACABAMENTO EM LAMINADO NATURAL PARA VERNIZ</t>
  </si>
  <si>
    <t xml:space="preserve">302,66</t>
  </si>
  <si>
    <t xml:space="preserve">PORTA DE MADEIRA, FOLHA PESADA (NBR 15930) DE 80 X 210 CM, E = 35 MM, NUCLEO SOLIDO, CAPA LISA EM HDF, ACABAMENTO EM PRIMER PARA PINTURA</t>
  </si>
  <si>
    <t xml:space="preserve">214,61</t>
  </si>
  <si>
    <t xml:space="preserve">PORTA DE MADEIRA, FOLHA PESADA (NBR 15930) DE 90 X 210 CM, E = 35 MM, NUCLEO SOLIDO, CAPA LISA EM HDF, ACABAMENTO EM LAMINADO NATURAL PARA VERNIZ</t>
  </si>
  <si>
    <t xml:space="preserve">328,80</t>
  </si>
  <si>
    <t xml:space="preserve">PORTA DE MADEIRA, FOLHA PESADA (NBR 15930) DE 90 X 210 CM, E = 35 MM, NUCLEO SOLIDO, CAPA LISA EM HDF, ACABAMENTO EM PRIMER PARA PINTURA</t>
  </si>
  <si>
    <t xml:space="preserve">PORTA DENTE PARA FRESADORA</t>
  </si>
  <si>
    <t xml:space="preserve">353,78</t>
  </si>
  <si>
    <t xml:space="preserve">PORTA GRADE DE ENROLAR MANUAL COMPLETA, PERFIL TUBULAR TIJOLINHO 3/4 ", EM ACO GALVANIZADO NATURAL (SEM INSTALACAO)</t>
  </si>
  <si>
    <t xml:space="preserve">273,17</t>
  </si>
  <si>
    <t xml:space="preserve">PORTA TOALHA BANHO EM METAL CROMADO, TIPO BARRA</t>
  </si>
  <si>
    <t xml:space="preserve">42,62</t>
  </si>
  <si>
    <t xml:space="preserve">PORTA TOALHA ROSTO EM METAL CROMADO, TIPO ARGOLA</t>
  </si>
  <si>
    <t xml:space="preserve">PORTA VIDRO TEMPERADO INCOLOR, 2 FOLHAS DE CORRER, E = 10 MM (SEM FERRAGENS E SEM COLOCACAO)</t>
  </si>
  <si>
    <t xml:space="preserve">209,74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</si>
  <si>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</si>
  <si>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</si>
  <si>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</si>
  <si>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</si>
  <si>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</si>
  <si>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</si>
  <si>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</si>
  <si>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</si>
  <si>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</si>
  <si>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</si>
  <si>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</si>
  <si>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158,56</t>
  </si>
  <si>
    <t xml:space="preserve">POSTE CONICO CONTINUO EM ACO GALVANIZADO, CURVO, BRACO DUPLO, ENGASTADO,  H = 9 M, DIAMETRO INFERIOR = *135* MM</t>
  </si>
  <si>
    <t xml:space="preserve">1.077,30</t>
  </si>
  <si>
    <t xml:space="preserve">POSTE CONICO CONTINUO EM ACO GALVANIZADO, CURVO, BRACO DUPLO, FLANGEADO,  H = 9 M, DIAMETRO INFERIOR = *135* MM</t>
  </si>
  <si>
    <t xml:space="preserve">1.224,42</t>
  </si>
  <si>
    <t xml:space="preserve">POSTE CONICO CONTINUO EM ACO GALVANIZADO, CURVO, BRACO SIMPLES, ENGASTADO,  H = 9 M, DIAMETRO INFERIOR = *135* MM</t>
  </si>
  <si>
    <t xml:space="preserve">1.041,35</t>
  </si>
  <si>
    <t xml:space="preserve">POSTE CONICO CONTINUO EM ACO GALVANIZADO, CURVO, BRACO SIMPLES, FLANGEADO,  H = 9 M, DIAMETRO INFERIOR = *135* MM</t>
  </si>
  <si>
    <t xml:space="preserve">1.039,84</t>
  </si>
  <si>
    <t xml:space="preserve">POSTE CONICO CONTINUO EM ACO GALVANIZADO, CURVO, BRACO SIMPLES, FLANGEADO, H = 7 M, DIAMETRO INFERIOR = *125* MM</t>
  </si>
  <si>
    <t xml:space="preserve">775,87</t>
  </si>
  <si>
    <t xml:space="preserve">POSTE CONICO CONTINUO EM ACO GALVANIZADO, RETO, ENGASTADO,  H = 7 M, DIAMETRO INFERIOR = *125* MM</t>
  </si>
  <si>
    <t xml:space="preserve">785,72</t>
  </si>
  <si>
    <t xml:space="preserve">POSTE CONICO CONTINUO EM ACO GALVANIZADO, RETO, ENGASTADO,  H = 9 M, DIAMETRO INFERIOR = *145* MM</t>
  </si>
  <si>
    <t xml:space="preserve">1.088,50</t>
  </si>
  <si>
    <t xml:space="preserve">POSTE CONICO CONTINUO EM ACO GALVANIZADO, RETO, FLANGEADO,  H = 3 M, DIAMETRO INFERIOR = *95* MM</t>
  </si>
  <si>
    <t xml:space="preserve">267,90</t>
  </si>
  <si>
    <t xml:space="preserve">POSTE CONICO CONTINUO EM ACO GALVANIZADO, RETO, FLANGEADO, H = 6 M, DIAMETRO INFERIOR = *90* CM</t>
  </si>
  <si>
    <t xml:space="preserve">636,80</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</si>
  <si>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</si>
  <si>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</si>
  <si>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</si>
  <si>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</si>
  <si>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</si>
  <si>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</si>
  <si>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</si>
  <si>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</si>
  <si>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</si>
  <si>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</si>
  <si>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</si>
  <si>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</si>
  <si>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</si>
  <si>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</si>
  <si>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</si>
  <si>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</si>
  <si>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</si>
  <si>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</si>
  <si>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</si>
  <si>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</si>
  <si>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</si>
  <si>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</si>
  <si>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</si>
  <si>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</si>
  <si>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</si>
  <si>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</si>
  <si>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</si>
  <si>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</si>
  <si>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</si>
  <si>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</si>
  <si>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</si>
  <si>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</si>
  <si>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</si>
  <si>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158,58</t>
  </si>
  <si>
    <t xml:space="preserve">POSTE PADRAO SUBTERRANEO 100 A, H = 2,5 M</t>
  </si>
  <si>
    <t xml:space="preserve">616,40</t>
  </si>
  <si>
    <t xml:space="preserve">POSTE PADRAO SUBTERRANEO 200 A, H = 2,5 M</t>
  </si>
  <si>
    <t xml:space="preserve">1.479,36</t>
  </si>
  <si>
    <t xml:space="preserve">POZOLANA DE CLASSE C</t>
  </si>
  <si>
    <t xml:space="preserve">293,52</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</si>
  <si>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</si>
  <si>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</si>
  <si>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</si>
  <si>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45,90</t>
  </si>
  <si>
    <t xml:space="preserve">PRANCHA DE MADEIRA NAO APARELHADA *6 X 40* CM, MACARANDUBA, ANGELIM OU EQUIVALENTE DA REGIAO</t>
  </si>
  <si>
    <t xml:space="preserve">PRANCHAO DE MADEIRA APARELHADA *7,5 X 23* CM (3 X 9 ") MACARANDUBA, ANGELIM OU EQUIVALENTE DA REGIAO</t>
  </si>
  <si>
    <t xml:space="preserve">PRANCHAO DE MADEIRA APARELHADA *8 X 30* CM, MACARANDUBA, ANGELIM OU EQUIVALENTE DA REGIAO</t>
  </si>
  <si>
    <t xml:space="preserve">71,87</t>
  </si>
  <si>
    <t xml:space="preserve">PRANCHAO DE MADEIRA NAO APARELHADA *7,5 X 23* CM (3 x 9 ") MACARANDUBA, ANGELIM OU EQUIVALENTE DA REGIAO</t>
  </si>
  <si>
    <t xml:space="preserve">49,67</t>
  </si>
  <si>
    <t xml:space="preserve">PRANCHAO DE MADEIRA NAO APARELHADA *8 X 30* CM, MACARANDUBA, ANGELIM OU EQUIVALENTE DA REGIAO</t>
  </si>
  <si>
    <t xml:space="preserve">54,09</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</si>
  <si>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</si>
  <si>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</si>
  <si>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</si>
  <si>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</si>
  <si>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</si>
  <si>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12,18</t>
  </si>
  <si>
    <t xml:space="preserve">PREGO DE ACO POLIDO COM CABECA 15 X 15 (1 1/4 X 13)</t>
  </si>
  <si>
    <t xml:space="preserve">11,31</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</si>
  <si>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</si>
  <si>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</si>
  <si>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</si>
  <si>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</si>
  <si>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</si>
  <si>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10,41</t>
  </si>
  <si>
    <t xml:space="preserve">PREGO DE ACO POLIDO COM CABECA 17 X 27 (2 1/2 X 11)</t>
  </si>
  <si>
    <t xml:space="preserve">PREGO DE ACO POLIDO COM CABECA 17 X 30 (2 3/4 X 11)</t>
  </si>
  <si>
    <t xml:space="preserve">10,52</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</si>
  <si>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</si>
  <si>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</si>
  <si>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</si>
  <si>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</si>
  <si>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</si>
  <si>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</si>
  <si>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</si>
  <si>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PRENDEDOR / TRAVA DE PORTA, MONTAGEM PISO / PORTA, EM LATAO / ZAMAC, CROMADO</t>
  </si>
  <si>
    <t xml:space="preserve">14,80</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</si>
  <si>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</si>
  <si>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</si>
  <si>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</si>
  <si>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PRIMER PARA MANTA ASFALTICA A BASE DE ASFALTO MODIFICADO DILUIDO EM SOLVENTE, APLICACAO A FRIO</t>
  </si>
  <si>
    <t xml:space="preserve">PRIMER UNIVERSAL, FUNDO ANTICORROSIVO TIPO ZARCAO</t>
  </si>
  <si>
    <t xml:space="preserve">553,50</t>
  </si>
  <si>
    <t xml:space="preserve">PROJETOR DE ARGAMASSA, CAPACIDADE DE PROJECAO 1,5 M3/H, ALCANCE DA PROJECAO 30 ATE 60 M, MOTOR ELETRICO TRIFASICO</t>
  </si>
  <si>
    <t xml:space="preserve">48.916,01</t>
  </si>
  <si>
    <t xml:space="preserve">PROJETOR DE ARGAMASSA, CAPACIDADE DE PROJECAO 2,0 M3/H, ALCANCE DA PROJECAO ATE 50 M, MOTOR ELETRICO TRIFASICO</t>
  </si>
  <si>
    <t xml:space="preserve">64.837,93</t>
  </si>
  <si>
    <t xml:space="preserve">PROJETOR PNEUMATICO DE ARGAMASSA PARA CHAPISCO E REBOCO COM RECIPIENTE ACOPLADO, TIPO CANEQUNHA, COM VOLUME DE 1,50 L, SEM COMPRESSOR</t>
  </si>
  <si>
    <t xml:space="preserve">388,96</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</si>
  <si>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</si>
  <si>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</si>
  <si>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53,52</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</si>
  <si>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</si>
  <si>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</si>
  <si>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</si>
  <si>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</si>
  <si>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</si>
  <si>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</si>
  <si>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</si>
  <si>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</si>
  <si>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</si>
  <si>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</si>
  <si>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</si>
  <si>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22,46</t>
  </si>
  <si>
    <t xml:space="preserve">PRUMO DE PAREDE EM ACO 700 A 750 G</t>
  </si>
  <si>
    <t xml:space="preserve">25,61</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</si>
  <si>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</si>
  <si>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</si>
  <si>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</si>
  <si>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</si>
  <si>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</si>
  <si>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</si>
  <si>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</si>
  <si>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</si>
  <si>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</si>
  <si>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</si>
  <si>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25,27</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</si>
  <si>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</si>
  <si>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</si>
  <si>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</si>
  <si>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242,43</t>
  </si>
  <si>
    <t xml:space="preserve">QUADRO DE DISTRIBUICAO COM BARRAMENTO TRIFASICO, DE EMBUTIR, EM CHAPA DE ACO GALVANIZADO, PARA 18 DISJUNTORES DIN, 100 A</t>
  </si>
  <si>
    <t xml:space="preserve">290,70</t>
  </si>
  <si>
    <t xml:space="preserve">QUADRO DE DISTRIBUICAO COM BARRAMENTO TRIFASICO, DE EMBUTIR, EM CHAPA DE ACO GALVANIZADO, PARA 24 DISJUNTORES DIN, 100 A</t>
  </si>
  <si>
    <t xml:space="preserve">388,98</t>
  </si>
  <si>
    <t xml:space="preserve">QUADRO DE DISTRIBUICAO COM BARRAMENTO TRIFASICO, DE EMBUTIR, EM CHAPA DE ACO GALVANIZADO, PARA 28 DISJUNTORES DIN, 100 A</t>
  </si>
  <si>
    <t xml:space="preserve">622,16</t>
  </si>
  <si>
    <t xml:space="preserve">QUADRO DE DISTRIBUICAO COM BARRAMENTO TRIFASICO, DE EMBUTIR, EM CHAPA DE ACO GALVANIZADO, PARA 30 DISJUNTORES DIN, 100 A</t>
  </si>
  <si>
    <t xml:space="preserve">628,83</t>
  </si>
  <si>
    <t xml:space="preserve">QUADRO DE DISTRIBUICAO COM BARRAMENTO TRIFASICO, DE EMBUTIR, EM CHAPA DE ACO GALVANIZADO, PARA 30 DISJUNTORES DIN, 150 A</t>
  </si>
  <si>
    <t xml:space="preserve">851,01</t>
  </si>
  <si>
    <t xml:space="preserve">QUADRO DE DISTRIBUICAO COM BARRAMENTO TRIFASICO, DE EMBUTIR, EM CHAPA DE ACO GALVANIZADO, PARA 30 DISJUNTORES DIN, 225 A</t>
  </si>
  <si>
    <t xml:space="preserve">981,28</t>
  </si>
  <si>
    <t xml:space="preserve">QUADRO DE DISTRIBUICAO COM BARRAMENTO TRIFASICO, DE EMBUTIR, EM CHAPA DE ACO GALVANIZADO, PARA 36 DISJUNTORES DIN, 100 A</t>
  </si>
  <si>
    <t xml:space="preserve">662,97</t>
  </si>
  <si>
    <t xml:space="preserve">QUADRO DE DISTRIBUICAO COM BARRAMENTO TRIFASICO, DE EMBUTIR, EM CHAPA DE ACO GALVANIZADO, PARA 40 DISJUNTORES DIN, 100 A</t>
  </si>
  <si>
    <t xml:space="preserve">663,13</t>
  </si>
  <si>
    <t xml:space="preserve">QUADRO DE DISTRIBUICAO COM BARRAMENTO TRIFASICO, DE EMBUTIR, EM CHAPA DE ACO GALVANIZADO, PARA 48 DISJUNTORES DIN, 100 A</t>
  </si>
  <si>
    <t xml:space="preserve">1.000,55</t>
  </si>
  <si>
    <t xml:space="preserve">QUADRO DE DISTRIBUICAO COM BARRAMENTO TRIFASICO, DE SOBREPOR, EM CHAPA DE ACO GALVANIZADO, PARA 12 DISJUNTORES DIN, 100 A</t>
  </si>
  <si>
    <t xml:space="preserve">303,35</t>
  </si>
  <si>
    <t xml:space="preserve">QUADRO DE DISTRIBUICAO COM BARRAMENTO TRIFASICO, DE SOBREPOR, EM CHAPA DE ACO GALVANIZADO, PARA 18 DISJUNTORES DIN, 100 A</t>
  </si>
  <si>
    <t xml:space="preserve">338,66</t>
  </si>
  <si>
    <t xml:space="preserve">QUADRO DE DISTRIBUICAO COM BARRAMENTO TRIFASICO, DE SOBREPOR, EM CHAPA DE ACO GALVANIZADO, PARA 24 DISJUNTORES DIN, 100 A</t>
  </si>
  <si>
    <t xml:space="preserve">432,71</t>
  </si>
  <si>
    <t xml:space="preserve">QUADRO DE DISTRIBUICAO COM BARRAMENTO TRIFASICO, DE SOBREPOR, EM CHAPA DE ACO GALVANIZADO, PARA 28 DISJUNTORES DIN, 100 A</t>
  </si>
  <si>
    <t xml:space="preserve">462,69</t>
  </si>
  <si>
    <t xml:space="preserve">QUADRO DE DISTRIBUICAO COM BARRAMENTO TRIFASICO, DE SOBREPOR, EM CHAPA DE ACO GALVANIZADO, PARA 30 DISJUNTORES DIN, 100 A</t>
  </si>
  <si>
    <t xml:space="preserve">600,60</t>
  </si>
  <si>
    <t xml:space="preserve">QUADRO DE DISTRIBUICAO COM BARRAMENTO TRIFASICO, DE SOBREPOR, EM CHAPA DE ACO GALVANIZADO, PARA 36 DISJUNTORES DIN, 100 A</t>
  </si>
  <si>
    <t xml:space="preserve">820,60</t>
  </si>
  <si>
    <t xml:space="preserve">QUADRO DE DISTRIBUICAO COM BARRAMENTO TRIFASICO, DE SOBREPOR, EM CHAPA DE ACO GALVANIZADO, PARA 40 DISJUNTORES DIN, 100 A</t>
  </si>
  <si>
    <t xml:space="preserve">824,36</t>
  </si>
  <si>
    <t xml:space="preserve">QUADRO DE DISTRIBUICAO COM BARRAMENTO TRIFASICO, DE SOBREPOR, EM CHAPA DE ACO GALVANIZADO, PARA 48 DISJUNTORES DIN, 100 A</t>
  </si>
  <si>
    <t xml:space="preserve">1.055,06</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</si>
  <si>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</si>
  <si>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</si>
  <si>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QUADRO DE DISTRIBUICAO SEM BARRAMENTO, COM PORTA, DE EMBUTIR, EM CHAPA DE ACO GALVANIZADO, PARA 6 DISJUNTORES NEMA</t>
  </si>
  <si>
    <t xml:space="preserve">QUADRO DE DISTRIBUICAO, COM BARRAMENTO TERRA / NEUTRO, DE EMBUTIR, PARA 16 DISJUNTORES DIN</t>
  </si>
  <si>
    <t xml:space="preserve">96,28</t>
  </si>
  <si>
    <t xml:space="preserve">QUADRO DE DISTRIBUICAO, COM BARRAMENTO TERRA / NEUTRO, DE EMBUTIR, PARA 24 DISJUNTORES DIN</t>
  </si>
  <si>
    <t xml:space="preserve">181,83</t>
  </si>
  <si>
    <t xml:space="preserve">QUADRO DE DISTRIBUICAO, COM BARRAMENTO TERRA / NEUTRO, DE EMBUTIR, PARA 36 DISJUNTORES DIN</t>
  </si>
  <si>
    <t xml:space="preserve">256,33</t>
  </si>
  <si>
    <t xml:space="preserve">QUADRO DE DISTRIBUICAO, COM BARRAMENTO TERRA / NEUTRO, DE EMBUTIR, PARA 8 DISJUNTORES DIN</t>
  </si>
  <si>
    <t xml:space="preserve">QUADRO DE DISTRIBUICAO, SEM BARRAMENTO, EM PVC, DE EMBUTIR, PARA 16 DISJUNTORES DIN</t>
  </si>
  <si>
    <t xml:space="preserve">QUADRO DE DISTRIBUICAO, SEM BARRAMENTO, EM PVC, DE EMBUTIR, PARA 24 DISJUNTORES DIN</t>
  </si>
  <si>
    <t xml:space="preserve">QUADRO DE DISTRIBUICAO, SEM BARRAMENTO, EM PVC, DE EMBUTIR, PARA 36 DISJUNTORES DIN</t>
  </si>
  <si>
    <t xml:space="preserve">QUADRO DE DISTRIBUICAO, SEM BARRAMENTO, EM PVC, DE EMBUTIR, PARA 4 DISJUNTORES DIN</t>
  </si>
  <si>
    <t xml:space="preserve">QUADRO DE DISTRIBUICAO, SEM BARRAMENTO, EM PVC, DE EMBUTIR, PARA 8 DISJUNTORES DIN</t>
  </si>
  <si>
    <t xml:space="preserve">24,27</t>
  </si>
  <si>
    <t xml:space="preserve">QUADRO DE DISTRIBUICAO, SEM BARRAMENTO, EM PVC, DE SOBREPOR, PARA 16 DISJUNTORES DIN</t>
  </si>
  <si>
    <t xml:space="preserve">62,11</t>
  </si>
  <si>
    <t xml:space="preserve">QUADRO DE DISTRIBUICAO, SEM BARRAMENTO, EM PVC, DE SOBREPOR, PARA 24 DISJUNTORES DIN</t>
  </si>
  <si>
    <t xml:space="preserve">QUADRO DE DISTRIBUICAO, SEM BARRAMENTO, EM PVC, DE SOBREPOR, PARA 36 DISJUNTORES DIN</t>
  </si>
  <si>
    <t xml:space="preserve">QUADRO DE DISTRIBUICAO, SEM BARRAMENTO, EM PVC, DE SOBREPOR, PARA 4 DISJUNTORES DIN</t>
  </si>
  <si>
    <t xml:space="preserve">QUADRO DE DISTRIBUICAO, SEM BARRAMENTO, EM PVC, DE SOBREPOR, PARA 8 DISJUNTORES DIN</t>
  </si>
  <si>
    <t xml:space="preserve">39,52</t>
  </si>
  <si>
    <t xml:space="preserve">QUEROSENE</t>
  </si>
  <si>
    <t xml:space="preserve">RALO FOFO COM REQUADRO, QUADRADO 150 X 150 MM</t>
  </si>
  <si>
    <t xml:space="preserve">RALO FOFO COM REQUADRO, QUADRADO 200 X 200 MM</t>
  </si>
  <si>
    <t xml:space="preserve">46,75</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</si>
  <si>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</si>
  <si>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</si>
  <si>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</si>
  <si>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</si>
  <si>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</si>
  <si>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</si>
  <si>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</si>
  <si>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</si>
  <si>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</si>
  <si>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</si>
  <si>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</si>
  <si>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</si>
  <si>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</si>
  <si>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</si>
  <si>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</si>
  <si>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</si>
  <si>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</si>
  <si>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</si>
  <si>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</si>
  <si>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</si>
  <si>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</si>
  <si>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13,94</t>
  </si>
  <si>
    <t xml:space="preserve">REATOR ELETRONICO BIVOLT PARA 1 LAMPADA FLUORESCENTE DE 36/40 W</t>
  </si>
  <si>
    <t xml:space="preserve">17,41</t>
  </si>
  <si>
    <t xml:space="preserve">REATOR ELETRONICO BIVOLT PARA 2 LAMPADAS FLUORESCENTES DE 14 W</t>
  </si>
  <si>
    <t xml:space="preserve">REATOR ELETRONICO BIVOLT PARA 2 LAMPADAS FLUORESCENTES DE 18/20 W</t>
  </si>
  <si>
    <t xml:space="preserve">REATOR ELETRONICO BIVOLT PARA 2 LAMPADAS FLUORESCENTES DE 36/40 W</t>
  </si>
  <si>
    <t xml:space="preserve">18,92</t>
  </si>
  <si>
    <t xml:space="preserve">REATOR INTERNO/INTEGRADO PARA LAMPADA VAPOR METALICO 400 W, ALTO FATOR DE POTENCIA</t>
  </si>
  <si>
    <t xml:space="preserve">87,18</t>
  </si>
  <si>
    <t xml:space="preserve">REATOR P/ LAMPADA VAPOR DE SODIO 250W USO EXT</t>
  </si>
  <si>
    <t xml:space="preserve">118,97</t>
  </si>
  <si>
    <t xml:space="preserve">REATOR P/ 1 LAMPADA VAPOR DE MERCURIO 125W USO EXT</t>
  </si>
  <si>
    <t xml:space="preserve">54,52</t>
  </si>
  <si>
    <t xml:space="preserve">REATOR P/ 1 LAMPADA VAPOR DE MERCURIO 250W USO EXT</t>
  </si>
  <si>
    <t xml:space="preserve">65,02</t>
  </si>
  <si>
    <t xml:space="preserve">REATOR P/ 1 LAMPADA VAPOR DE MERCURIO 400W USO EXT</t>
  </si>
  <si>
    <t xml:space="preserve">74,91</t>
  </si>
  <si>
    <t xml:space="preserve">REBITE DE ALUMINIO VAZADO DE REPUXO, 3,2 X 8 MM (1KG = 1025 UNIDADES)</t>
  </si>
  <si>
    <t xml:space="preserve">REBOLO ABRASIVO RETO DE USO GERAL GRAO 36, DE 6 X 1 " (DIAMETRO X ALTURA)</t>
  </si>
  <si>
    <t xml:space="preserve">REBOLO ABRASIVO RETO DE USO GERAL GRAO 36, DE 6 X 3/4 " (DIAMETRO X ALTURA)</t>
  </si>
  <si>
    <t xml:space="preserve">RECICLADORA DE ASFALTO A FRIO SOBRE RODAS, LARG. FRESAGEM 2,00 M, POT. 315 KW/422 HP</t>
  </si>
  <si>
    <t xml:space="preserve">3.573.475,67</t>
  </si>
  <si>
    <t xml:space="preserve">REDUCAO EXCENTRICA PVC NBR 10569 P/REDE COLET ESG PB JE 150 X 100MM</t>
  </si>
  <si>
    <t xml:space="preserve">63,24</t>
  </si>
  <si>
    <t xml:space="preserve">REDUCAO EXCENTRICA PVC NBR 10569 P/REDE COLET ESG PB JE 200 X 150MM</t>
  </si>
  <si>
    <t xml:space="preserve">121,65</t>
  </si>
  <si>
    <t xml:space="preserve">REDUCAO EXCENTRICA PVC NBR 10569 P/REDE COLET ESG PB JE 250 X 200MM</t>
  </si>
  <si>
    <t xml:space="preserve">229,45</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</si>
  <si>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</si>
  <si>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</si>
  <si>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</si>
  <si>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</si>
  <si>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</si>
  <si>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</si>
  <si>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</si>
  <si>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88,45</t>
  </si>
  <si>
    <t xml:space="preserve">REDUCAO PVC PBA, JE, BB, DN 75 X 50 / DE 85 X 60 MM, PARA REDE DE AGUA</t>
  </si>
  <si>
    <t xml:space="preserve">47,82</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</si>
  <si>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</si>
  <si>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</si>
  <si>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</si>
  <si>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</si>
  <si>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</si>
  <si>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68,81</t>
  </si>
  <si>
    <t xml:space="preserve">REGISTRO DE ESFERA DE PASSEIO, PVC PARA POLIETILENO, 20 MM</t>
  </si>
  <si>
    <t xml:space="preserve">11,36</t>
  </si>
  <si>
    <t xml:space="preserve">REGISTRO DE ESFERA PVC, COM BORBOLETA, COM ROSCA EXTERNA, DE 1/2"</t>
  </si>
  <si>
    <t xml:space="preserve">15,48</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</si>
  <si>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</si>
  <si>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</si>
  <si>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</si>
  <si>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24,23</t>
  </si>
  <si>
    <t xml:space="preserve">REGISTRO DE ESFERA, PVC, COM VOLANTE, VS, ROSCAVEL, DN 1 1/2", COM CORPO DIVIDIDO</t>
  </si>
  <si>
    <t xml:space="preserve">52,70</t>
  </si>
  <si>
    <t xml:space="preserve">REGISTRO DE ESFERA, PVC, COM VOLANTE, VS, ROSCAVEL, DN 1 1/4", COM CORPO DIVIDIDO</t>
  </si>
  <si>
    <t xml:space="preserve">REGISTRO DE ESFERA, PVC, COM VOLANTE, VS, ROSCAVEL, DN 1/2", COM CORPO DIVIDIDO</t>
  </si>
  <si>
    <t xml:space="preserve">REGISTRO DE ESFERA, PVC, COM VOLANTE, VS, ROSCAVEL, DN 1", COM CORPO DIVIDIDO</t>
  </si>
  <si>
    <t xml:space="preserve">37,59</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</si>
  <si>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</si>
  <si>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</si>
  <si>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</si>
  <si>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18,14</t>
  </si>
  <si>
    <t xml:space="preserve">REGISTRO DE ESFERA, PVC, COM VOLANTE, VS, SOLDAVEL, DN 25 MM, COM CORPO DIVIDIDO</t>
  </si>
  <si>
    <t xml:space="preserve">23,36</t>
  </si>
  <si>
    <t xml:space="preserve">REGISTRO DE ESFERA, PVC, COM VOLANTE, VS, SOLDAVEL, DN 32 MM, COM CORPO DIVIDIDO</t>
  </si>
  <si>
    <t xml:space="preserve">37,09</t>
  </si>
  <si>
    <t xml:space="preserve">REGISTRO DE ESFERA, PVC, COM VOLANTE, VS, SOLDAVEL, DN 40 MM, COM CORPO DIVIDIDO</t>
  </si>
  <si>
    <t xml:space="preserve">49,61</t>
  </si>
  <si>
    <t xml:space="preserve">REGISTRO DE ESFERA, PVC, COM VOLANTE, VS, SOLDAVEL, DN 50 MM, COM CORPO DIVIDIDO</t>
  </si>
  <si>
    <t xml:space="preserve">51,23</t>
  </si>
  <si>
    <t xml:space="preserve">REGISTRO DE ESFERA, PVC, COM VOLANTE, VS, SOLDAVEL, DN 60 MM, COM CORPO DIVIDIDO</t>
  </si>
  <si>
    <t xml:space="preserve">93,83</t>
  </si>
  <si>
    <t xml:space="preserve">REGISTRO DE PRESSAO PVC, ROSCAVEL, VOLANTE SIMPLES, DE 1/2"</t>
  </si>
  <si>
    <t xml:space="preserve">REGISTRO DE PRESSAO PVC, ROSCAVEL, VOLANTE SIMPLES, DE 3/4"</t>
  </si>
  <si>
    <t xml:space="preserve">16,97</t>
  </si>
  <si>
    <t xml:space="preserve">REGISTRO DE PRESSAO PVC, SOLDAVEL, VOLANTE SIMPLES, DE 20 MM</t>
  </si>
  <si>
    <t xml:space="preserve">REGISTRO DE PRESSAO PVC, SOLDAVEL, VOLANTE SIMPLES, DE 25 MM</t>
  </si>
  <si>
    <t xml:space="preserve">13,77</t>
  </si>
  <si>
    <t xml:space="preserve">REGISTRO GAVETA BRUTO EM LATAO FORJADO, BITOLA 1 " (REF 1509)</t>
  </si>
  <si>
    <t xml:space="preserve">33,58</t>
  </si>
  <si>
    <t xml:space="preserve">REGISTRO GAVETA BRUTO EM LATAO FORJADO, BITOLA 1 1/2 " (REF 1509)</t>
  </si>
  <si>
    <t xml:space="preserve">REGISTRO GAVETA BRUTO EM LATAO FORJADO, BITOLA 1 1/4 " (REF 1509)</t>
  </si>
  <si>
    <t xml:space="preserve">45,76</t>
  </si>
  <si>
    <t xml:space="preserve">REGISTRO GAVETA BRUTO EM LATAO FORJADO, BITOLA 1/2 " (REF 1509)</t>
  </si>
  <si>
    <t xml:space="preserve">REGISTRO GAVETA BRUTO EM LATAO FORJADO, BITOLA 2 " (REF 1509)</t>
  </si>
  <si>
    <t xml:space="preserve">80,47</t>
  </si>
  <si>
    <t xml:space="preserve">REGISTRO GAVETA BRUTO EM LATAO FORJADO, BITOLA 2 1/2 " (REF 1509)</t>
  </si>
  <si>
    <t xml:space="preserve">166,90</t>
  </si>
  <si>
    <t xml:space="preserve">REGISTRO GAVETA BRUTO EM LATAO FORJADO, BITOLA 3 " (REF 1509)</t>
  </si>
  <si>
    <t xml:space="preserve">202,06</t>
  </si>
  <si>
    <t xml:space="preserve">REGISTRO GAVETA BRUTO EM LATAO FORJADO, BITOLA 3/4 " (REF 1509)</t>
  </si>
  <si>
    <t xml:space="preserve">REGISTRO GAVETA BRUTO EM LATAO FORJADO, BITOLA 4 " (REF 1509)</t>
  </si>
  <si>
    <t xml:space="preserve">421,03</t>
  </si>
  <si>
    <t xml:space="preserve">REGISTRO GAVETA COM ACABAMENTO E CANOPLA CROMADOS, SIMPLES, BITOLA 1 " (REF 1509)</t>
  </si>
  <si>
    <t xml:space="preserve">63,53</t>
  </si>
  <si>
    <t xml:space="preserve">REGISTRO GAVETA COM ACABAMENTO E CANOPLA CROMADOS, SIMPLES, BITOLA 1 1/2 " (REF 1509)</t>
  </si>
  <si>
    <t xml:space="preserve">92,39</t>
  </si>
  <si>
    <t xml:space="preserve">REGISTRO GAVETA COM ACABAMENTO E CANOPLA CROMADOS, SIMPLES, BITOLA 1 1/4 " (REF 1509)</t>
  </si>
  <si>
    <t xml:space="preserve">88,33</t>
  </si>
  <si>
    <t xml:space="preserve">REGISTRO GAVETA COM ACABAMENTO E CANOPLA CROMADOS, SIMPLES, BITOLA 1/2 " (REF 1509)</t>
  </si>
  <si>
    <t xml:space="preserve">REGISTRO GAVETA COM ACABAMENTO E CANOPLA CROMADOS, SIMPLES, BITOLA 3/4 " (REF 1509)</t>
  </si>
  <si>
    <t xml:space="preserve">51,90</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</si>
  <si>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</si>
  <si>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</si>
  <si>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123,84</t>
  </si>
  <si>
    <t xml:space="preserve">REGISTRO PRESSAO BRUTO EM LATAO FORJADO, BITOLA 1/2 " (REF 1400)</t>
  </si>
  <si>
    <t xml:space="preserve">REGISTRO PRESSAO BRUTO EM LATAO FORJADO, BITOLA 3/4 " (REF 1400)</t>
  </si>
  <si>
    <t xml:space="preserve">REGISTRO PRESSAO COM ACABAMENTO E CANOPLA CROMADA, SIMPLES, BITOLA 1/2 " (REF 1416)</t>
  </si>
  <si>
    <t xml:space="preserve">47,35</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</si>
  <si>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</si>
  <si>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</si>
  <si>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</si>
  <si>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</si>
  <si>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</si>
  <si>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</si>
  <si>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</si>
  <si>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</si>
  <si>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</si>
  <si>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</si>
  <si>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</si>
  <si>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</si>
  <si>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53,30</t>
  </si>
  <si>
    <t xml:space="preserve">RELE FOTOELETRICO INTERNO E EXTERNO BIVOLT 1000 W, DE CONECTOR, SEM BASE</t>
  </si>
  <si>
    <t xml:space="preserve">17,23</t>
  </si>
  <si>
    <t xml:space="preserve">RELE TERMICO BIMETAL PARA USO EM MOTORES TRIFASICOS, TENSAO 380 V, POTENCIA ATE 15 CV, CORRENTE NOMINAL MAXIMA 22 A</t>
  </si>
  <si>
    <t xml:space="preserve">109,29</t>
  </si>
  <si>
    <t xml:space="preserve">REMOVEDOR DE TINTA OLEO/ESMALTE VERNIZ</t>
  </si>
  <si>
    <t xml:space="preserve">37,05</t>
  </si>
  <si>
    <t xml:space="preserve">RESINA ACRILICA BASE AGUA - COR BRANCA</t>
  </si>
  <si>
    <t xml:space="preserve">RESPIRADOR DESCARTAVEL SEM VALVULA DE EXALACAO, PFF 1</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</si>
  <si>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</si>
  <si>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</si>
  <si>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</si>
  <si>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</si>
  <si>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</si>
  <si>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</si>
  <si>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</si>
  <si>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</si>
  <si>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</si>
  <si>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193,94</t>
  </si>
  <si>
    <t xml:space="preserve">REVESTIMENTO DE PAREDE EM GRANILITE, MARMORITE OU GRANITINA COLORIDO - ESP = 5 MM (INCLUSO EXECUCAO)</t>
  </si>
  <si>
    <t xml:space="preserve">121,21</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</si>
  <si>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</si>
  <si>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</si>
  <si>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</si>
  <si>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</si>
  <si>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99,55</t>
  </si>
  <si>
    <t xml:space="preserve">REVESTIMENTO PARA ESCADA EM GRANILITE, MARMORITE OU GRANITINA ESP = 8 MM (INCLUSO EXECUCAO)</t>
  </si>
  <si>
    <t xml:space="preserve">92,69</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</si>
  <si>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</si>
  <si>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</si>
  <si>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</si>
  <si>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</si>
  <si>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</si>
  <si>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2.459,00</t>
  </si>
  <si>
    <t xml:space="preserve">ROCADEIRA DESLOCAVEL, LARGURA DE TRABALHO DE 1,3 M</t>
  </si>
  <si>
    <t xml:space="preserve">6.683,03</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</si>
  <si>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</si>
  <si>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</si>
  <si>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</si>
  <si>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</si>
  <si>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</si>
  <si>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31,55</t>
  </si>
  <si>
    <t xml:space="preserve">RODAPE EM POLIESTIRENO, BRANCO, H = *5* CM, E = *1,5* CM</t>
  </si>
  <si>
    <t xml:space="preserve">RODAPE OU RODABANCADA EM GRANITO, POLIDO, TIPO ANDORINHA/ QUARTZ/ CASTELO/ CORUMBA OU OUTROS EQUIVALENTES DA REGIAO, H= 10 CM, E=  *2,0* CM</t>
  </si>
  <si>
    <t xml:space="preserve">43,90</t>
  </si>
  <si>
    <t xml:space="preserve">RODAPE PLANO PARA PISO VINILICO, H = 5 CM</t>
  </si>
  <si>
    <t xml:space="preserve">RODAPE PRE-MOLDADO DE GRANILITE, MARMORITE OU GRANITINA L = 10 CM</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</si>
  <si>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</si>
  <si>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</si>
  <si>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</si>
  <si>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ROLDANA DUPLA, EM ZAMAC COM CHAPA DE LATAO, ROLAMENTOS EM ACO, PARA PORTA E JANELA DE CORRER</t>
  </si>
  <si>
    <t xml:space="preserve">28,07</t>
  </si>
  <si>
    <t xml:space="preserve">ROLDANA PLASTICA COM PREGO, TAMANHO 30 X 30 MM, PARA INSTALACAO ELETRICA APARENTE</t>
  </si>
  <si>
    <t xml:space="preserve">ROLO COMPACTADOR DE PNEUS, ESTATICO, PRESSAO VARIAVEL, POTENCIA 110 HP, PESO SEM/COM LASTRO 10,8/27 T, LARGURA DE ROLAGEM 2,30 M</t>
  </si>
  <si>
    <t xml:space="preserve">453.798,26</t>
  </si>
  <si>
    <t xml:space="preserve">ROLO COMPACTADOR DE PNEUS, ESTATICO, PRESSAO VARIAVEL, POTENCIA 111 HP, PESO SEM/COM LASTRO 9,5/26,0 T, LARGURA DE ROLAGEM 1,90 M</t>
  </si>
  <si>
    <t xml:space="preserve">427.500,00</t>
  </si>
  <si>
    <t xml:space="preserve">ROLO COMPACTADOR PE DE CARNEIRO VIBRATORIO, POTENCIA 125 HP, PESO OPERACIONAL SEM/COM LASTRO 11,95/13,30 T, IMPACTO DINAMICO 38,5/22,5 T, LARGURA DE TRABALHO 2,15 M</t>
  </si>
  <si>
    <t xml:space="preserve">379.184,54</t>
  </si>
  <si>
    <t xml:space="preserve">ROLO COMPACTADOR PE DE CARNEIRO VIBRATORIO, POTENCIA 80 HP, PESO OPERACIONAL SEM/COM LASTRO 7,4/8,8 T, LARGURA DE TRABALHO 1,68 M</t>
  </si>
  <si>
    <t xml:space="preserve">284.397,41</t>
  </si>
  <si>
    <t xml:space="preserve">ROLO COMPACTADOR VIBRATORIO DE UM CILINDRO LISO DE ACO, POTENCIA 125 HP, PESO SEM/COM LASTRO 10,75/12,92 T, IMPACTO DINAMICO 31,5/18,5 T, LARGURA TRABALHO 2,15 M</t>
  </si>
  <si>
    <t xml:space="preserve">366.952,74</t>
  </si>
  <si>
    <t xml:space="preserve">ROLO COMPACTADOR VIBRATORIO DE UM CILINDRO, ACO LISO, POTENCIA 80 HP, PESO OPERACIONAL MAXIMO 8,1 T, IMPACTO DINAMICO 16,15/9,5 T, LARGURA TRABALHO 1,68 M</t>
  </si>
  <si>
    <t xml:space="preserve">273.538,82</t>
  </si>
  <si>
    <t xml:space="preserve">ROLO COMPACTADOR VIBRATORIO PE DE CARNEIRO, COM CONTROLE REMOTO POR RADIO, POTENCIA  12,5 KW, PESO OPERACIONAL DE 1,675 T, LARGURA DE TRABALHO 0,85 M</t>
  </si>
  <si>
    <t xml:space="preserve">373.757,13</t>
  </si>
  <si>
    <t xml:space="preserve">ROLO COMPACTADOR VIBRATORIO REBOCAVEL, CILINDRO DE ACO LISO, POTENCIA DE TRACAO DE 65 CV, PESO DE 4,7 T, IMPACTO DINAMICO TOTAL DE 18,3 T, LARGURA DO ROLO 1,67 M</t>
  </si>
  <si>
    <t xml:space="preserve">82.568,58</t>
  </si>
  <si>
    <t xml:space="preserve">ROLO COMPACTADOR VIBRATORIO TANDEM, ACO LISO, POTENCIA 125 HP, PESO SEM/COM LASTRO 10,20/11,65 T, LARGURA DE TRABALHO 1,73 M</t>
  </si>
  <si>
    <t xml:space="preserve">409.178,58</t>
  </si>
  <si>
    <t xml:space="preserve">ROLO COMPACTADOR VIBRATORIO TANDEM, ACO LISO, POTENCIA 58 CV, PESO SEM/COM LASTRO 6,5/9,4 T, LARGURA DE TRABALHO 1,20 M</t>
  </si>
  <si>
    <t xml:space="preserve">335.892,86</t>
  </si>
  <si>
    <t xml:space="preserve">ROLO DE ESPUMA POLIESTER 23 CM (SEM CABO)</t>
  </si>
  <si>
    <t xml:space="preserve">ROLO DE LA DE CARNEIRO 23 CM (SEM CABO)</t>
  </si>
  <si>
    <t xml:space="preserve">33,24</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</si>
  <si>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</si>
  <si>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</si>
  <si>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</si>
  <si>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</si>
  <si>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</si>
  <si>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</si>
  <si>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</si>
  <si>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</si>
  <si>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</si>
  <si>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</si>
  <si>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19,72</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</si>
  <si>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</si>
  <si>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</si>
  <si>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</si>
  <si>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18,49</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</si>
  <si>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</si>
  <si>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</si>
  <si>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</si>
  <si>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</si>
  <si>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</si>
  <si>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</si>
  <si>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34,93</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</si>
  <si>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</si>
  <si>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</si>
  <si>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</si>
  <si>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</si>
  <si>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</si>
  <si>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</si>
  <si>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</si>
  <si>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</si>
  <si>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</si>
  <si>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</si>
  <si>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</si>
  <si>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</si>
  <si>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SARRAFO DE MADEIRA NAO APARELHADA *2,5 X 15* CM, MACARANDUBA, ANGELIM OU EQUIVALENTE DA REGIAO</t>
  </si>
  <si>
    <t xml:space="preserve">11,74</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</si>
  <si>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</si>
  <si>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</si>
  <si>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</si>
  <si>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</si>
  <si>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</si>
  <si>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</si>
  <si>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</si>
  <si>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</si>
  <si>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</si>
  <si>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</si>
  <si>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450,35</t>
  </si>
  <si>
    <t xml:space="preserve">SELADOR PVA PAREDES INTERNAS</t>
  </si>
  <si>
    <t xml:space="preserve">SELANTE A BASE DE ALCATRAO E POLIURETANO PARA JUNTAS HORIZONTAIS</t>
  </si>
  <si>
    <t xml:space="preserve">64,39</t>
  </si>
  <si>
    <t xml:space="preserve">SELANTE A BASE DE RESINAS ACRILICAS PARA TRINCAS</t>
  </si>
  <si>
    <t xml:space="preserve">SELANTE DE BASE ASFALTICA PARA VEDACAO</t>
  </si>
  <si>
    <t xml:space="preserve">25,16</t>
  </si>
  <si>
    <t xml:space="preserve">SELANTE ELASTICO MONOCOMPONENTE A BASE DE POLIURETANO PARA JUNTAS DIVERSAS</t>
  </si>
  <si>
    <t xml:space="preserve">310ML </t>
  </si>
  <si>
    <t xml:space="preserve">SELANTE TIPO VEDA CALHA PARA METAL E FIBROCIMENTO</t>
  </si>
  <si>
    <t xml:space="preserve">57,59</t>
  </si>
  <si>
    <t xml:space="preserve">SELIM COMPACTO EM PVC, SEM TRAVA,  DN 150 X 100 MM, PARA REDE COLETORA ESGOTO (NBR 10569)</t>
  </si>
  <si>
    <t xml:space="preserve">SELIM COMPACTO EM PVC, SEM TRAVA,  DN 200 X 100 MM, PARA REDE COLETORA ESGOTO (NBR 10569)</t>
  </si>
  <si>
    <t xml:space="preserve">SELIM COMPACTO EM PVC, SEM TRAVAS,  DN 300 X 100 MM, PARA REDE COLETORA ESGOTO (NBR 10569)</t>
  </si>
  <si>
    <t xml:space="preserve">67,72</t>
  </si>
  <si>
    <t xml:space="preserve">SELIM PVC, COM TRAVA, JE, 90 GRAUS,  DN 125 X 100 MM OU 150 X 100 MM, PARA REDE COLETORA ESGOTO (NBR 10569)</t>
  </si>
  <si>
    <t xml:space="preserve">17,96</t>
  </si>
  <si>
    <t xml:space="preserve">SELIM PVC, SOLDAVEL, SEM TRAVA, JE, 90 GRAUS,  DN 200 X 100 MM, PARA REDE COLETORA ESGOTO (NBR 10569)</t>
  </si>
  <si>
    <t xml:space="preserve">51,21</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</si>
  <si>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</si>
  <si>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</si>
  <si>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</si>
  <si>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</si>
  <si>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</si>
  <si>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</si>
  <si>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</si>
  <si>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33,75</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</si>
  <si>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</si>
  <si>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</si>
  <si>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</si>
  <si>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26,50</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</si>
  <si>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</si>
  <si>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</si>
  <si>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925,40</t>
  </si>
  <si>
    <t xml:space="preserve">SERRA CIRCULAR DE BANCADA, MODELO PICA-PAU, DIAMETRO DE 350 MM. CARACTERISTICAS DO MOTOR: TRIFASICO, POTENCIA DE 5 HP, FREQUENCIA DE 60 HZ</t>
  </si>
  <si>
    <t xml:space="preserve">3.728,39</t>
  </si>
  <si>
    <t xml:space="preserve">SERRALHEIRO</t>
  </si>
  <si>
    <t xml:space="preserve">SERRALHEIRO (MENSALISTA)</t>
  </si>
  <si>
    <t xml:space="preserve">SERVENTE DE OBRAS</t>
  </si>
  <si>
    <t xml:space="preserve">SERVENTE DE OBRAS (MENSALISTA)</t>
  </si>
  <si>
    <t xml:space="preserve">2.255,41</t>
  </si>
  <si>
    <t xml:space="preserve">SERVICO DE BOMBEAMENTO DE CONCRETO COM CONSUMO MINIMO DE 40 M3</t>
  </si>
  <si>
    <t xml:space="preserve">SIFAO EM METAL CROMADO PARA PIA AMERICANA, 1.1/2 X 1.1/2 "</t>
  </si>
  <si>
    <t xml:space="preserve">124,04</t>
  </si>
  <si>
    <t xml:space="preserve">SIFAO EM METAL CROMADO PARA PIA AMERICANA, 1.1/2 X 2 "</t>
  </si>
  <si>
    <t xml:space="preserve">SIFAO EM METAL CROMADO PARA PIA OU LAVATORIO, 1 X 1.1/2 "</t>
  </si>
  <si>
    <t xml:space="preserve">SIFAO EM METAL CROMADO PARA TANQUE, 1.1/4 X 1.1/2 "</t>
  </si>
  <si>
    <t xml:space="preserve">104,53</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</si>
  <si>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</si>
  <si>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</si>
  <si>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</si>
  <si>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</si>
  <si>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</si>
  <si>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t>
  </si>
  <si>
    <t xml:space="preserve">SILICONE ACETICO USO GERAL INCOLOR 280 G</t>
  </si>
  <si>
    <t xml:space="preserve">12,10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</si>
  <si>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</si>
  <si>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</si>
  <si>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</si>
  <si>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</si>
  <si>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</si>
  <si>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</si>
  <si>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</si>
  <si>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43,14</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</si>
  <si>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</si>
  <si>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</si>
  <si>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</si>
  <si>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</si>
  <si>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</si>
  <si>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</si>
  <si>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12,83</t>
  </si>
  <si>
    <t xml:space="preserve">SOLDA EM BARRA DE ESTANHO-CHUMBO 50/50</t>
  </si>
  <si>
    <t xml:space="preserve">SOLDA EM VARETA FOSCOPER, D = *2,5* MM  X COMPRIMENTO 500 MM</t>
  </si>
  <si>
    <t xml:space="preserve">145,44</t>
  </si>
  <si>
    <t xml:space="preserve">SOLDA ESTANHO/COBRE PARA CONEXOES DE COBRE, FIO 2,5 MM, CARRETEL 500 GR (SEM CHUMBO)</t>
  </si>
  <si>
    <t xml:space="preserve">167,82</t>
  </si>
  <si>
    <t xml:space="preserve">SOLDADOR</t>
  </si>
  <si>
    <t xml:space="preserve">SOLDADOR (MENSALISTA)</t>
  </si>
  <si>
    <t xml:space="preserve">3.989,59</t>
  </si>
  <si>
    <t xml:space="preserve">SOLDADOR ELETRICO (PARA SOLDA A SER TESTADA COM RAIOS "X")</t>
  </si>
  <si>
    <t xml:space="preserve">SOLDADOR ELETRICO (PARA SOLDA A SER TESTADA COM RAIOS "X") (MENSALISTA)</t>
  </si>
  <si>
    <t xml:space="preserve">3.934,92</t>
  </si>
  <si>
    <t xml:space="preserve">SOLEIRA EM GRANITO, POLIDO, TIPO ANDORINHA/ QUARTZ/ CASTELO/ CORUMBA OU OUTROS EQUIVALENTES DA REGIAO, L= *15* CM, E=  *2,0* CM</t>
  </si>
  <si>
    <t xml:space="preserve">62,15</t>
  </si>
  <si>
    <t xml:space="preserve">SOLEIRA PRE-MOLDADA EM GRANILITE, MARMORITE OU GRANITINA, L = *15 CM</t>
  </si>
  <si>
    <t xml:space="preserve">78,43</t>
  </si>
  <si>
    <t xml:space="preserve">SOLEIRA/ PEITORIL EM MARMORE, POLIDO, BRANCO COMUM, L= *15* CM, E=  *2* CM,  CORTE RETO</t>
  </si>
  <si>
    <t xml:space="preserve">47,09</t>
  </si>
  <si>
    <t xml:space="preserve">SOLEIRA/ TABEIRA EM MARMORE, POLIDO, BRANCO COMUM, L= 5 CM, E=  *2,0* CM</t>
  </si>
  <si>
    <t xml:space="preserve">SOLUCAO ASFALTICA ELASTOMERICA PARA IMPRIMACAO, APLICACAO A FRIO</t>
  </si>
  <si>
    <t xml:space="preserve">SOLUCAO LIMPADORA PARA PVC, FRASCO COM 1000 CM3</t>
  </si>
  <si>
    <t xml:space="preserve">43,61</t>
  </si>
  <si>
    <t xml:space="preserve">SOLUCAO LIMPADORA PARA PVC, FRASCO COM 200 CM3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</si>
  <si>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</si>
  <si>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</si>
  <si>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</si>
  <si>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</si>
  <si>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</si>
  <si>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</si>
  <si>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</si>
  <si>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</si>
  <si>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</si>
  <si>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</si>
  <si>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</si>
  <si>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</si>
  <si>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28,62</t>
  </si>
  <si>
    <t xml:space="preserve">SPRINKLER TIPO PENDENTE, 79 GRAUS CELSIUS (BULBO AMARELO), ACABAMENTO NATURAL, 3/4" - 20 MM</t>
  </si>
  <si>
    <t xml:space="preserve">SPRINKLER TIPO PENDENTE, 79 GRAUS CELSIUS (BULBO AMARELO,) ACABAMENTO NATURAL OU CROMADO, 1/2" - 15 MM</t>
  </si>
  <si>
    <t xml:space="preserve">22,06</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</si>
  <si>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</si>
  <si>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</si>
  <si>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</si>
  <si>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</si>
  <si>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</si>
  <si>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</si>
  <si>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</si>
  <si>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</si>
  <si>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</si>
  <si>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</si>
  <si>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</si>
  <si>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</si>
  <si>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</si>
  <si>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</si>
  <si>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</si>
  <si>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</si>
  <si>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</si>
  <si>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</si>
  <si>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</si>
  <si>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</si>
  <si>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</si>
  <si>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</si>
  <si>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</si>
  <si>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</si>
  <si>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</si>
  <si>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24,46</t>
  </si>
  <si>
    <t xml:space="preserve">SUPORTE MAO-FRANCESA EM ACO, ABAS IGUAIS 40 CM, CAPACIDADE MINIMA 70 KG, BRANCO</t>
  </si>
  <si>
    <t xml:space="preserve">34,04</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</si>
  <si>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</si>
  <si>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</si>
  <si>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</si>
  <si>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</si>
  <si>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</si>
  <si>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</si>
  <si>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</si>
  <si>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156,03</t>
  </si>
  <si>
    <t xml:space="preserve">TABUA DE  MADEIRA PARA PISO, CUMARU/IPE CHAMPANHE OU EQUIVALENTE DA REGIAO, ENCAIXE MACHO/FEMEA, *15 X 2* CM</t>
  </si>
  <si>
    <t xml:space="preserve">168,40</t>
  </si>
  <si>
    <t xml:space="preserve">TABUA DE  MADEIRA PARA PISO, IPE (CERNE) OU EQUIVALENTE DA REGIAO, ENCAIXE MACHO/FEMEA, *20 X 2* CM</t>
  </si>
  <si>
    <t xml:space="preserve">209,02</t>
  </si>
  <si>
    <t xml:space="preserve">TABUA DE MADEIRA APARELHADA *2,5 X 15* CM, MACARANDUBA, ANGELIM OU EQUIVALENTE DA REGIAO</t>
  </si>
  <si>
    <t xml:space="preserve">84,87</t>
  </si>
  <si>
    <t xml:space="preserve">TABUA DE MADEIRA APARELHADA *2,5 X 25* CM, MACARANDUBA, ANGELIM OU EQUIVALENTE DA REGIAO</t>
  </si>
  <si>
    <t xml:space="preserve">18,75</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</si>
  <si>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</si>
  <si>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</si>
  <si>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</si>
  <si>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</si>
  <si>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</si>
  <si>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</si>
  <si>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TABUA DE MADEIRA NAO APARELHADA *2,5 X 30* CM, CEDRINHO OU EQUIVALENTE DA REGIAO</t>
  </si>
  <si>
    <t xml:space="preserve">TACO DE MADEIRA PARA PISO, IPE (CERNE) OU EQUIVALENTE DA REGIAO, 7 X 42 CM, E = 2 CM</t>
  </si>
  <si>
    <t xml:space="preserve">97,74</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</si>
  <si>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</si>
  <si>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</si>
  <si>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</si>
  <si>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</si>
  <si>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</si>
  <si>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</si>
  <si>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</si>
  <si>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</si>
  <si>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</si>
  <si>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TAMPA CEGA EM PVC PARA CONDULETE 4 X 2"</t>
  </si>
  <si>
    <t xml:space="preserve">TAMPA DE CONCRETO PARA PV OU CAIXA DE INSPECAO, DIMENSOES 600 X 600 X 50 MM</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</si>
  <si>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</si>
  <si>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</si>
  <si>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</si>
  <si>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</si>
  <si>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3,16</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</si>
  <si>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</si>
  <si>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</si>
  <si>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</si>
  <si>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</si>
  <si>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</si>
  <si>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TAMPAO / TERMINAL / PLUG, D = 1 1/4" , PARA DUTO CORRUGADO PEAD (CABEAMENTO SUBTERRANEO)</t>
  </si>
  <si>
    <t xml:space="preserve">TAMPAO / TERMINAL / PLUG, D = 2" , PARA DUTO CORRUGADO PEAD (CABEAMENTO SUBTERRANEO)</t>
  </si>
  <si>
    <t xml:space="preserve">6,19</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</si>
  <si>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</si>
  <si>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</si>
  <si>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</si>
  <si>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48,35</t>
  </si>
  <si>
    <t xml:space="preserve">TAMPAO COM CORRENTE, EM LATAO, ENGATE RAPIDO 2 1/2", PARA INSTALACAO PREDIAL DE COMBATE A INCENDIO</t>
  </si>
  <si>
    <t xml:space="preserve">64,86</t>
  </si>
  <si>
    <t xml:space="preserve">TAMPAO COMPLETO PARA TIL, EM PVC, OCRE, DN 100 MM, PARA REDE COLETORA DE ESGOTO</t>
  </si>
  <si>
    <t xml:space="preserve">TAMPAO COMPLETO PARA TIL, EM PVC, OCRE, DN 150 MM, PARA REDE COLETORA DE ESGOTO</t>
  </si>
  <si>
    <t xml:space="preserve">TAMPAO COMPLETO PARA TIL, EM PVC, OCRE, DN 200 MM, PARA REDE COLETORA DE ESGOTO</t>
  </si>
  <si>
    <t xml:space="preserve">TAMPAO COMPLETO PARA TIL, EM PVC, OCRE, DN 250 MM, PARA REDE COLETORA DE ESGOTO</t>
  </si>
  <si>
    <t xml:space="preserve">139,60</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</si>
  <si>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</si>
  <si>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</si>
  <si>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</si>
  <si>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</si>
  <si>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</si>
  <si>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</si>
  <si>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</si>
  <si>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</si>
  <si>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</si>
  <si>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</si>
  <si>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</si>
  <si>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</si>
  <si>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</si>
  <si>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</si>
  <si>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</si>
  <si>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</si>
  <si>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</si>
  <si>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</si>
  <si>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</si>
  <si>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</si>
  <si>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</si>
  <si>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</si>
  <si>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</si>
  <si>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</si>
  <si>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</si>
  <si>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</si>
  <si>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</si>
  <si>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</si>
  <si>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</si>
  <si>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</si>
  <si>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</si>
  <si>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TANQUE ACO INOXIDAVEL (ACO 304) COM ESFREGADOR E VALVULA, DE *50 X 40 X 22* CM</t>
  </si>
  <si>
    <t xml:space="preserve">358,27</t>
  </si>
  <si>
    <t xml:space="preserve">TANQUE DE ACO CARBONO NAO REVESTIDO, PARA TRANSPORTE DE AGUA COM CAPACIDADE DE 10 M3, COM BOMBA CENTRIFUGA POR TOMADA DE FORCA, VAZAO MAXIMA *75* M3/H (INCLUI MONTAGEM, NAO INCLUI CAMINHAO)</t>
  </si>
  <si>
    <t xml:space="preserve">50.000,00</t>
  </si>
  <si>
    <t xml:space="preserve">TANQUE DE ACO PARA TRANSPORTE DE AGUA COM CAPACIDADE DE 14 M3 (INCLUI MONTAGEM, NAO INCLUI CAMINHAO)</t>
  </si>
  <si>
    <t xml:space="preserve">61.538,46</t>
  </si>
  <si>
    <t xml:space="preserve">TANQUE DE ACO PARA TRANSPORTE DE AGUA COM CAPACIDADE DE 4 M3 (INCLUI MONTAGEM, NAO INCLUI CAMINHAO)</t>
  </si>
  <si>
    <t xml:space="preserve">35.117,05</t>
  </si>
  <si>
    <t xml:space="preserve">TANQUE DE ACO PARA TRANSPORTE DE AGUA COM CAPACIDADE DE 6 M3 (INCLUI MONTAGEM, NAO INCLUI CAMINHAO)</t>
  </si>
  <si>
    <t xml:space="preserve">41.722,41</t>
  </si>
  <si>
    <t xml:space="preserve">TANQUE DE ACO PARA TRANSPORTE DE AGUA COM CAPACIDADE DE 8 M3 (INCLUI MONTAGEM, NAO INCLUI CAMINHAO)</t>
  </si>
  <si>
    <t xml:space="preserve">33.193,98</t>
  </si>
  <si>
    <t xml:space="preserve">TANQUE DE ASFALTO ESTACIONARIO COM MACARICO, CAPACIDADE 20.000 L</t>
  </si>
  <si>
    <t xml:space="preserve">69.523,41</t>
  </si>
  <si>
    <t xml:space="preserve">TANQUE DE ASFALTO ESTACIONARIO COM SERPENTINA, CAPACIDADE 20.000 L</t>
  </si>
  <si>
    <t xml:space="preserve">72.867,89</t>
  </si>
  <si>
    <t xml:space="preserve">TANQUE DE ASFALTO ESTACIONARIO COM SERPENTINA, CAPACIDADE 30.000 L</t>
  </si>
  <si>
    <t xml:space="preserve">85.535,11</t>
  </si>
  <si>
    <t xml:space="preserve">TANQUE DE LAVAR ROUPAS EM CONCRETO PRE-MOLDADO, 1 BOCA, COM APOIO/PES, DE *60 X 65 X 80* CM (L X P X A)</t>
  </si>
  <si>
    <t xml:space="preserve">65,00</t>
  </si>
  <si>
    <t xml:space="preserve">TANQUE DUPLO EM MARMORE SINTETICO COM CUBA LISA E ESFREGADOR, *110 X 60* CM</t>
  </si>
  <si>
    <t xml:space="preserve">240,75</t>
  </si>
  <si>
    <t xml:space="preserve">TANQUE LOUCA BRANCA COM COLUNA *30* L</t>
  </si>
  <si>
    <t xml:space="preserve">545,77</t>
  </si>
  <si>
    <t xml:space="preserve">TANQUE LOUCA BRANCA SUSPENSO *20* L</t>
  </si>
  <si>
    <t xml:space="preserve">338,50</t>
  </si>
  <si>
    <t xml:space="preserve">TANQUE SIMPLES EM MARMORE SINTETICO COM COLUNA, CAPACIDADE *22* L, *60 X 46* CM</t>
  </si>
  <si>
    <t xml:space="preserve">294,98</t>
  </si>
  <si>
    <t xml:space="preserve">TANQUE SIMPLES EM MARMORE SINTETICO DE FIXAR NA PAREDE, CAPACIDADE *22* L, *60 X 46* CM</t>
  </si>
  <si>
    <t xml:space="preserve">156,70</t>
  </si>
  <si>
    <t xml:space="preserve">TANQUE SIMPLES EM MARMORE SINTETICO SUSPENSO, CAPACIDADE *38* L, *60 X 60* CM</t>
  </si>
  <si>
    <t xml:space="preserve">198,30</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</si>
  <si>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</si>
  <si>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</si>
  <si>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</si>
  <si>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</si>
  <si>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</si>
  <si>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</si>
  <si>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</si>
  <si>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</si>
  <si>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</si>
  <si>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</si>
  <si>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19,76</t>
  </si>
  <si>
    <t xml:space="preserve">TE CPVC, SOLDAVEL, 90 GRAUS, 42 MM, PARA AGUA QUENTE PREDIAL</t>
  </si>
  <si>
    <t xml:space="preserve">TE CPVC, SOLDAVEL, 90 GRAUS, 54 MM, PARA AGUA QUENTE PREDIAL</t>
  </si>
  <si>
    <t xml:space="preserve">TE CPVC, SOLDAVEL, 90 GRAUS, 73 MM, PARA AGUA QUENTE PREDIAL</t>
  </si>
  <si>
    <t xml:space="preserve">100,80</t>
  </si>
  <si>
    <t xml:space="preserve">TE CPVC, SOLDAVEL, 90 GRAUS, 89 MM, PARA AGUA QUENTE PREDIAL</t>
  </si>
  <si>
    <t xml:space="preserve">TE DE COBRE (REF 611) SEM ANEL DE SOLDA, BOLSA X BOLSA X BOLSA, 104 MM</t>
  </si>
  <si>
    <t xml:space="preserve">805,82</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</si>
  <si>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</si>
  <si>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</si>
  <si>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</si>
  <si>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</si>
  <si>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32,50</t>
  </si>
  <si>
    <t xml:space="preserve">TE DE COBRE (REF 611) SEM ANEL DE SOLDA, BOLSA X BOLSA X BOLSA, 42 MM</t>
  </si>
  <si>
    <t xml:space="preserve">TE DE COBRE (REF 611) SEM ANEL DE SOLDA, BOLSA X BOLSA X BOLSA, 54 MM</t>
  </si>
  <si>
    <t xml:space="preserve">82,75</t>
  </si>
  <si>
    <t xml:space="preserve">TE DE COBRE (REF 611) SEM ANEL DE SOLDA, BOLSA X BOLSA X BOLSA, 66 MM</t>
  </si>
  <si>
    <t xml:space="preserve">235,56</t>
  </si>
  <si>
    <t xml:space="preserve">TE DE COBRE (REF 611) SEM ANEL DE SOLDA, BOLSA X BOLSA X BOLSA, 79 MM</t>
  </si>
  <si>
    <t xml:space="preserve">368,55</t>
  </si>
  <si>
    <t xml:space="preserve">TE DE FERRO GALVANIZADO, DE 1 1/2"</t>
  </si>
  <si>
    <t xml:space="preserve">23,94</t>
  </si>
  <si>
    <t xml:space="preserve">TE DE FERRO GALVANIZADO, DE 1 1/4"</t>
  </si>
  <si>
    <t xml:space="preserve">TE DE FERRO GALVANIZADO, DE 1/2"</t>
  </si>
  <si>
    <t xml:space="preserve">TE DE FERRO GALVANIZADO, DE 1"</t>
  </si>
  <si>
    <t xml:space="preserve">TE DE FERRO GALVANIZADO, DE 2 1/2"</t>
  </si>
  <si>
    <t xml:space="preserve">TE DE FERRO GALVANIZADO, DE 2"</t>
  </si>
  <si>
    <t xml:space="preserve">TE DE FERRO GALVANIZADO, DE 3/4"</t>
  </si>
  <si>
    <t xml:space="preserve">7,67</t>
  </si>
  <si>
    <t xml:space="preserve">TE DE FERRO GALVANIZADO, DE 3"</t>
  </si>
  <si>
    <t xml:space="preserve">96,44</t>
  </si>
  <si>
    <t xml:space="preserve">TE DE FERRO GALVANIZADO, DE 4"</t>
  </si>
  <si>
    <t xml:space="preserve">177,81</t>
  </si>
  <si>
    <t xml:space="preserve">TE DE FERRO GALVANIZADO, DE 5"</t>
  </si>
  <si>
    <t xml:space="preserve">253,99</t>
  </si>
  <si>
    <t xml:space="preserve">TE DE FERRO GALVANIZADO, DE 6"</t>
  </si>
  <si>
    <t xml:space="preserve">595,32</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</si>
  <si>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</si>
  <si>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</si>
  <si>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</si>
  <si>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179,46</t>
  </si>
  <si>
    <t xml:space="preserve">TE DE INSPECAO, PVC, SERIE R, 75 X 75 MM, PARA ESGOTO PREDIAL</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</si>
  <si>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</si>
  <si>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</si>
  <si>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</si>
  <si>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</si>
  <si>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</si>
  <si>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21,30</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</si>
  <si>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</si>
  <si>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</si>
  <si>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</si>
  <si>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77,83</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</si>
  <si>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</si>
  <si>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</si>
  <si>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</si>
  <si>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80,09</t>
  </si>
  <si>
    <t xml:space="preserve">TE DE REDUCAO DE FERRO GALVANIZADO, COM ROSCA BSP, DE 2" X 1 1/2"</t>
  </si>
  <si>
    <t xml:space="preserve">41,98</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</si>
  <si>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</si>
  <si>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</si>
  <si>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</si>
  <si>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</si>
  <si>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111,95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</si>
  <si>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</si>
  <si>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</si>
  <si>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</si>
  <si>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</si>
  <si>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</si>
  <si>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211,97</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</si>
  <si>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</si>
  <si>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</si>
  <si>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</si>
  <si>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27,39</t>
  </si>
  <si>
    <t xml:space="preserve">TE DE REDUCAO METALICO, PARA CONEXAO COM ANEL DESLIZANTE EM TUBO PEX, DN 20 X 16 X 16 MM</t>
  </si>
  <si>
    <t xml:space="preserve">TE DE REDUCAO METALICO, PARA CONEXAO COM ANEL DESLIZANTE EM TUBO PEX, DN 20 X 16 X 20 MM</t>
  </si>
  <si>
    <t xml:space="preserve">15,02</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</si>
  <si>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</si>
  <si>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</si>
  <si>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</si>
  <si>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</si>
  <si>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</si>
  <si>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</si>
  <si>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TE DE REDUCAO METALICO, PARA CONEXAO COM ANEL DESLIZANTE EM TUBO PEX, DN 25 X 20 X 25 MM</t>
  </si>
  <si>
    <t xml:space="preserve">27,84</t>
  </si>
  <si>
    <t xml:space="preserve">TE DE REDUCAO METALICO, PARA CONEXAO COM ANEL DESLIZANTE EM TUBO PEX, DN 25 X 32 X 25 MM</t>
  </si>
  <si>
    <t xml:space="preserve">41,38</t>
  </si>
  <si>
    <t xml:space="preserve">TE DE REDUCAO METALICO, PARA CONEXAO COM ANEL DESLIZANTE EM TUBO PEX, DN 32 X 20 X 32 MM</t>
  </si>
  <si>
    <t xml:space="preserve">33,28</t>
  </si>
  <si>
    <t xml:space="preserve">TE DE REDUCAO METALICO, PARA CONEXAO COM ANEL DESLIZANTE EM TUBO PEX, DN 32 X 25 X 25 MM</t>
  </si>
  <si>
    <t xml:space="preserve">TE DE REDUCAO METALICO, PARA CONEXAO COM ANEL DESLIZANTE EM TUBO PEX, DN 32 X 25 X 32 MM</t>
  </si>
  <si>
    <t xml:space="preserve">43,10</t>
  </si>
  <si>
    <t xml:space="preserve">TE DE REDUCAO, CPVC, 22 X 15 MM, PARA AGUA QUENTE PREDIAL</t>
  </si>
  <si>
    <t xml:space="preserve">TE DE REDUCAO, CPVC, 28 X 22 MM, PARA AGUA QUENTE PREDIAL</t>
  </si>
  <si>
    <t xml:space="preserve">TE DE REDUCAO, CPVC, 35 X 28 MM, PARA AGUA QUENTE PREDIAL</t>
  </si>
  <si>
    <t xml:space="preserve">16,55</t>
  </si>
  <si>
    <t xml:space="preserve">TE DE REDUCAO, CPVC, 42 X 35 MM, PARA AGUA QUENTE PREDIAL</t>
  </si>
  <si>
    <t xml:space="preserve">25,08</t>
  </si>
  <si>
    <t xml:space="preserve">TE DE REDUCAO, PVC LEVE, CURTO, 90 GRAUS, COM BOLSA PARA ANEL, 150 X 100 MM, PARA ESGOTO</t>
  </si>
  <si>
    <t xml:space="preserve">32,91</t>
  </si>
  <si>
    <t xml:space="preserve">TE DE REDUCAO, PVC PBA, BBB, JE, DN 100 X 50 / DE 110 X 60 MM, PARA REDE AGUA (NBR 10351)</t>
  </si>
  <si>
    <t xml:space="preserve">68,20</t>
  </si>
  <si>
    <t xml:space="preserve">TE DE REDUCAO, PVC PBA, BBB, JE, DN 100 X 75 / DE 110 X 85 MM, PARA REDE AGUA (NBR 10351)</t>
  </si>
  <si>
    <t xml:space="preserve">TE DE REDUCAO, PVC PBA, BBB, JE, DN 75 X 50 / DE 85 X 60 MM, PARA REDE AGUA (NBR 10351)</t>
  </si>
  <si>
    <t xml:space="preserve">TE DE REDUCAO, PVC, BBB, JE, 90 GRAUS, DN 200 X 150 MM, PARA TUBO CORRUGADO E/OU LISO, REDE COLETORA ESGOTO (NBR 10569)</t>
  </si>
  <si>
    <t xml:space="preserve">342,50</t>
  </si>
  <si>
    <t xml:space="preserve">TE DE REDUCAO, PVC, BBB, JE, 90 GRAUS, DN 250 X 150 MM, PARA TUBO CORRUGADO E/OU LISO, REDE COLETORA ESGOTO (NBR 10569)</t>
  </si>
  <si>
    <t xml:space="preserve">380,24</t>
  </si>
  <si>
    <t xml:space="preserve">TE DE REDUCAO, PVC, SOLDAVEL, 90 GRAUS, 110 MM X 60 MM, PARA AGUA FRIA PREDIAL</t>
  </si>
  <si>
    <t xml:space="preserve">120,06</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</si>
  <si>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</si>
  <si>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</si>
  <si>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</si>
  <si>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</si>
  <si>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</si>
  <si>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</si>
  <si>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</si>
  <si>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</si>
  <si>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</si>
  <si>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59,17</t>
  </si>
  <si>
    <t xml:space="preserve">TE DE SERVICO INTEGRADO, EM POLIPROPILENO (PP), PARA TUBOS EM PEAD/PVC, 60 X 20 MM - LIGACAO PREDIAL DE AGUA</t>
  </si>
  <si>
    <t xml:space="preserve">31,21</t>
  </si>
  <si>
    <t xml:space="preserve">TE DE SERVICO INTEGRADO, EM POLIPROPILENO (PP), PARA TUBOS EM PEAD/PVC, 60 X 32 MM - LIGACAO PREDIAL DE AGUA</t>
  </si>
  <si>
    <t xml:space="preserve">TE DE SERVICO INTEGRADO, EM POLIPROPILENO (PP), PARA TUBOS EM PEAD, 63 X 20 MM - LIGACAO PREDIAL DE AGUA</t>
  </si>
  <si>
    <t xml:space="preserve">39,92</t>
  </si>
  <si>
    <t xml:space="preserve">TE DE SERVICO, PEAD PE 100, DE 125 X 20 MM, PARA ELETROFUSAO</t>
  </si>
  <si>
    <t xml:space="preserve">121,10</t>
  </si>
  <si>
    <t xml:space="preserve">TE DE SERVICO, PEAD PE 100, DE 125 X 32 MM, PARA ELETROFUSAO</t>
  </si>
  <si>
    <t xml:space="preserve">123,15</t>
  </si>
  <si>
    <t xml:space="preserve">TE DE SERVICO, PEAD PE 100, DE 125 X 63 MM, PARA ELETROFUSAO</t>
  </si>
  <si>
    <t xml:space="preserve">186,67</t>
  </si>
  <si>
    <t xml:space="preserve">TE DE SERVICO, PEAD PE 100, DE 200 X 20 MM, PARA ELETROFUSAO</t>
  </si>
  <si>
    <t xml:space="preserve">203,50</t>
  </si>
  <si>
    <t xml:space="preserve">TE DE SERVICO, PEAD PE 100, DE 200 X 32 MM, PARA ELETROFUSAO</t>
  </si>
  <si>
    <t xml:space="preserve">206,68</t>
  </si>
  <si>
    <t xml:space="preserve">TE DE SERVICO, PEAD PE 100, DE 200 X 63 MM, PARA ELETROFUSAO</t>
  </si>
  <si>
    <t xml:space="preserve">283,50</t>
  </si>
  <si>
    <t xml:space="preserve">TE DE SERVICO, PEAD PE 100, DE 63 X 20 MM, PARA ELETROFUSAO</t>
  </si>
  <si>
    <t xml:space="preserve">TE DE SERVICO, PEAD PE 100, DE 63 X 32 MM, PARA ELETROFUSAO</t>
  </si>
  <si>
    <t xml:space="preserve">TE DE SERVICO, PEAD PE 100, DE 63 X 63 MM, PARA ELETROFUSAO</t>
  </si>
  <si>
    <t xml:space="preserve">115,77</t>
  </si>
  <si>
    <t xml:space="preserve">TE DE TRANSICAO, CPVC, SOLDAVEL, 15 MM X 1/2", PARA AGUA QUENTE</t>
  </si>
  <si>
    <t xml:space="preserve">6,04</t>
  </si>
  <si>
    <t xml:space="preserve">TE DE TRANSICAO, CPVC, SOLDAVEL, 22 MM X 1/2", PARA AGUA QUENTE</t>
  </si>
  <si>
    <t xml:space="preserve">TE DUPLA CURVA BRONZE/LATAO (REF 764) SEM ANEL DE SOLDA, ROSCA F X BOLSA X ROSCA F, 1/2" X 15 X 1/2"</t>
  </si>
  <si>
    <t xml:space="preserve">29,27</t>
  </si>
  <si>
    <t xml:space="preserve">TE DUPLA CURVA BRONZE/LATAO (REF 764) SEM ANEL DE SOLDA, ROSCA F X BOLSA X ROSCA F, 3/4" X 22 X 3/4"</t>
  </si>
  <si>
    <t xml:space="preserve">42,90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</si>
  <si>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</si>
  <si>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</si>
  <si>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</si>
  <si>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27,85</t>
  </si>
  <si>
    <t xml:space="preserve">TE METALICO, PARA CONEXAO COM ANEL DESLIZANTE EM TUBO PEX, DN 32 MM</t>
  </si>
  <si>
    <t xml:space="preserve">37,48</t>
  </si>
  <si>
    <t xml:space="preserve">TE MISTURADOR COM INSERTO METALICO, FEMEA, PPR, DN 25 MM X 3/4", PARA AGUA QUENTE E FRIA PREDIAL</t>
  </si>
  <si>
    <t xml:space="preserve">TE MISTURADOR DE TRANSICAO, CPVC, COM ROSCA, 22 MM X 3/4", PARA AGUA QUENTE</t>
  </si>
  <si>
    <t xml:space="preserve">21,01</t>
  </si>
  <si>
    <t xml:space="preserve">TE MISTURADOR METALICO, PARA CONEXAO COM ANEL DESLIZANTE EM TUBO PEX, DN 16 MM X 1/2"</t>
  </si>
  <si>
    <t xml:space="preserve">46,48</t>
  </si>
  <si>
    <t xml:space="preserve">TE MISTURADOR METALICO, PARA CONEXAO COM ANEL DESLIZANTE EM TUBO PEX, DN 20 MM X 3/4"</t>
  </si>
  <si>
    <t xml:space="preserve">59,07</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</si>
  <si>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</si>
  <si>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</si>
  <si>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</si>
  <si>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</si>
  <si>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</si>
  <si>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106,28</t>
  </si>
  <si>
    <t xml:space="preserve">TE NORMAL, PPR, SOLDAVEL, 90 GRAUS, DN 20 X 20 X 20 MM, PARA AGUA QUENTE PREDIAL</t>
  </si>
  <si>
    <t xml:space="preserve">1,62</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</si>
  <si>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</si>
  <si>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</si>
  <si>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</si>
  <si>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</si>
  <si>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</si>
  <si>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TE NORMAL, PPR, SOLDAVEL, 90 GRAUS, DN 75 X 75 X 75 MM, PARA AGUA QUENTE PREDIAL</t>
  </si>
  <si>
    <t xml:space="preserve">TE NORMAL, PPR, SOLDAVEL, 90 GRAUS, DN 90 X 90 X 90 MM, PARA AGUA QUENTE PREDIAL</t>
  </si>
  <si>
    <t xml:space="preserve">66,42</t>
  </si>
  <si>
    <t xml:space="preserve">TE PVC ROSCAVEL 90 GRAUS, 1", PARA  AGUA FRIA PREDIAL</t>
  </si>
  <si>
    <t xml:space="preserve">TE PVC SOLDAVEL, BBB, 90 GRAUS, DN 40 MM, PARA ESGOTO SECUNDARIO PREDIAL</t>
  </si>
  <si>
    <t xml:space="preserve">TE PVC, ROSCAVEL, 90 GRAUS, 1 1/2", AGUA FRIA PREDIAL</t>
  </si>
  <si>
    <t xml:space="preserve">19,09</t>
  </si>
  <si>
    <t xml:space="preserve">TE PVC, ROSCAVEL, 90 GRAUS, 1 1/4", AGUA FRIA PREDIAL</t>
  </si>
  <si>
    <t xml:space="preserve">TE PVC, ROSCAVEL, 90 GRAUS, 1/2",  AGUA FRIA PREDIAL</t>
  </si>
  <si>
    <t xml:space="preserve">TE PVC, ROSCAVEL, 90 GRAUS, 2",  AGUA FRIA PREDIAL</t>
  </si>
  <si>
    <t xml:space="preserve">TE PVC, ROSCAVEL, 90 GRAUS, 3/4", AGUA FRIA PREDIAL</t>
  </si>
  <si>
    <t xml:space="preserve">3,04</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</si>
  <si>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</si>
  <si>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</si>
  <si>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</si>
  <si>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8,44</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</si>
  <si>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</si>
  <si>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</si>
  <si>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</si>
  <si>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</si>
  <si>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3,60</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</si>
  <si>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</si>
  <si>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</si>
  <si>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</si>
  <si>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</si>
  <si>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</si>
  <si>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</si>
  <si>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</si>
  <si>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</si>
  <si>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</si>
  <si>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</si>
  <si>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</si>
  <si>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</si>
  <si>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</si>
  <si>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TE ROSCA MACHO, METALICO, PARA CONEXAO COM ANEL DESLIZANTE EM TUBO PEX, DN 16 MM X 1/2"</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</si>
  <si>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</si>
  <si>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</si>
  <si>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</si>
  <si>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</si>
  <si>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45,58</t>
  </si>
  <si>
    <t xml:space="preserve">TE ROSCA MACHO, METALICO, PARA CONEXAO COM ANEL DESLIZANTE EM TUBO PEX, DN 32 MM X 3/4"</t>
  </si>
  <si>
    <t xml:space="preserve">45,30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</si>
  <si>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</si>
  <si>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</si>
  <si>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</si>
  <si>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11,57</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</si>
  <si>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</si>
  <si>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</si>
  <si>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</si>
  <si>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10,09</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</si>
  <si>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</si>
  <si>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</si>
  <si>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</si>
  <si>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</si>
  <si>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</si>
  <si>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</si>
  <si>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</si>
  <si>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</si>
  <si>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</si>
  <si>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</si>
  <si>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</si>
  <si>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51,96</t>
  </si>
  <si>
    <t xml:space="preserve">TE 45 GRAUS DE FERRO GALVANIZADO, COM ROSCA BSP, DE 1 1/4"</t>
  </si>
  <si>
    <t xml:space="preserve">TE 45 GRAUS DE FERRO GALVANIZADO, COM ROSCA BSP, DE 1/2"</t>
  </si>
  <si>
    <t xml:space="preserve">TE 45 GRAUS DE FERRO GALVANIZADO, COM ROSCA BSP, DE 1"</t>
  </si>
  <si>
    <t xml:space="preserve">24,85</t>
  </si>
  <si>
    <t xml:space="preserve">TE 45 GRAUS DE FERRO GALVANIZADO, COM ROSCA BSP, DE 2 1/2"</t>
  </si>
  <si>
    <t xml:space="preserve">147,53</t>
  </si>
  <si>
    <t xml:space="preserve">TE 45 GRAUS DE FERRO GALVANIZADO, COM ROSCA BSP, DE 2"</t>
  </si>
  <si>
    <t xml:space="preserve">79,19</t>
  </si>
  <si>
    <t xml:space="preserve">TE 45 GRAUS DE FERRO GALVANIZADO, COM ROSCA BSP, DE 3/4"</t>
  </si>
  <si>
    <t xml:space="preserve">TE 45 GRAUS DE FERRO GALVANIZADO, COM ROSCA BSP, DE 3"</t>
  </si>
  <si>
    <t xml:space="preserve">233,21</t>
  </si>
  <si>
    <t xml:space="preserve">TE 45 GRAUS DE FERRO GALVANIZADO, COM ROSCA BSP, DE 4"</t>
  </si>
  <si>
    <t xml:space="preserve">373,84</t>
  </si>
  <si>
    <t xml:space="preserve">TE 90 GRAUS EM ACO CARBONO, SOLDAVEL, PRESSAO 3.000 LBS, DN 1 1/2"</t>
  </si>
  <si>
    <t xml:space="preserve">62,59</t>
  </si>
  <si>
    <t xml:space="preserve">TE 90 GRAUS EM ACO CARBONO, SOLDAVEL, PRESSAO 3.000 LBS, DN 1 1/4"</t>
  </si>
  <si>
    <t xml:space="preserve">TE 90 GRAUS EM ACO CARBONO, SOLDAVEL, PRESSAO 3.000 LBS, DN 1/2"</t>
  </si>
  <si>
    <t xml:space="preserve">TE 90 GRAUS EM ACO CARBONO, SOLDAVEL, PRESSAO 3.000 LBS, DN 1"</t>
  </si>
  <si>
    <t xml:space="preserve">31,27</t>
  </si>
  <si>
    <t xml:space="preserve">TE 90 GRAUS EM ACO CARBONO, SOLDAVEL, PRESSAO 3.000 LBS, DN 2 1/2"</t>
  </si>
  <si>
    <t xml:space="preserve">200,80</t>
  </si>
  <si>
    <t xml:space="preserve">TE 90 GRAUS EM ACO CARBONO, SOLDAVEL, PRESSAO 3.000 LBS, DN 2"</t>
  </si>
  <si>
    <t xml:space="preserve">102,83</t>
  </si>
  <si>
    <t xml:space="preserve">TE 90 GRAUS EM ACO CARBONO, SOLDAVEL, PRESSAO 3.000 LBS, DN 3/4"</t>
  </si>
  <si>
    <t xml:space="preserve">TE 90 GRAUS EM ACO CARBONO, SOLDAVEL, PRESSAO 3.000 LBS, DN 3"</t>
  </si>
  <si>
    <t xml:space="preserve">328,51</t>
  </si>
  <si>
    <t xml:space="preserve">TE, PLASTICO, DN 16 MM, PARA CONEXAO COM CRIMPAGEM EM TUBO PEX</t>
  </si>
  <si>
    <t xml:space="preserve">17,67</t>
  </si>
  <si>
    <t xml:space="preserve">TE, PLASTICO, DN 20 MM, PARA CONEXAO COM CRIMPAGEM EM TUBO PEX</t>
  </si>
  <si>
    <t xml:space="preserve">TE, PLASTICO, DN 25 MM, PARA CONEXAO COM CRIMPAGEM EM TUBO PEX</t>
  </si>
  <si>
    <t xml:space="preserve">35,92</t>
  </si>
  <si>
    <t xml:space="preserve">TE, PLASTICO, DN 32 MM, PARA CONEXAO COM CRIMPAGEM EM TUBO PEX</t>
  </si>
  <si>
    <t xml:space="preserve">53,78</t>
  </si>
  <si>
    <t xml:space="preserve">TE, PVC LEVE, CURTO, 90 GRAUS, 150 MM, PARA ESGOTO</t>
  </si>
  <si>
    <t xml:space="preserve">28,23</t>
  </si>
  <si>
    <t xml:space="preserve">TE, PVC PBA, BBB, 90 GRAUS, DN 100 / DE 110 MM, PARA REDE  AGUA (NBR 10351)</t>
  </si>
  <si>
    <t xml:space="preserve">85,83</t>
  </si>
  <si>
    <t xml:space="preserve">TE, PVC PBA, BBB, 90 GRAUS, DN 50 / DE 60 MM, PARA REDE AGUA (NBR 10351)</t>
  </si>
  <si>
    <t xml:space="preserve">TE, PVC PBA, BBB, 90 GRAUS, DN 75 / DE 85 MM, PARA REDE AGUA (NBR 10351)</t>
  </si>
  <si>
    <t xml:space="preserve">40,51</t>
  </si>
  <si>
    <t xml:space="preserve">TE, PVC, SERIE R, 100 X 100 MM, PARA ESGOTO PREDIAL</t>
  </si>
  <si>
    <t xml:space="preserve">TE, PVC, SERIE R, 100 X 75 MM, PARA ESGOTO PREDIAL</t>
  </si>
  <si>
    <t xml:space="preserve">TE, PVC, SERIE R, 150 X 100 MM, PARA ESGOTO PREDIAL</t>
  </si>
  <si>
    <t xml:space="preserve">61,71</t>
  </si>
  <si>
    <t xml:space="preserve">TE, PVC, SERIE R, 150 X 150 MM, PARA ESGOTO PREDIAL</t>
  </si>
  <si>
    <t xml:space="preserve">91,55</t>
  </si>
  <si>
    <t xml:space="preserve">TE, PVC, SERIE R, 75 X 75 MM, PARA ESGOTO PREDIAL</t>
  </si>
  <si>
    <t xml:space="preserve">22,01</t>
  </si>
  <si>
    <t xml:space="preserve">TE, PVC, 90 GRAUS, BBB, JE, DN 100 MM, PARA REDE COLETORA ESGOTO (NBR 10569)</t>
  </si>
  <si>
    <t xml:space="preserve">36,89</t>
  </si>
  <si>
    <t xml:space="preserve">TE, PVC, 90 GRAUS, BBB, JE, DN 100 MM, PARA TUBO CORRUGADO E/OU LISO, REDE COLETORA ESGOTO (NBR 10569</t>
  </si>
  <si>
    <t xml:space="preserve">100,19</t>
  </si>
  <si>
    <t xml:space="preserve">TE, PVC, 90 GRAUS, BBB, JE, DN 150 MM, PARA REDE COLETORA ESGOTO (NBR 10569)</t>
  </si>
  <si>
    <t xml:space="preserve">81,88</t>
  </si>
  <si>
    <t xml:space="preserve">TE, PVC, 90 GRAUS, BBB, JE, DN 150 MM, PARA TUBO CORRUGADO E/OU LISO, REDE COLETORA ESGOTO (NBR 10569)</t>
  </si>
  <si>
    <t xml:space="preserve">262,98</t>
  </si>
  <si>
    <t xml:space="preserve">TE, PVC, 90 GRAUS, BBB, JE, DN 200 MM, PARA REDE COLETORA ESGOTO (NBR 10569)</t>
  </si>
  <si>
    <t xml:space="preserve">117,25</t>
  </si>
  <si>
    <t xml:space="preserve">TE, PVC, 90 GRAUS, BBB, JE, DN 200 MM, PARA TUBO CORRUGADO E/OU LISO, REDE COLETORA ESGOTO (NBR 10569)</t>
  </si>
  <si>
    <t xml:space="preserve">393,30</t>
  </si>
  <si>
    <t xml:space="preserve">TE, PVC, 90 GRAUS, BBB, JE, DN 250 MM, PARA TUBO CORRUGADO E/OU LISO, REDE COLETORA ESGOTO (NBR 10569)</t>
  </si>
  <si>
    <t xml:space="preserve">1.130,56</t>
  </si>
  <si>
    <t xml:space="preserve">TE, PVC, 90 GRAUS, BBB, JE, DN 300 MM, PARA TUBO CORRUGADO E/OU LISO, REDE COLETORA ESGOTO (NBR 10569)</t>
  </si>
  <si>
    <t xml:space="preserve">1.407,17</t>
  </si>
  <si>
    <t xml:space="preserve">TE, PVC, 90 GRAUS, BBP, JE, DN 100 MM, PARA REDE COLETORA ESGOTO (NBR 10569)</t>
  </si>
  <si>
    <t xml:space="preserve">27,06</t>
  </si>
  <si>
    <t xml:space="preserve">TECNICO DE EDIFICACOES</t>
  </si>
  <si>
    <t xml:space="preserve">TECNICO DE EDIFICACOES (MENSALISTA)</t>
  </si>
  <si>
    <t xml:space="preserve">6.402,36</t>
  </si>
  <si>
    <t xml:space="preserve">TECNICO EM LABORATORIO E CAMPO DE CONSTRUCAO CIVIL</t>
  </si>
  <si>
    <t xml:space="preserve">TECNICO EM LABORATORIO E CAMPO DE CONSTRUCAO CIVIL (MENSALISTA)</t>
  </si>
  <si>
    <t xml:space="preserve">5.799,82</t>
  </si>
  <si>
    <t xml:space="preserve">TECNICO EM SEGURANCA DO TRABALHO</t>
  </si>
  <si>
    <t xml:space="preserve">36,30</t>
  </si>
  <si>
    <t xml:space="preserve">TECNICO EM SEGURANCA DO TRABALHO (MENSALISTA)</t>
  </si>
  <si>
    <t xml:space="preserve">6.373,11</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</si>
  <si>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</si>
  <si>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</si>
  <si>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</si>
  <si>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</si>
  <si>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</si>
  <si>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</si>
  <si>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</si>
  <si>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</si>
  <si>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</si>
  <si>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</si>
  <si>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1,35</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</si>
  <si>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</si>
  <si>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</si>
  <si>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</si>
  <si>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</si>
  <si>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</si>
  <si>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</si>
  <si>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</si>
  <si>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</si>
  <si>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9,71</t>
  </si>
  <si>
    <t xml:space="preserve">TELA DE ACO SOLDADA NERVURADA, CA-60, Q-196, (3,11 KG/M2), DIAMETRO DO FIO = 5,0 MM, LARGURA =  2,45 M, ESPACAMENTO DA MALHA = 10 X 10 CM</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</si>
  <si>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</si>
  <si>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</si>
  <si>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</si>
  <si>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</si>
  <si>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</si>
  <si>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</si>
  <si>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17,38</t>
  </si>
  <si>
    <t xml:space="preserve">TELA DE ARAME GALV QUADRANGULAR / LOSANGULAR,  FIO 2,77 MM (12 BWG), MALHA  5 X 5 CM, H = 2 M</t>
  </si>
  <si>
    <t xml:space="preserve">24,25</t>
  </si>
  <si>
    <t xml:space="preserve">TELA DE ARAME GALV QUADRANGULAR / LOSANGULAR,  FIO 3,4 MM (10  BWG), MALHA  5 X 5 CM, H = 2 M</t>
  </si>
  <si>
    <t xml:space="preserve">TELA DE ARAME GALV QUADRANGULAR / LOSANGULAR,  FIO 4,19 MM (8 BWG), MALHA  5 X 5 CM, H = 2 M</t>
  </si>
  <si>
    <t xml:space="preserve">64,57</t>
  </si>
  <si>
    <t xml:space="preserve">TELA DE ARAME GALV REVESTIDO EM PVC, QUADRANGULAR / LOSANGULAR,  FIO 1,24 MM (18 BWG), BITOLA = *1,9* MM, MALHA  1,9 X 1,9  CM, H = 2 M</t>
  </si>
  <si>
    <t xml:space="preserve">TELA DE ARAME GALV REVESTIDO EM PVC, QUADRANGULAR / LOSANGULAR,  FIO 2,11 MM (14 BWG), BITOLA FINAL = *2,8* MM, MALHA  *8 X 8* CM, H = 2 M</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</si>
  <si>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</si>
  <si>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</si>
  <si>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76,94</t>
  </si>
  <si>
    <t xml:space="preserve">TELA DE ARAME GALV, HEXAGONAL,  FIO 0,56 MM (24  BWG), MALHA  1/2", H = 1 M</t>
  </si>
  <si>
    <t xml:space="preserve">TELA DE ARAME ONDULADA, FIO *2,77* MM (12 BWG), MALHA 5 X 5 CM, H = 2 M</t>
  </si>
  <si>
    <t xml:space="preserve">30,13</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</si>
  <si>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</si>
  <si>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</si>
  <si>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</si>
  <si>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</si>
  <si>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</si>
  <si>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</si>
  <si>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</si>
  <si>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</si>
  <si>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</si>
  <si>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38,21</t>
  </si>
  <si>
    <t xml:space="preserve">TELHA ALUMINIO ONDULADA, ALTURA = *18* MM, E = 0,6 MM</t>
  </si>
  <si>
    <t xml:space="preserve">47,51</t>
  </si>
  <si>
    <t xml:space="preserve">TELHA ALUMINIO ONDULADA, ALTURA = *18* MM, E = 0,7 MM</t>
  </si>
  <si>
    <t xml:space="preserve">54,55</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</si>
  <si>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</si>
  <si>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</si>
  <si>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</si>
  <si>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76,20</t>
  </si>
  <si>
    <t xml:space="preserve">TELHA DE ACO ZINCADO TRAPEZOIDAL AUTOPORTANTE, A = 120 MM, E = 0,95 MM, SEM PINTURA</t>
  </si>
  <si>
    <t xml:space="preserve">67,33</t>
  </si>
  <si>
    <t xml:space="preserve">TELHA DE ACO ZINCADO TRAPEZOIDAL AUTOPORTANTE, A = 259 MM, E = 0,95 MM, COM PINTURA ELETROSTATICA BRANCA EM 1 FACE</t>
  </si>
  <si>
    <t xml:space="preserve">88,77</t>
  </si>
  <si>
    <t xml:space="preserve">TELHA DE ACO ZINCADO TRAPEZOIDAL AUTOPORTANTE, A = 259 MM, E = 0,95 MM, SEM PINTURA</t>
  </si>
  <si>
    <t xml:space="preserve">71,85</t>
  </si>
  <si>
    <t xml:space="preserve">TELHA DE ACO ZINCADO TRAPEZOIDAL, A = *40* MM, E = 0,5 MM, SEM PINTURA</t>
  </si>
  <si>
    <t xml:space="preserve">28,19</t>
  </si>
  <si>
    <t xml:space="preserve">TELHA DE ALUMINIO TRAPEZOIDAL, ALTURA = 38 MM, E = 0,5 MM (LARGURA = 1056 MM E COMPRIMENTO = 5000 MM)</t>
  </si>
  <si>
    <t xml:space="preserve">190,06</t>
  </si>
  <si>
    <t xml:space="preserve">TELHA DE ALUMINIO TRAPEZOIDAL, ALTURA = 38 MM, E = 0,7 MM (LARGURA = 1056 MM E COMPRIMENTO = 5000 MM)</t>
  </si>
  <si>
    <t xml:space="preserve">268,44</t>
  </si>
  <si>
    <t xml:space="preserve">TELHA DE BARRO / CERAMICA, NAO ESMALTADA, TIPO COLONIAL, CANAL, PLAN, PAULISTA, COMPRIMENTO DE *44 A 50* CM, RENDIMENTO DE COBERTURA DE *26* TELHAS/M2</t>
  </si>
  <si>
    <t xml:space="preserve">1.500,00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</si>
  <si>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</si>
  <si>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</si>
  <si>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</si>
  <si>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</si>
  <si>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</si>
  <si>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</si>
  <si>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</si>
  <si>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</si>
  <si>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</si>
  <si>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</si>
  <si>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</si>
  <si>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</si>
  <si>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</si>
  <si>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</si>
  <si>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</si>
  <si>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</si>
  <si>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</si>
  <si>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</si>
  <si>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</si>
  <si>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</si>
  <si>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13,99</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</si>
  <si>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</si>
  <si>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</si>
  <si>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</si>
  <si>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</si>
  <si>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</si>
  <si>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</si>
  <si>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</si>
  <si>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</si>
  <si>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</si>
  <si>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</si>
  <si>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</si>
  <si>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</si>
  <si>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</si>
  <si>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110,28</t>
  </si>
  <si>
    <t xml:space="preserve">TELHA DE VIDRO TIPO FRANCESA, *39 X 23* CM</t>
  </si>
  <si>
    <t xml:space="preserve">27,12</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</si>
  <si>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</si>
  <si>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</si>
  <si>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</si>
  <si>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</si>
  <si>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</si>
  <si>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</si>
  <si>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</si>
  <si>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</si>
  <si>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</si>
  <si>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</si>
  <si>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</si>
  <si>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</si>
  <si>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</si>
  <si>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</si>
  <si>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</si>
  <si>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</si>
  <si>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</si>
  <si>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</si>
  <si>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</si>
  <si>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</si>
  <si>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</si>
  <si>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</si>
  <si>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</si>
  <si>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</si>
  <si>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</si>
  <si>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</si>
  <si>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</si>
  <si>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</si>
  <si>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</si>
  <si>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</si>
  <si>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</si>
  <si>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</si>
  <si>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</si>
  <si>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</si>
  <si>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132,24</t>
  </si>
  <si>
    <t xml:space="preserve">TELHA ISOLANTE COM NUCLEO EM POLIESTIRENO (EPS), E = 30 MM, REVESTIDA EM ACO ZINCADO *0,5* MM COM PRE-PINTURA NAS DUAS FACES, FACE SUPERIOR EM TELHA TRAPEZOIDAL E FACE INFERIOR EM CHAPA PLANA (NAO INCLUI ACESSORIOS DE FIXACAO)</t>
  </si>
  <si>
    <t xml:space="preserve">113,77</t>
  </si>
  <si>
    <t xml:space="preserve">TELHA ISOLANTE COM NUCLEO EM POLIESTIRENO (EPS), E = 50 MM, REVESTIDA EM ACO ZINCADO *0,5* MM COM PRE-PINTURA NAS DUAS FACES, FACE SUPERIOR EM TELHA TRAPEZOIDAL E FACE INFERIOR EM CHAPA PLANA (NAO INCLUI ACESSORIOS DE FIXACAO)</t>
  </si>
  <si>
    <t xml:space="preserve">121,86</t>
  </si>
  <si>
    <t xml:space="preserve">TELHA ISOLANTE COM NUCLEO EM POLIESTIRENO (EPS), E = 50 MM, REVESTIDA EM TELHA TRAPEZOIDAL DE ACO ZINCADO *0,5* MM COM PRE-PINTURA NAS DUAS FACES (NAO INCLUI ACESSORIOS DE FIXACAO)</t>
  </si>
  <si>
    <t xml:space="preserve">97,43</t>
  </si>
  <si>
    <t xml:space="preserve">TELHA VIDRO TIPO CANAL OU COLONIAL, C = 46 A 50 CM</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</si>
  <si>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</si>
  <si>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</si>
  <si>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</si>
  <si>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</si>
  <si>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</si>
  <si>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</si>
  <si>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</si>
  <si>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</si>
  <si>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</si>
  <si>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</si>
  <si>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</si>
  <si>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</si>
  <si>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</si>
  <si>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</si>
  <si>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</si>
  <si>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</si>
  <si>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</si>
  <si>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4,98</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</si>
  <si>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</si>
  <si>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</si>
  <si>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</si>
  <si>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</si>
  <si>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</si>
  <si>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</si>
  <si>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</si>
  <si>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</si>
  <si>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</si>
  <si>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</si>
  <si>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</si>
  <si>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</si>
  <si>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</si>
  <si>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</si>
  <si>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</si>
  <si>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</si>
  <si>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</si>
  <si>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</si>
  <si>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3,35</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</si>
  <si>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</si>
  <si>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</si>
  <si>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</si>
  <si>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</si>
  <si>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</si>
  <si>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</si>
  <si>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686,23</t>
  </si>
  <si>
    <t xml:space="preserve">TERMOFUSORA PARA TUBOS E CONEXOES EM PPR COM DIAMETROS DE 75 A 110 MM, POTENCIA DE *1100* W, TENSAO 220 V</t>
  </si>
  <si>
    <t xml:space="preserve">963,13</t>
  </si>
  <si>
    <t xml:space="preserve">TERRA VEGETAL (ENSACADA)</t>
  </si>
  <si>
    <t xml:space="preserve">TERRA VEGETAL (GRANEL)</t>
  </si>
  <si>
    <t xml:space="preserve">102,85</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</si>
  <si>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</si>
  <si>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</si>
  <si>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</si>
  <si>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</si>
  <si>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</si>
  <si>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</si>
  <si>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</si>
  <si>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</si>
  <si>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32,56</t>
  </si>
  <si>
    <t xml:space="preserve">TIL TUBO QUEDA, EM PVC, JE, BBB, DN 100 X 100 MM, PARA REDE COLETORA DE ESGOTO (NBR 10569)</t>
  </si>
  <si>
    <t xml:space="preserve">267,83</t>
  </si>
  <si>
    <t xml:space="preserve">TINTA A BASE DE RESINA ACRILICA EMULSIONADA EM AGUA, PARA SINALIZACAO HORIZONTAL VIARIA (NBR 13699)</t>
  </si>
  <si>
    <t xml:space="preserve">11,99</t>
  </si>
  <si>
    <t xml:space="preserve">TINTA A BASE DE RESINA ACRILICA, PARA SINALIZACAO HORIZONTAL VIARIA (NBR 11862)</t>
  </si>
  <si>
    <t xml:space="preserve">TINTA A OLEO BRILHANTE PARA MADEIRA E METAIS</t>
  </si>
  <si>
    <t xml:space="preserve">72,94</t>
  </si>
  <si>
    <t xml:space="preserve">TINTA ACRILICA PARA CERAMICA</t>
  </si>
  <si>
    <t xml:space="preserve">TINTA ACRILICA PREMIUM PARA PISO</t>
  </si>
  <si>
    <t xml:space="preserve">11,90</t>
  </si>
  <si>
    <t xml:space="preserve">TINTA ACRILICA PREMIUM, COR BRANCO  FOSCO</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</si>
  <si>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</si>
  <si>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</si>
  <si>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</si>
  <si>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</si>
  <si>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83,58</t>
  </si>
  <si>
    <t xml:space="preserve">TINTA BORRACHA CLORADA, ACABAMENTO SEMIBRILHO, CORES VIVAS</t>
  </si>
  <si>
    <t xml:space="preserve">TINTA BORRACHA, CLORADA, ACABAMENTO SEMIBRILHO, PRETA</t>
  </si>
  <si>
    <t xml:space="preserve">84,33</t>
  </si>
  <si>
    <t xml:space="preserve">TINTA EPOXI PREMIUM, BRANCA</t>
  </si>
  <si>
    <t xml:space="preserve">54,43</t>
  </si>
  <si>
    <t xml:space="preserve">TINTA ESMALTE SINTETICO GRAFITE COM PROTECAO PARA METAIS FERROSOS</t>
  </si>
  <si>
    <t xml:space="preserve">TINTA ESMALTE SINTETICO PREMIUM ACETINADO</t>
  </si>
  <si>
    <t xml:space="preserve">TINTA ESMALTE SINTETICO PREMIUM BRILHANTE</t>
  </si>
  <si>
    <t xml:space="preserve">22,92</t>
  </si>
  <si>
    <t xml:space="preserve">TINTA ESMALTE SINTETICO PREMIUM FOSCO</t>
  </si>
  <si>
    <t xml:space="preserve">TINTA LATEX ACRILICA ECONOMICA, COR BRANCA</t>
  </si>
  <si>
    <t xml:space="preserve">TINTA LATEX ACRILICA STANDARD, COR BRANCA</t>
  </si>
  <si>
    <t xml:space="preserve">43,86</t>
  </si>
  <si>
    <t xml:space="preserve">TINTA LATEX PVA PREMIUM,  COR BRANCA</t>
  </si>
  <si>
    <t xml:space="preserve">TINTA LATEX PVA PREMIUM, COR BRANCA</t>
  </si>
  <si>
    <t xml:space="preserve">15,41</t>
  </si>
  <si>
    <t xml:space="preserve">TINTA LATEX PVA STANDARD, COR BRANCA</t>
  </si>
  <si>
    <t xml:space="preserve">TINTA MINERAL IMPERMEAVEL EM PO, BRANCA</t>
  </si>
  <si>
    <t xml:space="preserve">TINTA PROTETORA SUPERFICIE METALICA ALUMINIO</t>
  </si>
  <si>
    <t xml:space="preserve">27,99</t>
  </si>
  <si>
    <t xml:space="preserve">TINTA/REVESTIMENTO  A BASE DE RESINA EPOXI COM ALCATRAO, BICOMPONENTE</t>
  </si>
  <si>
    <t xml:space="preserve">45,54</t>
  </si>
  <si>
    <t xml:space="preserve">TINTA/REVESTIMENTO A BASE DE RESINA EPOXI COM ALCATRAO, BICOMPONENTE</t>
  </si>
  <si>
    <t xml:space="preserve">30,36</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</si>
  <si>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</si>
  <si>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</si>
  <si>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</si>
  <si>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</si>
  <si>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</si>
  <si>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36,28</t>
  </si>
  <si>
    <t xml:space="preserve">TOMADA PARA ANTENA DE TV, CABO COAXIAL DE 9 MM (APENAS MODULO)</t>
  </si>
  <si>
    <t xml:space="preserve">9,32</t>
  </si>
  <si>
    <t xml:space="preserve">TOMADA PARA ANTENA DE TV, CABO COAXIAL DE 9 MM, CONJUNTO MONTADO PARA EMBUTIR 4" X 2" (PLACA + SUPORTE + MODULO)</t>
  </si>
  <si>
    <t xml:space="preserve">13,24</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</si>
  <si>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</si>
  <si>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</si>
  <si>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</si>
  <si>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</si>
  <si>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30,42</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</si>
  <si>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</si>
  <si>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</si>
  <si>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</si>
  <si>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</si>
  <si>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13,54</t>
  </si>
  <si>
    <t xml:space="preserve">TOMADA 2P+T 20A, 250V  (APENAS MODULO)</t>
  </si>
  <si>
    <t xml:space="preserve">TOMADAS (2 MODULOS) 2P+T 10A, 250V, CONJUNTO MONTADO PARA EMBUTIR 4" X 2" (PLACA + SUPORTE + MODULOS)</t>
  </si>
  <si>
    <t xml:space="preserve">TOPOGRAFO</t>
  </si>
  <si>
    <t xml:space="preserve">TOPOGRAFO (MENSALISTA)</t>
  </si>
  <si>
    <t xml:space="preserve">6.711,67</t>
  </si>
  <si>
    <t xml:space="preserve">TORNEIRA CROMADA COM BICO PARA JARDIM/TANQUE 1/2 " OU 3/4 " (REF 1153)</t>
  </si>
  <si>
    <t xml:space="preserve">50,08</t>
  </si>
  <si>
    <t xml:space="preserve">TORNEIRA CROMADA CURTA SEM BICO PARA TANQUE, PADRAO POPULAR, 1/2 " OU 3/4 " (REF 1140)</t>
  </si>
  <si>
    <t xml:space="preserve">TORNEIRA CROMADA CURTA SEM BICO PARA USO GERAL  1/2 " OU 3/4 " (REF 1152)</t>
  </si>
  <si>
    <t xml:space="preserve">TORNEIRA CROMADA DE MESA PARA COZINHA BICA MOVEL COM AREJADOR 1/2 " OU 3/4 " (REF 1167)</t>
  </si>
  <si>
    <t xml:space="preserve">84,99</t>
  </si>
  <si>
    <t xml:space="preserve">TORNEIRA CROMADA DE MESA PARA LAVATORIO COM SENSOR DE PRESENCA</t>
  </si>
  <si>
    <t xml:space="preserve">546,62</t>
  </si>
  <si>
    <t xml:space="preserve">TORNEIRA CROMADA DE MESA PARA LAVATORIO TEMPORIZADA PRESSAO BICA BAIXA</t>
  </si>
  <si>
    <t xml:space="preserve">140,74</t>
  </si>
  <si>
    <t xml:space="preserve">TORNEIRA CROMADA DE MESA PARA LAVATORIO, BICA ALTA (REF 1195)</t>
  </si>
  <si>
    <t xml:space="preserve">72,51</t>
  </si>
  <si>
    <t xml:space="preserve">TORNEIRA CROMADA DE MESA PARA LAVATORIO, PADRAO POPULAR, 1/2 " OU 3/4 " (REF 1193)</t>
  </si>
  <si>
    <t xml:space="preserve">TORNEIRA CROMADA DE PAREDE LONGA PARA LAVATORIO (REF 1178)</t>
  </si>
  <si>
    <t xml:space="preserve">138,61</t>
  </si>
  <si>
    <t xml:space="preserve">TORNEIRA CROMADA DE PAREDE PARA COZINHA BICA MOVEL COM AREJADOR 1/2 " OU 3/4 " (REF 1168)</t>
  </si>
  <si>
    <t xml:space="preserve">TORNEIRA CROMADA DE PAREDE PARA COZINHA COM AREJADOR 1/2 " OU 3/4 " (REF 1157)</t>
  </si>
  <si>
    <t xml:space="preserve">84,72</t>
  </si>
  <si>
    <t xml:space="preserve">TORNEIRA CROMADA DE PAREDE PARA COZINHA COM AREJADOR, PADRAO POPULAR, 1/2 " OU 3/4 " (REF 1159)</t>
  </si>
  <si>
    <t xml:space="preserve">TORNEIRA CROMADA DE PAREDE PARA COZINHA SEM AREJADOR, PADRAO POPULAR, 1/2 " OU 3/4 " (REF 1158)</t>
  </si>
  <si>
    <t xml:space="preserve">34,91</t>
  </si>
  <si>
    <t xml:space="preserve">TORNEIRA CROMADA SEM BICO PARA TANQUE 1/2 " OU 3/4 " (REF 1143)</t>
  </si>
  <si>
    <t xml:space="preserve">TORNEIRA CROMADA SEM BICO PARA TANQUE, PADRAO POPULAR, 1/2 " OU 3/4 " (REF 1126)</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</si>
  <si>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</si>
  <si>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</si>
  <si>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</si>
  <si>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</si>
  <si>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</si>
  <si>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</si>
  <si>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57,04</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</si>
  <si>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</si>
  <si>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</si>
  <si>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</si>
  <si>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</si>
  <si>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</si>
  <si>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</si>
  <si>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87,02</t>
  </si>
  <si>
    <t xml:space="preserve">TORNEIRA DE BOIA VAZAO TOTAL PARA CAIXA D'AGUA, 3/4", COM HASTE E TORNEIRA METALICOS E BALAO PLASTICO</t>
  </si>
  <si>
    <t xml:space="preserve">65,92</t>
  </si>
  <si>
    <t xml:space="preserve">TORNEIRA ELETRICA DE PAREDE, BICA ALTA, PARA COZINHA, 5500 W (110/220 V)</t>
  </si>
  <si>
    <t xml:space="preserve">120,34</t>
  </si>
  <si>
    <t xml:space="preserve">TORNEIRA METAL AMARELO COM BICO PARA JARDIM, PADRAO POPULAR, 1/2 " OU 3/4 " (REF 1128)</t>
  </si>
  <si>
    <t xml:space="preserve">13,22</t>
  </si>
  <si>
    <t xml:space="preserve">TORNEIRA METAL AMARELO CURTA SEM BICO PARA TANQUE, PADRAO POPULAR, 1/2 " OU 3/4 " (REF 1120)</t>
  </si>
  <si>
    <t xml:space="preserve">12,82</t>
  </si>
  <si>
    <t xml:space="preserve">TORNEIRA METALICA DE BOIA CONVENCIONAL PARA CAIXA D'AGUA, 1/2 ", COM HASTE, TORNEIRA E BALAO METALICOS</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</si>
  <si>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</si>
  <si>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</si>
  <si>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</si>
  <si>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27,90</t>
  </si>
  <si>
    <t xml:space="preserve">TORNEIRA PLASTICA DE BOIA PARA CAIXA DE DESCARGA,  1/2", BALAO E TORNEIRA PLASTICOS, COM HASTE METALICA</t>
  </si>
  <si>
    <t xml:space="preserve">TORNEIRA PLASTICA DE MESA, BICA MOVEL, PARA COZINHA 1/2 "</t>
  </si>
  <si>
    <t xml:space="preserve">TORNEIRA PLASTICA PARA TANQUE 1/2 " OU 3/4 " COM BICO PARA MANGUEIRA</t>
  </si>
  <si>
    <t xml:space="preserve">33,16</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</si>
  <si>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</si>
  <si>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</si>
  <si>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</si>
  <si>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</si>
  <si>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</si>
  <si>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</si>
  <si>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</si>
  <si>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</si>
  <si>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</si>
  <si>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</si>
  <si>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</si>
  <si>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</si>
  <si>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</si>
  <si>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</si>
  <si>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</si>
  <si>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</si>
  <si>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</si>
  <si>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</si>
  <si>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</si>
  <si>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</si>
  <si>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</si>
  <si>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</si>
  <si>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</si>
  <si>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</si>
  <si>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</si>
  <si>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</si>
  <si>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</si>
  <si>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</si>
  <si>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556.574,90</t>
  </si>
  <si>
    <t xml:space="preserve">TRATOR DE ESTEIRAS, POTENCIA BRUTA DE 347 HP, PESO OPERACIONAL DE 38,5 T, COM ESCARIFICADOR E LAMINA COM CAPACIDADE DE 4,70M3</t>
  </si>
  <si>
    <t xml:space="preserve">2.292.892,77</t>
  </si>
  <si>
    <t xml:space="preserve">TRATOR DE ESTEIRAS, POTENCIA DE 100 HP, PESO OPERACIONAL DE 9,4 T, COM LAMINA COM CAPACIDADE DE 2,19 M3</t>
  </si>
  <si>
    <t xml:space="preserve">539.959,00</t>
  </si>
  <si>
    <t xml:space="preserve">TRATOR DE ESTEIRAS, POTENCIA DE 150 HP, PESO OPERACIONAL DE 16,7 T, COM RODA MOTRIZ ELEVADA E LAMINA COM CONTATO DE 3,18M3</t>
  </si>
  <si>
    <t xml:space="preserve">700.000,00</t>
  </si>
  <si>
    <t xml:space="preserve">TRATOR DE ESTEIRAS, POTENCIA DE 170 HP, PESO OPERACIONAL DE 19 T, COM LAMINA COM CAPACIDADE DE 5,2 M3</t>
  </si>
  <si>
    <t xml:space="preserve">695.718,59</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</si>
  <si>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</si>
  <si>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</si>
  <si>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1.031.204,86</t>
  </si>
  <si>
    <t xml:space="preserve">TRATOR DE ESTEIRAS, POTENCIA 125 HP, PESO OPERACIONAL DE 12,9 T, COM LAMINA COM CAPACIDADE DE 2,7 M3</t>
  </si>
  <si>
    <t xml:space="preserve">565.137,58</t>
  </si>
  <si>
    <t xml:space="preserve">TRATOR DE PNEUS COM POTENCIA DE 105 CV, TRACAO 4 X 4, PESO COM LASTRO DE 5775 KG</t>
  </si>
  <si>
    <t xml:space="preserve">156.028,02</t>
  </si>
  <si>
    <t xml:space="preserve">TRATOR DE PNEUS COM POTENCIA DE 122 CV, TRACAO 4 X 4, PESO COM LASTRO DE 4510 KG</t>
  </si>
  <si>
    <t xml:space="preserve">180.794,38</t>
  </si>
  <si>
    <t xml:space="preserve">TRATOR DE PNEUS COM POTENCIA DE 15 CV, PESO COM LASTRO DE 1160 KG</t>
  </si>
  <si>
    <t xml:space="preserve">53.247,65</t>
  </si>
  <si>
    <t xml:space="preserve">TRATOR DE PNEUS COM POTENCIA DE 50 CV, TRACAO 4 X 2, PESO COM LASTRO DE 2714 KG</t>
  </si>
  <si>
    <t xml:space="preserve">86.349,12</t>
  </si>
  <si>
    <t xml:space="preserve">TRATOR DE PNEUS COM POTENCIA DE 85 CV, TRACAO 4 X 4, PESO COM LASTRO DE 4675 KG</t>
  </si>
  <si>
    <t xml:space="preserve">132.500,00</t>
  </si>
  <si>
    <t xml:space="preserve">TRATOR DE PNEUS COM POTENCIA DE 85 CV, TURBO,  PESO COM LASTRO DE 4900 KG</t>
  </si>
  <si>
    <t xml:space="preserve">127.639,59</t>
  </si>
  <si>
    <t xml:space="preserve">TRATOR DE PNEUS COM POTENCIA DE 95 CV, TRACAO 4 X 4, PESO MAXIMO DE 5225 KG</t>
  </si>
  <si>
    <t xml:space="preserve">142.406,53</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</si>
  <si>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</si>
  <si>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</si>
  <si>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</si>
  <si>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</si>
  <si>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</si>
  <si>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</si>
  <si>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</si>
  <si>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</si>
  <si>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</si>
  <si>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</si>
  <si>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</si>
  <si>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13,66</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</si>
  <si>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</si>
  <si>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</si>
  <si>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</si>
  <si>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</si>
  <si>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</si>
  <si>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56,08</t>
  </si>
  <si>
    <t xml:space="preserve">TUBO ACO CARBONO SEM COSTURA 1 1/2", E= *3,68 MM, SCHEDULE 40, 4,05 KG/M</t>
  </si>
  <si>
    <t xml:space="preserve">42,72</t>
  </si>
  <si>
    <t xml:space="preserve">TUBO ACO CARBONO SEM COSTURA 1/2", E= *2,77 MM, SCHEDULE 40, *1,27 KG/M</t>
  </si>
  <si>
    <t xml:space="preserve">19,05</t>
  </si>
  <si>
    <t xml:space="preserve">TUBO ACO CARBONO SEM COSTURA 1/2", E= *3,73 MM, SCHEDULE 80, *1,62 KG/M</t>
  </si>
  <si>
    <t xml:space="preserve">TUBO ACO CARBONO SEM COSTURA 14", E= *11,13 MM, SCHEDULE 40, *94,55 KG/M</t>
  </si>
  <si>
    <t xml:space="preserve">906,00</t>
  </si>
  <si>
    <t xml:space="preserve">TUBO ACO CARBONO SEM COSTURA 2 1/2", E = 5,16 MM, SCHEDULE 40 (8,62 KG/M)</t>
  </si>
  <si>
    <t xml:space="preserve">84,94</t>
  </si>
  <si>
    <t xml:space="preserve">TUBO ACO CARBONO SEM COSTURA 2", E= *3,91* MM, SCHEDULE 40, *5,43* KG/M</t>
  </si>
  <si>
    <t xml:space="preserve">52,43</t>
  </si>
  <si>
    <t xml:space="preserve">TUBO ACO CARBONO SEM COSTURA 20", E= *12,70 MM, SCHEDULE 30, *154,97 KG/M</t>
  </si>
  <si>
    <t xml:space="preserve">1.738,44</t>
  </si>
  <si>
    <t xml:space="preserve">TUBO ACO CARBONO SEM COSTURA 20", E= *6,35 MM,  SCHEDULE 10, *78,46 KG/M</t>
  </si>
  <si>
    <t xml:space="preserve">963,35</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</si>
  <si>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</si>
  <si>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</si>
  <si>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</si>
  <si>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155,61</t>
  </si>
  <si>
    <t xml:space="preserve">TUBO ACO CARBONO SEM COSTURA 4", E= *8,56 MM, SCHEDULE 80, *22,31 KG/M</t>
  </si>
  <si>
    <t xml:space="preserve">222,46</t>
  </si>
  <si>
    <t xml:space="preserve">TUBO ACO CARBONO SEM COSTURA 6", E= *10,97 MM, SCHEDULE 80, *42,56 KG/M</t>
  </si>
  <si>
    <t xml:space="preserve">419,43</t>
  </si>
  <si>
    <t xml:space="preserve">TUBO ACO CARBONO SEM COSTURA 6", E= 7,11 MM,  SCHEDULE 40, *28,26 KG/M</t>
  </si>
  <si>
    <t xml:space="preserve">274,77</t>
  </si>
  <si>
    <t xml:space="preserve">TUBO ACO CARBONO SEM COSTURA 8", E= *12,70 MM, SCHEDULE 80, *64,64 KG/M</t>
  </si>
  <si>
    <t xml:space="preserve">551,21</t>
  </si>
  <si>
    <t xml:space="preserve">TUBO ACO CARBONO SEM COSTURA 8", E= *6,35 MM,  SCHEDULE 20, *33,27 KG/M</t>
  </si>
  <si>
    <t xml:space="preserve">318,80</t>
  </si>
  <si>
    <t xml:space="preserve">TUBO ACO CARBONO SEM COSTURA 8", E= *7,04 MM, SCHEDULE 30, *36,75 KG/M</t>
  </si>
  <si>
    <t xml:space="preserve">347,78</t>
  </si>
  <si>
    <t xml:space="preserve">TUBO ACO CARBONO SEM COSTURA 8", E= *8,18 MM, SCHEDULE 40, *42,55 KG/M</t>
  </si>
  <si>
    <t xml:space="preserve">413,72</t>
  </si>
  <si>
    <t xml:space="preserve">TUBO ACO GALVANIZADO COM COSTURA, CLASSE LEVE, DN 100 MM ( 4"),  E = 3,75 MM,  *10,55* KG/M (NBR 5580)</t>
  </si>
  <si>
    <t xml:space="preserve">TUBO ACO GALVANIZADO COM COSTURA, CLASSE LEVE, DN 15 MM ( 1/2"),  E = 2,25 MM,  *1,2* KG/M (NBR 5580)</t>
  </si>
  <si>
    <t xml:space="preserve">TUBO ACO GALVANIZADO COM COSTURA, CLASSE LEVE, DN 20 MM ( 3/4"),  E = 2,25 MM,  *1,3* KG/M (NBR 5580)</t>
  </si>
  <si>
    <t xml:space="preserve">13,23</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</si>
  <si>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</si>
  <si>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</si>
  <si>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</si>
  <si>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</si>
  <si>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TUBO ACO GALVANIZADO COM COSTURA, CLASSE LEVE, DN 65 MM ( 2 1/2"),  E = 3,35 MM, * 6,23* KG/M (NBR 5580)</t>
  </si>
  <si>
    <t xml:space="preserve">TUBO ACO GALVANIZADO COM COSTURA, CLASSE LEVE, DN 80 MM ( 3"),  E = 3,35 MM, *7,32* KG/M (NBR 5580)</t>
  </si>
  <si>
    <t xml:space="preserve">60,04</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</si>
  <si>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</si>
  <si>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</si>
  <si>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</si>
  <si>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</si>
  <si>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</si>
  <si>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51,27</t>
  </si>
  <si>
    <t xml:space="preserve">TUBO ACO GALVANIZADO COM COSTURA, CLASSE MEDIA, DN 2", E = *3,65* MM, PESO *5,10* KG/M (NBR 5580)</t>
  </si>
  <si>
    <t xml:space="preserve">41,31</t>
  </si>
  <si>
    <t xml:space="preserve">TUBO ACO GALVANIZADO COM COSTURA, CLASSE MEDIA, DN 3/4", E = *2,65* MM, PESO *1,58* KG/M (NBR 5580)</t>
  </si>
  <si>
    <t xml:space="preserve">TUBO ACO GALVANIZADO COM COSTURA, CLASSE MEDIA, DN 3", E = *4,05* MM, PESO *8,47* KG/M (NBR 5580)</t>
  </si>
  <si>
    <t xml:space="preserve">68,99</t>
  </si>
  <si>
    <t xml:space="preserve">TUBO ACO GALVANIZADO COM COSTURA, CLASSE MEDIA, DN 4", E = 4,50* MM, PESO 12,10* KG/M (NBR 5580)</t>
  </si>
  <si>
    <t xml:space="preserve">95,01</t>
  </si>
  <si>
    <t xml:space="preserve">TUBO ACO GALVANIZADO COM COSTURA, CLASSE MEDIA, DN 5", E = *5,40* MM, PESO *17,80* KG/M (NBR 5580)</t>
  </si>
  <si>
    <t xml:space="preserve">142,25</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</si>
  <si>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</si>
  <si>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</si>
  <si>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</si>
  <si>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</si>
  <si>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64,48</t>
  </si>
  <si>
    <t xml:space="preserve">TUBO COLETOR DE ESGOTO PVC, JEI, DN 250 MM (NBR 7362)</t>
  </si>
  <si>
    <t xml:space="preserve">TUBO COLETOR DE ESGOTO PVC, JEI, DN 300 MM (NBR 7362)</t>
  </si>
  <si>
    <t xml:space="preserve">177,60</t>
  </si>
  <si>
    <t xml:space="preserve">TUBO COLETOR DE ESGOTO PVC, JEI, DN 350 MM (NBR 7362)</t>
  </si>
  <si>
    <t xml:space="preserve">219,96</t>
  </si>
  <si>
    <t xml:space="preserve">TUBO COLETOR DE ESGOTO PVC, JEI, DN 400 MM (NBR 7362)</t>
  </si>
  <si>
    <t xml:space="preserve">284,90</t>
  </si>
  <si>
    <t xml:space="preserve">TUBO COLETOR DE ESGOTO, PVC, JEI, DN 150 MM  (NBR 7362)</t>
  </si>
  <si>
    <t xml:space="preserve">TUBO CONCRETO ARMADO, CLASSE EA-2, PB JE, DN 1000 MM, PARA ESGOTO SANITARIO (NBR 8890)</t>
  </si>
  <si>
    <t xml:space="preserve">334,74</t>
  </si>
  <si>
    <t xml:space="preserve">TUBO CONCRETO ARMADO, CLASSE EA-2, PB JE, DN 300 MM, PARA ESGOTO SANITARIO (NBR 8890)</t>
  </si>
  <si>
    <t xml:space="preserve">TUBO CONCRETO ARMADO, CLASSE EA-2, PB JE, DN 400 MM, PARA ESGOTO SANITARIO (NBR 8890)</t>
  </si>
  <si>
    <t xml:space="preserve">TUBO CONCRETO ARMADO, CLASSE EA-2, PB JE, DN 500 MM, PARA ESGOTO SANITARIO (NBR 8890)</t>
  </si>
  <si>
    <t xml:space="preserve">117,40</t>
  </si>
  <si>
    <t xml:space="preserve">TUBO CONCRETO ARMADO, CLASSE EA-2, PB JE, DN 600 MM, PARA ESGOTO SANITARIO (NBR 8890)</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</si>
  <si>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</si>
  <si>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</si>
  <si>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</si>
  <si>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</si>
  <si>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</si>
  <si>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</si>
  <si>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</si>
  <si>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</si>
  <si>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</si>
  <si>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</si>
  <si>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</si>
  <si>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TUBO CONCRETO ARMADO, CLASSE EA-3, PB JE, DN 600 MM, PARA ESGOTO SANITARIO (NBR 8890)</t>
  </si>
  <si>
    <t xml:space="preserve">194,78</t>
  </si>
  <si>
    <t xml:space="preserve">TUBO CONCRETO ARMADO, CLASSE EA-3, PB JE, DN 700 MM, PARA ESGOTO SANITARIO (NBR 8890)</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</si>
  <si>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</si>
  <si>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</si>
  <si>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</si>
  <si>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</si>
  <si>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</si>
  <si>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</si>
  <si>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</si>
  <si>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</si>
  <si>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</si>
  <si>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</si>
  <si>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</si>
  <si>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</si>
  <si>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</si>
  <si>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</si>
  <si>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</si>
  <si>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</si>
  <si>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</si>
  <si>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</si>
  <si>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</si>
  <si>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</si>
  <si>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</si>
  <si>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</si>
  <si>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</si>
  <si>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</si>
  <si>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</si>
  <si>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</si>
  <si>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</si>
  <si>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</si>
  <si>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</si>
  <si>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</si>
  <si>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</si>
  <si>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</si>
  <si>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</si>
  <si>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</si>
  <si>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</si>
  <si>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</si>
  <si>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</si>
  <si>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</si>
  <si>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</si>
  <si>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</si>
  <si>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</si>
  <si>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</si>
  <si>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</si>
  <si>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</si>
  <si>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</si>
  <si>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</si>
  <si>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</si>
  <si>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</si>
  <si>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</si>
  <si>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</si>
  <si>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</si>
  <si>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</si>
  <si>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</si>
  <si>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</si>
  <si>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</si>
  <si>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</si>
  <si>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</si>
  <si>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</si>
  <si>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</si>
  <si>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</si>
  <si>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</si>
  <si>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</si>
  <si>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</si>
  <si>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</si>
  <si>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</si>
  <si>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</si>
  <si>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</si>
  <si>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</si>
  <si>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</si>
  <si>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</si>
  <si>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</si>
  <si>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1.135,72</t>
  </si>
  <si>
    <t xml:space="preserve">TUBO CORRUGADO PEAD, PAREDE DUPLA, INTERNA LISA, JEI, DN/DI *400* MM, PARA SANEAMENTO</t>
  </si>
  <si>
    <t xml:space="preserve">323,80</t>
  </si>
  <si>
    <t xml:space="preserve">TUBO CORRUGADO PEAD, PAREDE DUPLA, INTERNA LISA, JEI, DN/DI *800* MM, PARA SANEAMENTO</t>
  </si>
  <si>
    <t xml:space="preserve">854,46</t>
  </si>
  <si>
    <t xml:space="preserve">TUBO CORRUGADO PEAD, PAREDE DUPLA, INTERNA LISA, JEI, DN/DI 1200 MM, PARA SANEAMENTO</t>
  </si>
  <si>
    <t xml:space="preserve">1.782,50</t>
  </si>
  <si>
    <t xml:space="preserve">TUBO CORRUGADO PEAD, PAREDE DUPLA, INTERNA LISA, JEI, DN/DI 250 MM, PARA SANEAMENTO</t>
  </si>
  <si>
    <t xml:space="preserve">TUBO CORRUGADO PEAD, PAREDE DUPLA, INTERNA LISA, JEI, DN/DI 300 MM, PARA SANEAMENTO</t>
  </si>
  <si>
    <t xml:space="preserve">146,88</t>
  </si>
  <si>
    <t xml:space="preserve">TUBO CORRUGADO PEAD, PAREDE DUPLA, INTERNA LISA, JEI, DN/DI 600 MM, PARA SANEAMENTO</t>
  </si>
  <si>
    <t xml:space="preserve">605,48</t>
  </si>
  <si>
    <t xml:space="preserve">TUBO CPVC SOLDAVEL, 35 MM, AGUA QUENTE PREDIAL (NBR 15884)</t>
  </si>
  <si>
    <t xml:space="preserve">24,95</t>
  </si>
  <si>
    <t xml:space="preserve">TUBO CPVC, SOLDAVEL, 15 MM, AGUA QUENTE PREDIAL (NBR 15884)</t>
  </si>
  <si>
    <t xml:space="preserve">TUBO CPVC, SOLDAVEL, 22 MM, AGUA QUENTE PREDIAL (NBR 15884)</t>
  </si>
  <si>
    <t xml:space="preserve">TUBO CPVC, SOLDAVEL, 28 MM, AGUA QUENTE PREDIAL (NBR 15884)</t>
  </si>
  <si>
    <t xml:space="preserve">20,15</t>
  </si>
  <si>
    <t xml:space="preserve">TUBO CPVC, SOLDAVEL, 42 MM, AGUA QUENTE PREDIAL (NBR 15884)</t>
  </si>
  <si>
    <t xml:space="preserve">34,19</t>
  </si>
  <si>
    <t xml:space="preserve">TUBO CPVC, SOLDAVEL, 54 MM, AGUA QUENTE PREDIAL (NBR 15884)</t>
  </si>
  <si>
    <t xml:space="preserve">52,12</t>
  </si>
  <si>
    <t xml:space="preserve">TUBO CPVC, SOLDAVEL, 73 MM, AGUA QUENTE PREDIAL (NBR 15884)</t>
  </si>
  <si>
    <t xml:space="preserve">80,05</t>
  </si>
  <si>
    <t xml:space="preserve">TUBO CPVC, SOLDAVEL, 89 MM, AGUA QUENTE PREDIAL (NBR 15884)</t>
  </si>
  <si>
    <t xml:space="preserve">126,86</t>
  </si>
  <si>
    <t xml:space="preserve">TUBO DE BORRACHA ELASTOMERICA FLEXIVEL, PRETA, PARA ISOLAMENTO TERMICO DE TUBULACAO, DN 1 1/8" (28 MM), E= 32 MM, COEFICIENTE DE CONDUTIVIDADE TERMICA 0,036W/mK, VAPOR DE AGUA MAIOR OU IGUAL A 10.000</t>
  </si>
  <si>
    <t xml:space="preserve">69,89</t>
  </si>
  <si>
    <t xml:space="preserve">TUBO DE BORRACHA ELASTOMERICA FLEXIVEL, PRETA, PARA ISOLAMENTO TERMICO DE TUBULACAO, DN 1 3/8" (35 MM), E= 32 MM, COEFICIENTE DE CONDUTIVIDADE TERMICA 0,036W/mK, VAPOR DE AGUA MAIOR OU IGUAL A 10.000</t>
  </si>
  <si>
    <t xml:space="preserve">82,90</t>
  </si>
  <si>
    <t xml:space="preserve">TUBO DE BORRACHA ELASTOMERICA FLEXIVEL, PRETA, PARA ISOLAMENTO TERMICO DE TUBULACAO, DN 1 5/8" (42 MM), E= 32 MM, COEFICIENTE DE CONDUTIVIDADE TERMICA 0,036W/mK, VAPOR DE AGUA MAIOR OU IGUAL A 10.000</t>
  </si>
  <si>
    <t xml:space="preserve">94,61</t>
  </si>
  <si>
    <t xml:space="preserve">TUBO DE BORRACHA ELASTOMERICA FLEXIVEL, PRETA, PARA ISOLAMENTO TERMICO DE TUBULACAO, DN 1/2" (12 MM), E= 19 MM, COEFICIENTE DE CONDUTIVIDADE TERMICA 0,036W/mK, VAPOR DE AGUA MAIOR OU IGUAL A 10.000</t>
  </si>
  <si>
    <t xml:space="preserve">12,72</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</si>
  <si>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</si>
  <si>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</si>
  <si>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65,43</t>
  </si>
  <si>
    <t xml:space="preserve">TUBO DE BORRACHA ELASTOMERICA FLEXIVEL, PRETA, PARA ISOLAMENTO TERMICO DE TUBULACAO, DN 2 1/8" (54 MM), E= 32 MM, COEFICIENTE DE CONDUTIVIDADE TERMICA 0,036W/mK, VAPOR DE AGUA MAIOR OU IGUAL A 10.000</t>
  </si>
  <si>
    <t xml:space="preserve">113,23</t>
  </si>
  <si>
    <t xml:space="preserve">TUBO DE BORRACHA ELASTOMERICA FLEXIVEL, PRETA, PARA ISOLAMENTO TERMICO DE TUBULACAO, DN 2 5/8" (*64* MM), E= *32* MM, COEFICIENTE DE CONDUTIVIDADE TERMICA 0,036W/MK, VAPOR DE AGUA MAIOR OU IGUAL A 10.000</t>
  </si>
  <si>
    <t xml:space="preserve">114,83</t>
  </si>
  <si>
    <t xml:space="preserve">TUBO DE BORRACHA ELASTOMERICA FLEXIVEL, PRETA, PARA ISOLAMENTO TERMICO DE TUBULACAO, DN 3/4" (18 MM), E= 32 MM, COEFICIENTE DE CONDUTIVIDADE TERMICA 0,036W/mK, VAPOR DE AGUA MAIOR OU IGUAL A 10.000</t>
  </si>
  <si>
    <t xml:space="preserve">62,83</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</si>
  <si>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</si>
  <si>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</si>
  <si>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</si>
  <si>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</si>
  <si>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TUBO DE COBRE CLASSE "A", DN = 1 1/2 " (42 MM), PARA INSTALACOES DE MEDIA PRESSAO PARA GASES COMBUSTIVEIS E MEDICINAIS</t>
  </si>
  <si>
    <t xml:space="preserve">102,79</t>
  </si>
  <si>
    <t xml:space="preserve">TUBO DE COBRE CLASSE "A", DN = 1 1/4 " (35 MM), PARA INSTALACOES DE MEDIA PRESSAO PARA GASES COMBUSTIVEIS E MEDICINAIS</t>
  </si>
  <si>
    <t xml:space="preserve">85,43</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</si>
  <si>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</si>
  <si>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</si>
  <si>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189,21</t>
  </si>
  <si>
    <t xml:space="preserve">TUBO DE COBRE CLASSE "A", DN = 3 " (79 MM), PARA INSTALACOES DE MEDIA PRESSAO PARA GASES COMBUSTIVEIS E MEDICINAIS</t>
  </si>
  <si>
    <t xml:space="preserve">278,76</t>
  </si>
  <si>
    <t xml:space="preserve">TUBO DE COBRE CLASSE "A", DN = 3/4 " (22 MM), PARA INSTALACOES DE MEDIA PRESSAO PARA GASES COMBUSTIVEIS E MEDICINAIS</t>
  </si>
  <si>
    <t xml:space="preserve">44,46</t>
  </si>
  <si>
    <t xml:space="preserve">TUBO DE COBRE CLASSE "A", DN = 4 " (104 MM), PARA INSTALACOES DE MEDIA PRESSAO PARA GASES COMBUSTIVEIS E MEDICINAIS</t>
  </si>
  <si>
    <t xml:space="preserve">422,66</t>
  </si>
  <si>
    <t xml:space="preserve">TUBO DE COBRE CLASSE "E", DN = 104 MM, PARA INSTALACAO HIDRAULICA PREDIAL</t>
  </si>
  <si>
    <t xml:space="preserve">334,67</t>
  </si>
  <si>
    <t xml:space="preserve">TUBO DE COBRE CLASSE "E", DN = 15 MM, PARA INSTALACAO HIDRAULICA PREDIAL</t>
  </si>
  <si>
    <t xml:space="preserve">TUBO DE COBRE CLASSE "E", DN = 22 MM, PARA INSTALACAO HIDRAULICA PREDIAL</t>
  </si>
  <si>
    <t xml:space="preserve">30,53</t>
  </si>
  <si>
    <t xml:space="preserve">TUBO DE COBRE CLASSE "E", DN = 28 MM, PARA INSTALACAO HIDRAULICA PREDIAL</t>
  </si>
  <si>
    <t xml:space="preserve">TUBO DE COBRE CLASSE "E", DN = 35 MM, PARA INSTALACAO HIDRAULICA PREDIAL</t>
  </si>
  <si>
    <t xml:space="preserve">56,27</t>
  </si>
  <si>
    <t xml:space="preserve">TUBO DE COBRE CLASSE "E", DN = 42 MM, PARA INSTALACAO HIDRAULICA PREDIAL</t>
  </si>
  <si>
    <t xml:space="preserve">75,99</t>
  </si>
  <si>
    <t xml:space="preserve">TUBO DE COBRE CLASSE "E", DN = 54 MM, PARA INSTALACAO HIDRAULICA PREDIAL</t>
  </si>
  <si>
    <t xml:space="preserve">110,20</t>
  </si>
  <si>
    <t xml:space="preserve">TUBO DE COBRE CLASSE "E", DN = 66 MM, PARA INSTALACAO HIDRAULICA PREDIAL</t>
  </si>
  <si>
    <t xml:space="preserve">155,26</t>
  </si>
  <si>
    <t xml:space="preserve">TUBO DE COBRE CLASSE "E", DN = 79 MM, PARA INSTALACAO HIDRAULICA PREDIAL</t>
  </si>
  <si>
    <t xml:space="preserve">226,97</t>
  </si>
  <si>
    <t xml:space="preserve">TUBO DE COBRE CLASSE "I", DN = 1 " (28 MM), PARA INSTALACOES INDUSTRIAIS DE ALTA PRESSAO E VAPOR</t>
  </si>
  <si>
    <t xml:space="preserve">74,55</t>
  </si>
  <si>
    <t xml:space="preserve">TUBO DE COBRE CLASSE "I", DN = 1 1/2 " (42 MM), PARA INSTALACOES INDUSTRIAIS DE ALTA PRESSAO E VAPOR</t>
  </si>
  <si>
    <t xml:space="preserve">TUBO DE COBRE CLASSE "I", DN = 1 1/4 " (35 MM), PARA INSTALACOES INDUSTRIAIS DE ALTA PRESSAO E VAPOR</t>
  </si>
  <si>
    <t xml:space="preserve">107,82</t>
  </si>
  <si>
    <t xml:space="preserve">TUBO DE COBRE CLASSE "I", DN = 1/2 " (15 MM), PARA INSTALACOES INDUSTRIAIS DE ALTA PRESSAO E VAPOR</t>
  </si>
  <si>
    <t xml:space="preserve">33,01</t>
  </si>
  <si>
    <t xml:space="preserve">TUBO DE COBRE CLASSE "I", DN = 2 " (54 MM), PARA INSTALACOES INDUSTRIAIS DE ALTA PRESSAO E VAPOR</t>
  </si>
  <si>
    <t xml:space="preserve">181,44</t>
  </si>
  <si>
    <t xml:space="preserve">TUBO DE COBRE CLASSE "I", DN = 2 1/2 " (66 MM), PARA INSTALACOES INDUSTRIAIS DE ALTA PRESSAO E VAPOR</t>
  </si>
  <si>
    <t xml:space="preserve">235,41</t>
  </si>
  <si>
    <t xml:space="preserve">TUBO DE COBRE CLASSE "I", DN = 3 " (79 MM), PARA INSTALACOES INDUSTRIAIS DE ALTA PRESSAO E VAPOR</t>
  </si>
  <si>
    <t xml:space="preserve">348,66</t>
  </si>
  <si>
    <t xml:space="preserve">TUBO DE COBRE CLASSE "I", DN = 3/4 " (22 MM), PARA INSTALACOES INDUSTRIAIS DE ALTA PRESSAO E VAPOR</t>
  </si>
  <si>
    <t xml:space="preserve">53,80</t>
  </si>
  <si>
    <t xml:space="preserve">TUBO DE COBRE CLASSE "I", DN = 4" (104 MM), PARA INSTALACOES INDUSTRIAIS DE ALTA PRESSAO E VAPOR</t>
  </si>
  <si>
    <t xml:space="preserve">513,21</t>
  </si>
  <si>
    <t xml:space="preserve">TUBO DE COBRE FLEXIVEL, D = 1/2 ", E = 0,79 MM, PARA AR-CONDICIONADO/ INSTALACOES GAS RESIDENCIAIS E COMERCIAIS</t>
  </si>
  <si>
    <t xml:space="preserve">23,38</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</si>
  <si>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</si>
  <si>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</si>
  <si>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</si>
  <si>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35,18</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</si>
  <si>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</si>
  <si>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</si>
  <si>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TUBO DE COBRE FLEXIVEL, D = 5/8 ", E = 0,79 MM, PARA AR-CONDICIONADO/ INSTALACOES GAS RESIDENCIAIS E COMERCIAIS</t>
  </si>
  <si>
    <t xml:space="preserve">29,09</t>
  </si>
  <si>
    <t xml:space="preserve">TUBO DE COBRE, CLASSE "A", DN = 2" (54 MM), PARA INSTALACOES DE MEDIA PRESSAO PARA GASES COMBUSTIVEIS E MEDICINAIS</t>
  </si>
  <si>
    <t xml:space="preserve">146,26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</si>
  <si>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</si>
  <si>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</si>
  <si>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</si>
  <si>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</si>
  <si>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71,63</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</si>
  <si>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</si>
  <si>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</si>
  <si>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</si>
  <si>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</si>
  <si>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</si>
  <si>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TUBO DE CONCRETO SIMPLES, CLASSE- PS1, MACHO/FEMEA, DN 300 MM, PARA AGUAS PLUVIAIS (NBR 8890)</t>
  </si>
  <si>
    <t xml:space="preserve">26,77</t>
  </si>
  <si>
    <t xml:space="preserve">TUBO DE CONCRETO SIMPLES, CLASSE- PS1, MACHO/FEMEA, DN 400 MM, PARA AGUAS PLUVIAIS (NBR 8890)</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</si>
  <si>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</si>
  <si>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</si>
  <si>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</si>
  <si>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</si>
  <si>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</si>
  <si>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</si>
  <si>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30,85</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</si>
  <si>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</si>
  <si>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</si>
  <si>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</si>
  <si>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</si>
  <si>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</si>
  <si>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</si>
  <si>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</si>
  <si>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</si>
  <si>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33,46</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</si>
  <si>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</si>
  <si>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</si>
  <si>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</si>
  <si>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</si>
  <si>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</si>
  <si>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</si>
  <si>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</si>
  <si>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</si>
  <si>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</si>
  <si>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</si>
  <si>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1,90</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</si>
  <si>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</si>
  <si>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</si>
  <si>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</si>
  <si>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</si>
  <si>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</si>
  <si>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</si>
  <si>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</si>
  <si>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</si>
  <si>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</si>
  <si>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</si>
  <si>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 SDR 26 - PN 05 ) PARA REDE DE AGUA OU ESGOTO (NBR 15561)</t>
  </si>
  <si>
    <t xml:space="preserve">3.232,97</t>
  </si>
  <si>
    <t xml:space="preserve">TUBO DE POLIETILENO DE ALTA DENSIDADE, PEAD, PE-80, DE = 110 MM X 10,0 MM PAREDE, ( SDR 11 - PN 12,5 ) PARA REDE DE AGUA OU ESGOTO (NBR 15561)</t>
  </si>
  <si>
    <t xml:space="preserve">79,23</t>
  </si>
  <si>
    <t xml:space="preserve">TUBO DE POLIETILENO DE ALTA DENSIDADE, PEAD, PE-80, DE = 1200 MM X 37,2 MM PAREDE ( SDR 32,25 - PN 04 ) PARA REDE DE AGUA OU ESGOTO (NBR 15561)</t>
  </si>
  <si>
    <t xml:space="preserve">5.670,14</t>
  </si>
  <si>
    <t xml:space="preserve">TUBO DE POLIETILENO DE ALTA DENSIDADE, PEAD, PE-80, DE = 1400 MM X 42,9 MM PAREDE, (SDR 32,25 - PN 04 ) PARA REDE DE AGUA OU ESGOTO (NBR 15561)</t>
  </si>
  <si>
    <t xml:space="preserve">7.737,13</t>
  </si>
  <si>
    <t xml:space="preserve">TUBO DE POLIETILENO DE ALTA DENSIDADE, PEAD, PE-80, DE = 160 MM X 14,6 MM PAREDE, (SDR 11 - PN 12,5 ) PARA REDE DE AGUA OU ESGOTO (NBR 15561)</t>
  </si>
  <si>
    <t xml:space="preserve">170,08</t>
  </si>
  <si>
    <t xml:space="preserve">TUBO DE POLIETILENO DE ALTA DENSIDADE, PEAD, PE-80, DE = 1600 MM X 49,0 MM PAREDE, ( SDR 32,25 - PN 04 ) PARA REDE DE AGUA OU ESGOTO (NBR 15561)</t>
  </si>
  <si>
    <t xml:space="preserve">7.339,59</t>
  </si>
  <si>
    <t xml:space="preserve">TUBO DE POLIETILENO DE ALTA DENSIDADE, PEAD, PE-80, DE = 900 MM X 34,7 MM PAREDE, ( SDR 26 - PN 05 ) PARA REDE DE AGUA OU ESGOTO (NBR 15561)</t>
  </si>
  <si>
    <t xml:space="preserve">2.932,28</t>
  </si>
  <si>
    <t xml:space="preserve">TUBO DE POLIETILENO DE ALTA DENSIDADE, PEAD, PE-80, DE= 200 MM X 18,2 MM PAREDE, ( SDR 11 - PN 12,5 ) PARA REDE DE AGUA OU ESGOTO (NBR 15561)</t>
  </si>
  <si>
    <t xml:space="preserve">265,13</t>
  </si>
  <si>
    <t xml:space="preserve">TUBO DE POLIETILENO DE ALTA DENSIDADE, PEAD, PE-80, DE= 315 MM X 28,7 MM PAREDE, ( SDR 11 - PN 12,5 ) PARA REDE DE AGUA OU ESGOTO (NBR 15561)</t>
  </si>
  <si>
    <t xml:space="preserve">649,64</t>
  </si>
  <si>
    <t xml:space="preserve">TUBO DE POLIETILENO DE ALTA DENSIDADE, PEAD, PE-80, DE= 400 MM X 36,4 MM PAREDE, ( SDR 11 - PN 12,5 ) PARA REDE DE AGUA OU ESGOTO (NBR 15561)</t>
  </si>
  <si>
    <t xml:space="preserve">1.046,34</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</si>
  <si>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</si>
  <si>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</si>
  <si>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1.836,99</t>
  </si>
  <si>
    <t xml:space="preserve">TUBO DE POLIETILENO DE ALTA DENSIDADE, PEAD, PE-80, DE= 630 MM X 57,3 MM PAREDE (SDR 11 - PN 12,5 ) PARA REDE DE AGUA OU ESGOTO (NBR 15561)</t>
  </si>
  <si>
    <t xml:space="preserve">2.732,13</t>
  </si>
  <si>
    <t xml:space="preserve">TUBO DE POLIETILENO DE ALTA DENSIDADE, PEAD, PE-80, DE= 730 MM X 34,1 MM PAREDE, ( SDR 21 - PN 06 ) PARA REDE DE AGUA OU ESGOTO (NBR 15561)</t>
  </si>
  <si>
    <t xml:space="preserve">1.370,09</t>
  </si>
  <si>
    <t xml:space="preserve">TUBO DE POLIETILENO DE ALTA DENSIDADE, PEAD, PE-80, DE= 75 MM X 6,9 MM PAREDE, ( SRD 11 - PN 12,5 ) PARA REDE DE AGUA OU ESGOTO (NBR 15561)</t>
  </si>
  <si>
    <t xml:space="preserve">37,75</t>
  </si>
  <si>
    <t xml:space="preserve">TUBO DE POLIETILENO DE ALTA DENSIDADE, PEAD, PE-80, DE= 800 MM X 30,8 MM PAREDE, ( SDR 26 - PN 05 ) PARA REDE DE AGUA OU ESGOTO (NBR 15561)</t>
  </si>
  <si>
    <t xml:space="preserve">1.787,51</t>
  </si>
  <si>
    <t xml:space="preserve">TUBO DE PVC, PBL, TIPO LEVE, DN = 125 MM,  PARA VENTILACAO</t>
  </si>
  <si>
    <t xml:space="preserve">16,27</t>
  </si>
  <si>
    <t xml:space="preserve">TUBO DE PVC, PBL, TIPO LEVE, DN = 250 MM,  PARA VENTILACAO</t>
  </si>
  <si>
    <t xml:space="preserve">56,99</t>
  </si>
  <si>
    <t xml:space="preserve">TUBO DE PVC, PBL, TIPO LEVE, DN = 300 MM,  PARA VENTILACAO</t>
  </si>
  <si>
    <t xml:space="preserve">TUBO DE PVC, PBL, TIPO LEVE, DN = 400 MM,  PARA VENTILACAO</t>
  </si>
  <si>
    <t xml:space="preserve">177,19</t>
  </si>
  <si>
    <t xml:space="preserve">TUBO DE REVESTIMENTO, EM ACO, CORPO SCHEDULE 40, PONTEIRA SCHEDULE 80, ROSQUEAVEL E SEGMENTADO PARA PERFURACAO,  DIAMETRO 6'' (200 MM) (COLETADO CAIXA)</t>
  </si>
  <si>
    <t xml:space="preserve">366,14</t>
  </si>
  <si>
    <t xml:space="preserve">TUBO DE REVESTIMENTO, EM ACO, CORPO SCHEDULE 40, PONTEIRA SCHEDULE 80, ROSQUEAVEL E SEGMENTADO PARA PERFURACAO, DIAMETRO 10'' (310 MM)  (COLETADO CAIXA)</t>
  </si>
  <si>
    <t xml:space="preserve">902,29</t>
  </si>
  <si>
    <t xml:space="preserve">TUBO DE REVESTIMENTO, EM ACO, CORPO SCHEDULE 40, PONTEIRA SCHEDULE 80, ROSQUEAVEL E SEGMENTADO PARA PERFURACAO, DIAMETRO 14'' (400 MM)  (COLETADO CAIXA)</t>
  </si>
  <si>
    <t xml:space="preserve">1.655,15</t>
  </si>
  <si>
    <t xml:space="preserve">TUBO DE REVESTIMENTO, EM ACO, CORPO SCHEDULE 40, PONTEIRA SCHEDULE 80, ROSQUEAVEL E SEGMENTADO PARA PERFURACAO, DIAMETRO 16'' (450 MM)  (COLETADO CAIXA)</t>
  </si>
  <si>
    <t xml:space="preserve">2.826,47</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</si>
  <si>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</si>
  <si>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</si>
  <si>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</si>
  <si>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</si>
  <si>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</si>
  <si>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</si>
  <si>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</si>
  <si>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</si>
  <si>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13,13</t>
  </si>
  <si>
    <t xml:space="preserve">TUBO MULTICAMADA PEX, DN *26* MM, PARA INSTALACOES A GAS (AMARELO)</t>
  </si>
  <si>
    <t xml:space="preserve">TUBO MULTICAMADA PEX, DN 16 MM, PARA INSTALACOES A GAS (AMARELO)</t>
  </si>
  <si>
    <t xml:space="preserve">8,11</t>
  </si>
  <si>
    <t xml:space="preserve">TUBO MULTICAMADA PEX, DN 20 MM, PARA INSTALACOES A GAS (AMARELO)</t>
  </si>
  <si>
    <t xml:space="preserve">TUBO MULTICAMADA PEX, DN 32 MM, PARA INSTALACOES A GAS (AMARELO)</t>
  </si>
  <si>
    <t xml:space="preserve">25,64</t>
  </si>
  <si>
    <t xml:space="preserve">TUBO PPR PN 20, DN 20 MM, PARA AGUA QUENTE PREDIAL</t>
  </si>
  <si>
    <t xml:space="preserve">TUBO PPR PN 20, DN 25 MM, PARA AGUA QUENTE PREDIAL</t>
  </si>
  <si>
    <t xml:space="preserve">TUBO PPR, CLASSE PN 12, DN 110 MM</t>
  </si>
  <si>
    <t xml:space="preserve">103,63</t>
  </si>
  <si>
    <t xml:space="preserve">TUBO PPR, CLASSE PN 12, DN 32 MM</t>
  </si>
  <si>
    <t xml:space="preserve">8,53</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</si>
  <si>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</si>
  <si>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</si>
  <si>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</si>
  <si>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</si>
  <si>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</si>
  <si>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</si>
  <si>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117,97</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</si>
  <si>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</si>
  <si>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</si>
  <si>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</si>
  <si>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</si>
  <si>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</si>
  <si>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</si>
  <si>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30,41</t>
  </si>
  <si>
    <t xml:space="preserve">TUBO PPR, CLASSE PN 25, DN 75 MM, PARA AGUA QUENTE E FRIA PREDIAL</t>
  </si>
  <si>
    <t xml:space="preserve">58,66</t>
  </si>
  <si>
    <t xml:space="preserve">TUBO PPR, CLASSE PN 25, DN 90 MM, PARA AGUA QUENTE E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</si>
  <si>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</si>
  <si>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</si>
  <si>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</si>
  <si>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</si>
  <si>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TUBO PVC CORRUGADO, PAREDE DUPLA, JE, DN 200 MM, REDE COLETORA ESGOTO</t>
  </si>
  <si>
    <t xml:space="preserve">54,50</t>
  </si>
  <si>
    <t xml:space="preserve">TUBO PVC CORRUGADO, PAREDE DUPLA, JE, DN 250 MM, REDE COLETORA ESGOTO</t>
  </si>
  <si>
    <t xml:space="preserve">90,16</t>
  </si>
  <si>
    <t xml:space="preserve">TUBO PVC CORRUGADO, PAREDE DUPLA, JE, DN 300 MM, REDE COLETORA ESGOTO</t>
  </si>
  <si>
    <t xml:space="preserve">125,63</t>
  </si>
  <si>
    <t xml:space="preserve">TUBO PVC CORRUGADO, PAREDE DUPLA, JE, DN 350 MM, REDE COLETORA ESGOTO</t>
  </si>
  <si>
    <t xml:space="preserve">TUBO PVC CORRUGADO, PAREDE DUPLA, JE, DN 400 MM, REDE COLETORA ESGOTO</t>
  </si>
  <si>
    <t xml:space="preserve">205,55</t>
  </si>
  <si>
    <t xml:space="preserve">TUBO PVC DE REVESTIMENTO GEOMECANICO NERVURADO REFORCADO, DN = 150 MM, COMPRIMENTO = 2 M</t>
  </si>
  <si>
    <t xml:space="preserve">98,00</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</si>
  <si>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</si>
  <si>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</si>
  <si>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</si>
  <si>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</si>
  <si>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</si>
  <si>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</si>
  <si>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</si>
  <si>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</si>
  <si>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</si>
  <si>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34,78</t>
  </si>
  <si>
    <t xml:space="preserve">TUBO PVC DEFOFO, JEI, 1 MPA, DN 150 MM, PARA REDE DE  AGUA (NBR 7665)</t>
  </si>
  <si>
    <t xml:space="preserve">93,60</t>
  </si>
  <si>
    <t xml:space="preserve">TUBO PVC DEFOFO, JEI, 1 MPA, DN 200 MM, PARA REDE DE AGUA (NBR 7665)</t>
  </si>
  <si>
    <t xml:space="preserve">158,63</t>
  </si>
  <si>
    <t xml:space="preserve">TUBO PVC DEFOFO, JEI, 1 MPA, DN 250 MM, PARA REDE DE AGUA (NBR 7665)</t>
  </si>
  <si>
    <t xml:space="preserve">241,50</t>
  </si>
  <si>
    <t xml:space="preserve">TUBO PVC DEFOFO, JEI, 1 MPA, DN 300 MM, PARA REDE DE AGUA (NBR 7665)</t>
  </si>
  <si>
    <t xml:space="preserve">342,93</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</si>
  <si>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</si>
  <si>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</si>
  <si>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</si>
  <si>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</si>
  <si>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</si>
  <si>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15,24</t>
  </si>
  <si>
    <t xml:space="preserve">TUBO PVC PBA JEI, CLASSE 15, DN 75 MM, PARA REDE DE AGUA (NBR 5647)</t>
  </si>
  <si>
    <t xml:space="preserve">29,93</t>
  </si>
  <si>
    <t xml:space="preserve">TUBO PVC PBA JEI, CLASSE 20, DN 100 MM, PARA REDE DE AGUA (NBR 5647)</t>
  </si>
  <si>
    <t xml:space="preserve">62,53</t>
  </si>
  <si>
    <t xml:space="preserve">TUBO PVC PBA JEI, CLASSE 20, DN 50 MM, PARA REDE DE AGUA (NBR 5647)</t>
  </si>
  <si>
    <t xml:space="preserve">18,73</t>
  </si>
  <si>
    <t xml:space="preserve">TUBO PVC PBA JEI, CLASSE 20, DN 75 MM, PARA REDE DE AGUA (NBR 5647)</t>
  </si>
  <si>
    <t xml:space="preserve">37,77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</si>
  <si>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</si>
  <si>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</si>
  <si>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</si>
  <si>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</si>
  <si>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9,94</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</si>
  <si>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</si>
  <si>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</si>
  <si>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</si>
  <si>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</si>
  <si>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</si>
  <si>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35,60</t>
  </si>
  <si>
    <t xml:space="preserve">TUBO PVC, ROSCAVEL, 1 1/2",  AGUA FRIA PREDIAL</t>
  </si>
  <si>
    <t xml:space="preserve">TUBO PVC, ROSCAVEL, 1 1/4", AGUA FRIA PREDIAL</t>
  </si>
  <si>
    <t xml:space="preserve">20,19</t>
  </si>
  <si>
    <t xml:space="preserve">TUBO PVC, ROSCAVEL, 1/2", AGUA FRIA PREDIAL</t>
  </si>
  <si>
    <t xml:space="preserve">TUBO PVC, ROSCAVEL, 1", AGUA FRIA PREDIAL</t>
  </si>
  <si>
    <t xml:space="preserve">TUBO PVC, ROSCAVEL, 3", AGUA FRIA PREDIAL</t>
  </si>
  <si>
    <t xml:space="preserve">71,71</t>
  </si>
  <si>
    <t xml:space="preserve">TUBO PVC, ROSCAVEL, 4",  AGUA FRIA PREDIAL</t>
  </si>
  <si>
    <t xml:space="preserve">86,57</t>
  </si>
  <si>
    <t xml:space="preserve">TUBO PVC, ROSCAVEL, 5",  AGUA FRIA PREDIAL</t>
  </si>
  <si>
    <t xml:space="preserve">124,50</t>
  </si>
  <si>
    <t xml:space="preserve">TUBO PVC, ROSCAVEL, 6",  AGUA FRIA PREDIAL</t>
  </si>
  <si>
    <t xml:space="preserve">130,53</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</si>
  <si>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</si>
  <si>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</si>
  <si>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</si>
  <si>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</si>
  <si>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</si>
  <si>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DN 110 MM, AGUA FRIA (NBR-5648)</t>
  </si>
  <si>
    <t xml:space="preserve">TUBO PVC, SOLDAVEL, DN 20 MM, AGUA FRIA (NBR-5648)</t>
  </si>
  <si>
    <t xml:space="preserve">2,22</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</si>
  <si>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</si>
  <si>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</si>
  <si>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</si>
  <si>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</si>
  <si>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TUBO PVC, SOLDAVEL, DN 60 MM, AGUA FRIA (NBR-5648)</t>
  </si>
  <si>
    <t xml:space="preserve">TUBO PVC, SOLDAVEL, DN 75 MM, AGUA FRIA (NBR-5648)</t>
  </si>
  <si>
    <t xml:space="preserve">30,16</t>
  </si>
  <si>
    <t xml:space="preserve">TUBO PVC, SOLDAVEL, DN 85 MM, AGUA FRIA (NBR-5648)</t>
  </si>
  <si>
    <t xml:space="preserve">TUBO 26" EM CHAPA PRETA, E= 3/16", 147 KG/6 M</t>
  </si>
  <si>
    <t xml:space="preserve">1.547,59</t>
  </si>
  <si>
    <t xml:space="preserve">TUBO 30" EM CHAPA PRETA, E= 1/4", 175 KG/6 M</t>
  </si>
  <si>
    <t xml:space="preserve">1.972,81</t>
  </si>
  <si>
    <t xml:space="preserve">TUBO 30" EM CHAPA PRETA, E= 3/8", 177 KG/6 M</t>
  </si>
  <si>
    <t xml:space="preserve">1.995,36</t>
  </si>
  <si>
    <t xml:space="preserve">UNIAO COM ASSENTO CONICO DE BRONZE, DIAMETRO 1/2"</t>
  </si>
  <si>
    <t xml:space="preserve">25,96</t>
  </si>
  <si>
    <t xml:space="preserve">UNIAO COM ASSENTO CONICO DE BRONZE, DIAMETRO 1"</t>
  </si>
  <si>
    <t xml:space="preserve">35,67</t>
  </si>
  <si>
    <t xml:space="preserve">UNIAO COM ASSENTO CONICO DE BRONZE, DIAMETRO 2 1/2"</t>
  </si>
  <si>
    <t xml:space="preserve">148,05</t>
  </si>
  <si>
    <t xml:space="preserve">UNIAO COM ASSENTO CONICO DE BRONZE, DIAMETRO 2'</t>
  </si>
  <si>
    <t xml:space="preserve">95,02</t>
  </si>
  <si>
    <t xml:space="preserve">UNIAO COM ASSENTO CONICO DE BRONZE, DIAMETRO 3/4"</t>
  </si>
  <si>
    <t xml:space="preserve">31,83</t>
  </si>
  <si>
    <t xml:space="preserve">UNIAO COM ASSENTO CONICO DE BRONZE, DIAMETRO 3"</t>
  </si>
  <si>
    <t xml:space="preserve">239,40</t>
  </si>
  <si>
    <t xml:space="preserve">UNIAO COM ASSENTO CONICO DE BRONZE, DIAMETRO 4"</t>
  </si>
  <si>
    <t xml:space="preserve">407,41</t>
  </si>
  <si>
    <t xml:space="preserve">UNIAO COM ASSENTO CONICO DE FERRO LONGO (MACHO-FEMEA), DIAMETRO 1 1/2"</t>
  </si>
  <si>
    <t xml:space="preserve">83,79</t>
  </si>
  <si>
    <t xml:space="preserve">UNIAO COM ASSENTO CONICO DE FERRO LONGO (MACHO-FEMEA), DIAMETRO 1/2"</t>
  </si>
  <si>
    <t xml:space="preserve">UNIAO COM ASSENTO CONICO DE FERRO LONGO (MACHO-FEMEA), DIAMETRO 1"</t>
  </si>
  <si>
    <t xml:space="preserve">53,34</t>
  </si>
  <si>
    <t xml:space="preserve">UNIAO COM ASSENTO CONICO DE FERRO LONGO (MACHO-FEMEA), DIAMETRO 2 1/2"</t>
  </si>
  <si>
    <t xml:space="preserve">165,08</t>
  </si>
  <si>
    <t xml:space="preserve">UNIAO COM ASSENTO CONICO DE FERRO LONGO (MACHO-FEMEA), DIAMETRO 2"</t>
  </si>
  <si>
    <t xml:space="preserve">133,32</t>
  </si>
  <si>
    <t xml:space="preserve">UNIAO COM ASSENTO CONICO DE FERRO LONGO (MACHO-FEMEA), DIAMETRO 3/4"</t>
  </si>
  <si>
    <t xml:space="preserve">42,79</t>
  </si>
  <si>
    <t xml:space="preserve">UNIAO COM ASSENTO CONICO DE FERRO LONGO (MACHO-FEMEA), DIAMETRO 3'</t>
  </si>
  <si>
    <t xml:space="preserve">241,28</t>
  </si>
  <si>
    <t xml:space="preserve">UNIAO COM ASSENTO CONICO DE FERRO LONGO (MACHO-FEMEA), DIAMETRO 4"</t>
  </si>
  <si>
    <t xml:space="preserve">UNIAO COM FLANGE PPR, DN 40 MM, PARA AGUA QUENTE PREDIAL</t>
  </si>
  <si>
    <t xml:space="preserve">89,30</t>
  </si>
  <si>
    <t xml:space="preserve">UNIAO DE FERRO GALVANIZADO, COM ASSENTO CONICO DE BRONZE, DE 1 1/2"</t>
  </si>
  <si>
    <t xml:space="preserve">54,92</t>
  </si>
  <si>
    <t xml:space="preserve">UNIAO DE FERRO GALVANIZADO, COM ASSENTO CONICO DE BRONZE, DE 1 1/4"</t>
  </si>
  <si>
    <t xml:space="preserve">UNIAO DE FERRO GALVANIZADO, COM ROSCA BSP, COM ASSENTO PLANO, DE 1 1/2"</t>
  </si>
  <si>
    <t xml:space="preserve">39,59</t>
  </si>
  <si>
    <t xml:space="preserve">UNIAO DE FERRO GALVANIZADO, COM ROSCA BSP, COM ASSENTO PLANO, DE 1 1/4"</t>
  </si>
  <si>
    <t xml:space="preserve">31,81</t>
  </si>
  <si>
    <t xml:space="preserve">UNIAO DE FERRO GALVANIZADO, COM ROSCA BSP, COM ASSENTO PLANO, DE 1/2"</t>
  </si>
  <si>
    <t xml:space="preserve">UNIAO DE FERRO GALVANIZADO, COM ROSCA BSP, COM ASSENTO PLANO, DE 1"</t>
  </si>
  <si>
    <t xml:space="preserve">UNIAO DE FERRO GALVANIZADO, COM ROSCA BSP, COM ASSENTO PLANO, DE 2 1/2"</t>
  </si>
  <si>
    <t xml:space="preserve">UNIAO DE FERRO GALVANIZADO, COM ROSCA BSP, COM ASSENTO PLANO, DE 2"</t>
  </si>
  <si>
    <t xml:space="preserve">UNIAO DE FERRO GALVANIZADO, COM ROSCA BSP, COM ASSENTO PLANO, DE 3/4"</t>
  </si>
  <si>
    <t xml:space="preserve">UNIAO DE FERRO GALVANIZADO, COM ROSCA BSP, COM ASSENTO PLANO, DE 3"</t>
  </si>
  <si>
    <t xml:space="preserve">UNIAO DE FERRO GALVANIZADO, COM ROSCA BSP, COM ASSENTO PLANO, DE 4"</t>
  </si>
  <si>
    <t xml:space="preserve">209,51</t>
  </si>
  <si>
    <t xml:space="preserve">UNIAO DE REDUCAO METALICA, PARA CONEXAO COM ANEL DESLIZANTE EM TUBO PEX, DN 20 X 16 MM</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</si>
  <si>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</si>
  <si>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</si>
  <si>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</si>
  <si>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</si>
  <si>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21,17</t>
  </si>
  <si>
    <t xml:space="preserve">UNIAO DUPLA PPR DN 25 MM, PARA AGUA QUENTE PREDIAL</t>
  </si>
  <si>
    <t xml:space="preserve">25,67</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</si>
  <si>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</si>
  <si>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</si>
  <si>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</si>
  <si>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</si>
  <si>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</si>
  <si>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</si>
  <si>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27,11</t>
  </si>
  <si>
    <t xml:space="preserve">UNIAO PVC, ROSCAVEL 1/2",  AGUA FRIA PREDIAL</t>
  </si>
  <si>
    <t xml:space="preserve">4,84</t>
  </si>
  <si>
    <t xml:space="preserve">UNIAO PVC, ROSCAVEL 2",  AGUA FRIA PREDIAL</t>
  </si>
  <si>
    <t xml:space="preserve">65,76</t>
  </si>
  <si>
    <t xml:space="preserve">UNIAO PVC, ROSCAVEL, 1 1/2",  AGUA FRIA PREDIAL</t>
  </si>
  <si>
    <t xml:space="preserve">UNIAO PVC, ROSCAVEL, 1 1/4",  AGUA FRIA PREDIAL</t>
  </si>
  <si>
    <t xml:space="preserve">26,30</t>
  </si>
  <si>
    <t xml:space="preserve">UNIAO PVC, ROSCAVEL, 1",  AGUA FRIA PREDIAL</t>
  </si>
  <si>
    <t xml:space="preserve">UNIAO PVC, ROSCAVEL, 2 1/2",  AGUA FRIA PREDIAL</t>
  </si>
  <si>
    <t xml:space="preserve">135,23</t>
  </si>
  <si>
    <t xml:space="preserve">UNIAO PVC, ROSCAVEL, 3/4",  AGUA FRIA PREDIAL</t>
  </si>
  <si>
    <t xml:space="preserve">UNIAO PVC, ROSCAVEL, 3",  AGUA FRIA PREDIAL</t>
  </si>
  <si>
    <t xml:space="preserve">171,25</t>
  </si>
  <si>
    <t xml:space="preserve">UNIAO PVC, SOLDAVEL, 110 MM,  PARA AGUA FRIA PREDIAL</t>
  </si>
  <si>
    <t xml:space="preserve">341,45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</si>
  <si>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</si>
  <si>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</si>
  <si>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</si>
  <si>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</si>
  <si>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</si>
  <si>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</si>
  <si>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59,55</t>
  </si>
  <si>
    <t xml:space="preserve">UNIAO PVC, SOLDAVEL, 75 MM,  PARA AGUA FRIA PREDIAL</t>
  </si>
  <si>
    <t xml:space="preserve">120,16</t>
  </si>
  <si>
    <t xml:space="preserve">UNIAO PVC, SOLDAVEL, 85 MM,  PARA AGUA FRIA PREDIAL</t>
  </si>
  <si>
    <t xml:space="preserve">184,75</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</si>
  <si>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</si>
  <si>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</si>
  <si>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108,50</t>
  </si>
  <si>
    <t xml:space="preserve">UNIAO, CPVC, SOLDAVEL, 15 MM, PARA AGUA QUENTE PREDIAL</t>
  </si>
  <si>
    <t xml:space="preserve">UNIAO, CPVC, SOLDAVEL, 22 MM, PARA AGUA QUENTE PREDIAL</t>
  </si>
  <si>
    <t xml:space="preserve">UNIAO, CPVC, SOLDAVEL, 28 MM, PARA AGUA QUENTE PREDIAL</t>
  </si>
  <si>
    <t xml:space="preserve">12,62</t>
  </si>
  <si>
    <t xml:space="preserve">UNIAO, CPVC, SOLDAVEL, 35 MM, PARA AGUA QUENTE PREDIAL</t>
  </si>
  <si>
    <t xml:space="preserve">UNIAO, CPVC, SOLDAVEL, 42 MM, PARA AGUA QUENTE PREDIAL</t>
  </si>
  <si>
    <t xml:space="preserve">UNIAO, CPVC, SOLDAVEL, 54 MM, PARA AGUA QUENTE PREDIAL</t>
  </si>
  <si>
    <t xml:space="preserve">68,74</t>
  </si>
  <si>
    <t xml:space="preserve">UNIAO, CPVC, SOLDAVEL, 73 MM, PARA AGUA QUENTE PREDIAL</t>
  </si>
  <si>
    <t xml:space="preserve">99,77</t>
  </si>
  <si>
    <t xml:space="preserve">UNIAO, CPVC, SOLDAVEL, 89 MM, PARA AGUA QUENTE PREDIAL</t>
  </si>
  <si>
    <t xml:space="preserve">147,10</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</si>
  <si>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</si>
  <si>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</si>
  <si>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</si>
  <si>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</si>
  <si>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</si>
  <si>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</si>
  <si>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</si>
  <si>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</si>
  <si>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</si>
  <si>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</si>
  <si>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</si>
  <si>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</si>
  <si>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</si>
  <si>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</si>
  <si>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</si>
  <si>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</si>
  <si>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</si>
  <si>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</si>
  <si>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</si>
  <si>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</si>
  <si>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</si>
  <si>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</si>
  <si>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180,25</t>
  </si>
  <si>
    <t xml:space="preserve">VALVULA DE DESCARGA METALICA, BASE 1 1/2 " E ACABAMENTO METALICO CROMADO</t>
  </si>
  <si>
    <t xml:space="preserve">209,40</t>
  </si>
  <si>
    <t xml:space="preserve">VALVULA DE DESCARGA METALICA, BASE 1 1/4 " E ACABAMENTO METALICO CROMADO</t>
  </si>
  <si>
    <t xml:space="preserve">169,64</t>
  </si>
  <si>
    <t xml:space="preserve">VALVULA DE ESFERA BRUTA EM BRONZE, BITOLA 1 " (REF 1552-B)</t>
  </si>
  <si>
    <t xml:space="preserve">47,11</t>
  </si>
  <si>
    <t xml:space="preserve">VALVULA DE ESFERA BRUTA EM BRONZE, BITOLA 1 1/2 " (REF 1552-B)</t>
  </si>
  <si>
    <t xml:space="preserve">84,61</t>
  </si>
  <si>
    <t xml:space="preserve">VALVULA DE ESFERA BRUTA EM BRONZE, BITOLA 1 1/4 " (REF 1552-B)</t>
  </si>
  <si>
    <t xml:space="preserve">70,22</t>
  </si>
  <si>
    <t xml:space="preserve">VALVULA DE ESFERA BRUTA EM BRONZE, BITOLA 1/2 " (REF 1552-B)</t>
  </si>
  <si>
    <t xml:space="preserve">VALVULA DE ESFERA BRUTA EM BRONZE, BITOLA 2 " (REF 1552-B)</t>
  </si>
  <si>
    <t xml:space="preserve">130,48</t>
  </si>
  <si>
    <t xml:space="preserve">VALVULA DE ESFERA BRUTA EM BRONZE, BITOLA 3/4 " (REF 1552-B)</t>
  </si>
  <si>
    <t xml:space="preserve">VALVULA DE RETENCAO DE BRONZE, PE COM CRIVOS, EXTREMIDADE COM ROSCA, DE 1 1/2", PARA FUNDO DE POCO</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</si>
  <si>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</si>
  <si>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</si>
  <si>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</si>
  <si>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</si>
  <si>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</si>
  <si>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</si>
  <si>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</si>
  <si>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</si>
  <si>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28,00</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</si>
  <si>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</si>
  <si>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</si>
  <si>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</si>
  <si>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</si>
  <si>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</si>
  <si>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</si>
  <si>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</si>
  <si>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</si>
  <si>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</si>
  <si>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</si>
  <si>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</si>
  <si>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</si>
  <si>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</si>
  <si>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</si>
  <si>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</si>
  <si>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</si>
  <si>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</si>
  <si>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</si>
  <si>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</si>
  <si>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</si>
  <si>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</si>
  <si>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</si>
  <si>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</si>
  <si>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</si>
  <si>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</si>
  <si>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VALVULA DE RETENCAO VERTICAL, DE BRONZE (PN-16), 2 1/2", 200 PSI, EXTREMIDADES COM ROSCA</t>
  </si>
  <si>
    <t xml:space="preserve">VALVULA DE RETENCAO VERTICAL, DE BRONZE (PN-16), 2", 200 PSI, EXTREMIDADES COM ROSCA</t>
  </si>
  <si>
    <t xml:space="preserve">78,93</t>
  </si>
  <si>
    <t xml:space="preserve">VALVULA DE RETENCAO VERTICAL, DE BRONZE (PN-16), 3/4", 200 PSI, EXTREMIDADES COM ROSCA</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</si>
  <si>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</si>
  <si>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</si>
  <si>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</si>
  <si>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</si>
  <si>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</si>
  <si>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VALVULA EM METAL CROMADO PARA PIA AMERICANA 3.1/2 X 1.1/2 "</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</si>
  <si>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</si>
  <si>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</si>
  <si>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</si>
  <si>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</si>
  <si>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</si>
  <si>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</si>
  <si>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</si>
  <si>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15,89</t>
  </si>
  <si>
    <t xml:space="preserve">VARA / PERFIL PARA CREMONA, EM FERRO CROMADO, COMPRIMENTO DE 120 CM</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</si>
  <si>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</si>
  <si>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</si>
  <si>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</si>
  <si>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</si>
  <si>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40,72</t>
  </si>
  <si>
    <t xml:space="preserve">VARIADOR DE LUMINOSIDADE ROTATIVO (DIMMER) 127V, 300W, CONJUNTO MONTADO PARA EMBUTIR 4" X 2" (PLACA + SUPORTE + MODULO)</t>
  </si>
  <si>
    <t xml:space="preserve">VARIADOR DE LUMINOSIDADE ROTATIVO (DIMMER) 220 V, 600 W (APENAS MODULO)</t>
  </si>
  <si>
    <t xml:space="preserve">65,09</t>
  </si>
  <si>
    <t xml:space="preserve">VARIADOR DE LUMINOSIDADE ROTATIVO (DIMMER) 220V, 600W, CONJUNTO MONTADO PARA EMBUTIR 4" X 2" (PLACA + SUPORTE + MODULO)</t>
  </si>
  <si>
    <t xml:space="preserve">VARIADOR DE VELOCIDADE PARA VENTILADOR 127 V, 150 W (APENAS MODULO)</t>
  </si>
  <si>
    <t xml:space="preserve">25,04</t>
  </si>
  <si>
    <t xml:space="preserve">VARIADOR DE VELOCIDADE PARA VENTILADOR 127V, 150W + 2 INTERRUPTORES PARALELOS, PARA REVERSAO E LAMPADA, CONJUNTO MONTADO PARA EMBUTIR 4" X 2" (PLACA + SUPORTE + MODULOS)</t>
  </si>
  <si>
    <t xml:space="preserve">43,63</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</si>
  <si>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</si>
  <si>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</si>
  <si>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45,09</t>
  </si>
  <si>
    <t xml:space="preserve">VASO SANITARIO SIFONADO INFANTIL LOUCA BRANCA</t>
  </si>
  <si>
    <t xml:space="preserve">281,54</t>
  </si>
  <si>
    <t xml:space="preserve">VASSOURA MECANICA REBOCAVEL COM ESCOVA CILINDRICA LARGURA UTIL DE VARRIMENTO = 2,44M</t>
  </si>
  <si>
    <t xml:space="preserve">35.265,19</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</si>
  <si>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</si>
  <si>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</si>
  <si>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</si>
  <si>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</si>
  <si>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</si>
  <si>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27,59</t>
  </si>
  <si>
    <t xml:space="preserve">VERNIZ POLIURETANO BRILHANTE PARA MADEIRA, SEM FILTRO SOLAR, USO INTERNO E EXTERNO</t>
  </si>
  <si>
    <t xml:space="preserve">VERNIZ SINTETICO BRILHANTE PARA MADEIRA TIPO COPAL, USO INTERNO</t>
  </si>
  <si>
    <t xml:space="preserve">VERNIZ SINTETICO BRILHANTE PARA MADEIRA, COM FILTRO SOLAR, USO INTERNO E EXTERNO (BASE SOLVENTE)</t>
  </si>
  <si>
    <t xml:space="preserve">26,47</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</si>
  <si>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</si>
  <si>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</si>
  <si>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</si>
  <si>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</si>
  <si>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</si>
  <si>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</si>
  <si>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</si>
  <si>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</si>
  <si>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</si>
  <si>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</si>
  <si>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</si>
  <si>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</si>
  <si>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</si>
  <si>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</si>
  <si>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</si>
  <si>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2.868.230,50</t>
  </si>
  <si>
    <t xml:space="preserve">VIBROACABADORA DE ASFALTO SOBRE ESTEIRAS, LARG. PAVIM. 2,13 M A 4,55 M, POT. 74 KW/ 100 HP, CAP. 400 T/ H</t>
  </si>
  <si>
    <t xml:space="preserve">1.207.491,75</t>
  </si>
  <si>
    <t xml:space="preserve">VIBROACABADORA DE ASFALTO SOBRE ESTEIRAS, LARG. PAVIM. 2,60 M A 5,75 M, POT. 110 HP, CAP. 450 T/ H</t>
  </si>
  <si>
    <t xml:space="preserve">1.216.241,77</t>
  </si>
  <si>
    <t xml:space="preserve">VIBROACABADORA DE ASFALTO SOBRE ESTEIRAS, LARG. PAVIMENT. 1,90 A 5,3 M, POT. 78 KW/105 HP, CAP. 450 T/H</t>
  </si>
  <si>
    <t xml:space="preserve">1.473.490,00</t>
  </si>
  <si>
    <t xml:space="preserve">VIBROACABADORA DE ASFALTO SOBRE RODAS, LARGURA DE PAVIMENTACAO DE 1,70 A 4,20 M, POTENCIA 78 KW/105 HP, CAPACIDADE 300 T/H</t>
  </si>
  <si>
    <t xml:space="preserve">1.305.491,06</t>
  </si>
  <si>
    <t xml:space="preserve">VIDRACEIRO</t>
  </si>
  <si>
    <t xml:space="preserve">VIDRACEIRO (MENSALISTA)</t>
  </si>
  <si>
    <t xml:space="preserve">2.604,99</t>
  </si>
  <si>
    <t xml:space="preserve">VIDRO COMUM LAMINADO LISO INCOLOR DUPLO, ESPESSURA TOTAL 8 MM (CADA CAMADA DE 4 MM) - COLOCADO</t>
  </si>
  <si>
    <t xml:space="preserve">514,58</t>
  </si>
  <si>
    <t xml:space="preserve">VIDRO COMUM LAMINADO, LISO, INCOLOR, DUPLO, ESPESSURA TOTAL 6 MM (CADA CAMADA E= 3 MM) - COLOCADO</t>
  </si>
  <si>
    <t xml:space="preserve">447,94</t>
  </si>
  <si>
    <t xml:space="preserve">VIDRO COMUM LAMINADO, LISO, INCOLOR, TRIPLO, ESPESSURA TOTAL 12 MM (CADA CAMADA E=  4 MM) - COLOCADO</t>
  </si>
  <si>
    <t xml:space="preserve">1.164,65</t>
  </si>
  <si>
    <t xml:space="preserve">VIDRO COMUM LAMINADO, LISO, INCOLOR, TRIPLO, ESPESSURA TOTAL 15 MM (CADA CAMADA E = 5 MM) - COLOCADO</t>
  </si>
  <si>
    <t xml:space="preserve">1.361,75</t>
  </si>
  <si>
    <t xml:space="preserve">VIDRO CRISTAL COLORIDO, 10 MM, PINTADO NA COR BRANCA</t>
  </si>
  <si>
    <t xml:space="preserve">401,35</t>
  </si>
  <si>
    <t xml:space="preserve">VIDRO CRISTAL COLORIDO, 4 MM, PINTADO NA COR BRANCA</t>
  </si>
  <si>
    <t xml:space="preserve">125,42</t>
  </si>
  <si>
    <t xml:space="preserve">VIDRO CRISTAL COLORIDO, 6 MM, PINTADO NA COR BRANCA</t>
  </si>
  <si>
    <t xml:space="preserve">178,25</t>
  </si>
  <si>
    <t xml:space="preserve">VIDRO CRISTAL COLORIDO, 8 MM, PINTADO NA COR BRANCA</t>
  </si>
  <si>
    <t xml:space="preserve">289,37</t>
  </si>
  <si>
    <t xml:space="preserve">VIDRO LISO FUME E = 4MM - SEM COLOCACAO</t>
  </si>
  <si>
    <t xml:space="preserve">143,34</t>
  </si>
  <si>
    <t xml:space="preserve">VIDRO LISO FUME E = 6MM - SEM COLOCACAO</t>
  </si>
  <si>
    <t xml:space="preserve">215,01</t>
  </si>
  <si>
    <t xml:space="preserve">VIDRO LISO FUME, E = 5 MM - SEM COLOCACAO</t>
  </si>
  <si>
    <t xml:space="preserve">154,72</t>
  </si>
  <si>
    <t xml:space="preserve">VIDRO LISO INCOLOR 10 MM - SEM COLOCACAO</t>
  </si>
  <si>
    <t xml:space="preserve">268,76</t>
  </si>
  <si>
    <t xml:space="preserve">VIDRO LISO INCOLOR 2 A 3 MM - SEM COLOCACAO</t>
  </si>
  <si>
    <t xml:space="preserve">80,63</t>
  </si>
  <si>
    <t xml:space="preserve">VIDRO LISO INCOLOR 4MM - SEM COLOCACAO</t>
  </si>
  <si>
    <t xml:space="preserve">107,50</t>
  </si>
  <si>
    <t xml:space="preserve">VIDRO LISO INCOLOR 5MM - SEM COLOCACAO</t>
  </si>
  <si>
    <t xml:space="preserve">VIDRO LISO INCOLOR 6 MM - SEM COLOCACAO</t>
  </si>
  <si>
    <t xml:space="preserve">152,30</t>
  </si>
  <si>
    <t xml:space="preserve">VIDRO LISO INCOLOR 8MM  -  SEM COLOCACAO</t>
  </si>
  <si>
    <t xml:space="preserve">222,18</t>
  </si>
  <si>
    <t xml:space="preserve">VIDRO MARTELADO OU CANELADO, 4 MM - SEM COLOCACAO</t>
  </si>
  <si>
    <t xml:space="preserve">89,58</t>
  </si>
  <si>
    <t xml:space="preserve">VIDRO PLANO ARAMADO E = 6 MM - SEM COLOCACAO</t>
  </si>
  <si>
    <t xml:space="preserve">VIDRO PLANO ARMADO E = 7MM - SEM COLOCACAO</t>
  </si>
  <si>
    <t xml:space="preserve">277,72</t>
  </si>
  <si>
    <t xml:space="preserve">VIDRO TEMPERADO INCOLOR E = 10 MM, SEM COLOCACAO</t>
  </si>
  <si>
    <t xml:space="preserve">204,55</t>
  </si>
  <si>
    <t xml:space="preserve">VIDRO TEMPERADO INCOLOR E = 6 MM, SEM COLOCACAO</t>
  </si>
  <si>
    <t xml:space="preserve">120,70</t>
  </si>
  <si>
    <t xml:space="preserve">VIDRO TEMPERADO INCOLOR E = 8 MM, SEM COLOCACAO</t>
  </si>
  <si>
    <t xml:space="preserve">157,56</t>
  </si>
  <si>
    <t xml:space="preserve">VIDRO TEMPERADO INCOLOR PARA PORTA DE ABRIR, E = 10 MM (SEM FERRAGENS E SEM COLOCACAO)</t>
  </si>
  <si>
    <t xml:space="preserve">221,25</t>
  </si>
  <si>
    <t xml:space="preserve">VIDRO TEMPERADO VERDE E = 10 MM, SEM COLOCACAO</t>
  </si>
  <si>
    <t xml:space="preserve">257,80</t>
  </si>
  <si>
    <t xml:space="preserve">VIDRO TEMPERADO VERDE E = 6 MM, SEM COLOCACAO</t>
  </si>
  <si>
    <t xml:space="preserve">145,65</t>
  </si>
  <si>
    <t xml:space="preserve">VIDRO TEMPERADO VERDE E = 8 MM, SEM COLOCACAO</t>
  </si>
  <si>
    <t xml:space="preserve">196,77</t>
  </si>
  <si>
    <t xml:space="preserve">VIGA DE ESCORAMAENTO H20, DE MADEIRA, PESO DE 5,00 A 5,20 KG/M, COM EXTREMIDADES PLASTICAS</t>
  </si>
  <si>
    <t xml:space="preserve">43,50</t>
  </si>
  <si>
    <t xml:space="preserve">VIGA DE MADEIRA APARELHADA *6 X 12* CM, MACARANDUBA, ANGELIM OU EQUIVALENTE DA REGIAO</t>
  </si>
  <si>
    <t xml:space="preserve">VIGA DE MADEIRA APARELHADA *6 X 16* CM, MACARANDUBA, ANGELIM OU EQUIVALENTE DA REGIAO</t>
  </si>
  <si>
    <t xml:space="preserve">25,87</t>
  </si>
  <si>
    <t xml:space="preserve">VIGA DE MADEIRA NAO APARELHADA *6 X 16* CM, MACARANDUBA, ANGELIM OU EQUIVALENTE DA REGIAO</t>
  </si>
  <si>
    <t xml:space="preserve">22,62</t>
  </si>
  <si>
    <t xml:space="preserve">VIGA DE MADEIRA NAO APARELHADA *6 X 20* CM, MACARANDUBA, ANGELIM OU EQUIVALENTE DA REGIAO</t>
  </si>
  <si>
    <t xml:space="preserve">29,71</t>
  </si>
  <si>
    <t xml:space="preserve">VIGA DE MADEIRA NAO APARELHADA *7,5 X 15 CM (3 X 6 ") PINUS, MISTA OU EQUIVALENTE DA REGIAO</t>
  </si>
  <si>
    <t xml:space="preserve">17,47</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</si>
  <si>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</si>
  <si>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</si>
  <si>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</si>
  <si>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</si>
  <si>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</si>
  <si>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</si>
  <si>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</si>
  <si>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</si>
  <si>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157,89</t>
  </si>
  <si>
    <t xml:space="preserve">COTAÇÕES E COMPOSIÇÕES DE PREÇO – COLETOR TRONCO DE ESGOTO SANITÁRIO JARDIM ITAPUÃ / RESIDENCIAL
 SALOMÃO ZATITE – SERTÃOZINHO/SP </t>
  </si>
  <si>
    <t xml:space="preserve">PISO EM CONCRETO USINADO E ARMADO COM TELA Q61, POLIDO, FCK 25MPa, ESPESSURA 8CM, JUNTA SERRADA.</t>
  </si>
  <si>
    <t xml:space="preserve">COD</t>
  </si>
  <si>
    <t xml:space="preserve">REF 94991</t>
  </si>
  <si>
    <t xml:space="preserve">ÍNDICE</t>
  </si>
  <si>
    <t xml:space="preserve">PREÇO UNITÁRIO</t>
  </si>
  <si>
    <t xml:space="preserve">PREÇO TOTAL</t>
  </si>
  <si>
    <t xml:space="preserve">SINAPI</t>
  </si>
  <si>
    <t xml:space="preserve">CONCRETO USINADO BOMBEÁVEL, CLASSE DE RESISTÊNCIA C25, COM BRITA 0 E 1, SLUMP = 100 +/- 20MM, EXCLUI SERVIÇO DE BOMBEAMENTO (NBR 8953)</t>
  </si>
  <si>
    <t xml:space="preserve">SERVENTE</t>
  </si>
  <si>
    <t xml:space="preserve">3.55.90</t>
  </si>
  <si>
    <t xml:space="preserve">FDE</t>
  </si>
  <si>
    <t xml:space="preserve">MÃO DE OBRA / EQUIP. ROT. / CORTE / LASER</t>
  </si>
  <si>
    <t xml:space="preserve">TELA DE AÇO SOLDADO NERVURADA CA-60, Q-61, (0,97KG/M2), DIÂMETRO DO FIO = 3,4MM, LARGURA = 2,45 X 120M DE COMPRIMENTO, ESPAÇAMENTO DA MALHA = 15 X 15CM</t>
  </si>
  <si>
    <t xml:space="preserve">TOTAL SEM BDI / M2</t>
  </si>
</sst>
</file>

<file path=xl/styles.xml><?xml version="1.0" encoding="utf-8"?>
<styleSheet xmlns="http://schemas.openxmlformats.org/spreadsheetml/2006/main">
  <numFmts count="22">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
    <numFmt numFmtId="178" formatCode="&quot;R$ &quot;#,##0.00;[RED]&quot;-R$ &quot;#,##0.00"/>
    <numFmt numFmtId="179" formatCode="0.0%"/>
    <numFmt numFmtId="180" formatCode="[$R$-416]\ #,##0.00;[RED]\-[$R$-416]\ #,##0.00"/>
    <numFmt numFmtId="181" formatCode="0.00"/>
    <numFmt numFmtId="182" formatCode="#,##0.00000;[RED]\-#,##0.00000"/>
    <numFmt numFmtId="183" formatCode="#,##0.0000;[RED]\-#,##0.0000"/>
    <numFmt numFmtId="184" formatCode="#,##0;[RED]\-#,##0"/>
    <numFmt numFmtId="185" formatCode="#,##0.00;[RED]\-#,##0.00"/>
  </numFmts>
  <fonts count="34">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Arial"/>
      <family val="2"/>
      <charset val="1"/>
    </font>
    <font>
      <b val="true"/>
      <sz val="8"/>
      <name val="Arial"/>
      <family val="2"/>
      <charset val="1"/>
    </font>
    <font>
      <b val="true"/>
      <sz val="12"/>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7"/>
      <name val="Arial"/>
      <family val="2"/>
      <charset val="1"/>
    </font>
    <font>
      <b val="true"/>
      <sz val="12"/>
      <color rgb="FFFFFFFF"/>
      <name val="Arial"/>
      <family val="2"/>
      <charset val="1"/>
    </font>
    <font>
      <b val="true"/>
      <sz val="8"/>
      <color rgb="FFFFFFFF"/>
      <name val="Arial"/>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sz val="8"/>
      <color rgb="FF000000"/>
      <name val="Arial"/>
      <family val="2"/>
      <charset val="1"/>
    </font>
    <font>
      <b val="true"/>
      <sz val="8"/>
      <color rgb="FF000000"/>
      <name val="Arial"/>
      <family val="2"/>
      <charset val="1"/>
    </font>
    <font>
      <sz val="8"/>
      <name val="Calibri"/>
      <family val="2"/>
      <charset val="1"/>
    </font>
    <font>
      <b val="true"/>
      <sz val="8"/>
      <name val="Calibri"/>
      <family val="2"/>
      <charset val="1"/>
    </font>
    <font>
      <b val="true"/>
      <sz val="11"/>
      <color rgb="FF000000"/>
      <name val="Calibri"/>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20"/>
      <color rgb="FF000000"/>
      <name val="Calibri"/>
      <family val="2"/>
      <charset val="1"/>
    </font>
    <font>
      <b val="true"/>
      <sz val="18"/>
      <color rgb="FF000000"/>
      <name val="Calibri"/>
      <family val="2"/>
      <charset val="1"/>
    </font>
  </fonts>
  <fills count="12">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FFFF00"/>
        <bgColor rgb="FFFFFF00"/>
      </patternFill>
    </fill>
    <fill>
      <patternFill patternType="solid">
        <fgColor rgb="FFBFBFBF"/>
        <bgColor rgb="FFC0C0C0"/>
      </patternFill>
    </fill>
    <fill>
      <patternFill patternType="solid">
        <fgColor rgb="FFCCFF99"/>
        <bgColor rgb="FFFFFF99"/>
      </patternFill>
    </fill>
    <fill>
      <patternFill patternType="solid">
        <fgColor rgb="FFD9D9D9"/>
        <bgColor rgb="FFDBEEF4"/>
      </patternFill>
    </fill>
  </fills>
  <borders count="70">
    <border diagonalUp="false" diagonalDown="false">
      <left/>
      <right/>
      <top/>
      <bottom/>
      <diagonal/>
    </border>
    <border diagonalUp="false" diagonalDown="false">
      <left style="medium"/>
      <right/>
      <top style="medium"/>
      <bottom style="mediu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medium"/>
      <top style="medium"/>
      <bottom style="mediu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bottom/>
      <diagonal/>
    </border>
    <border diagonalUp="false" diagonalDown="false">
      <left style="medium"/>
      <right/>
      <top/>
      <bottom style="medium"/>
      <diagonal/>
    </border>
    <border diagonalUp="false" diagonalDown="false">
      <left style="thin"/>
      <right style="medium"/>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dotted"/>
      <diagonal/>
    </border>
    <border diagonalUp="false" diagonalDown="false">
      <left style="thin"/>
      <right style="medium"/>
      <top/>
      <bottom style="dotted"/>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right style="thin"/>
      <top style="thin"/>
      <bottom style="medium"/>
      <diagonal/>
    </border>
    <border diagonalUp="false" diagonalDown="false">
      <left/>
      <right style="medium"/>
      <top style="thin"/>
      <bottom style="medium"/>
      <diagonal/>
    </border>
    <border diagonalUp="false" diagonalDown="false">
      <left style="hair"/>
      <right style="hair"/>
      <top style="hair"/>
      <bottom style="hair"/>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thin"/>
      <right style="medium"/>
      <top style="thin"/>
      <bottom style="thin"/>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hair"/>
      <right/>
      <top style="hair"/>
      <bottom/>
      <diagonal/>
    </border>
    <border diagonalUp="false" diagonalDown="false">
      <left/>
      <right/>
      <top style="hair"/>
      <bottom/>
      <diagonal/>
    </border>
    <border diagonalUp="false" diagonalDown="false">
      <left/>
      <right style="hair"/>
      <top style="hair"/>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301">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left" vertical="center" textRotation="0" wrapText="true" indent="0" shrinkToFit="false"/>
      <protection locked="true" hidden="false"/>
    </xf>
    <xf numFmtId="164" fontId="7" fillId="0" borderId="0"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left" vertical="center" textRotation="0" wrapText="true" indent="0" shrinkToFit="false"/>
      <protection locked="true" hidden="false"/>
    </xf>
    <xf numFmtId="171" fontId="7" fillId="2" borderId="4"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center" vertical="center" textRotation="0" wrapText="false" indent="0" shrinkToFit="false"/>
      <protection locked="true" hidden="false"/>
    </xf>
    <xf numFmtId="164" fontId="7" fillId="2" borderId="4" xfId="0" applyFont="true" applyBorder="true" applyAlignment="true" applyProtection="false">
      <alignment horizontal="general" vertical="center" textRotation="0" wrapText="false" indent="0" shrinkToFit="false"/>
      <protection locked="true" hidden="false"/>
    </xf>
    <xf numFmtId="164" fontId="7" fillId="2" borderId="4" xfId="0" applyFont="true" applyBorder="true" applyAlignment="true" applyProtection="false">
      <alignment horizontal="right" vertical="center" textRotation="0" wrapText="false" indent="0" shrinkToFit="false"/>
      <protection locked="true" hidden="false"/>
    </xf>
    <xf numFmtId="175" fontId="11" fillId="2" borderId="5" xfId="0" applyFont="true" applyBorder="true" applyAlignment="true" applyProtection="false">
      <alignment horizontal="center" vertical="center" textRotation="0" wrapText="false" indent="0" shrinkToFit="false"/>
      <protection locked="true" hidden="false"/>
    </xf>
    <xf numFmtId="175" fontId="11" fillId="2" borderId="6" xfId="0" applyFont="true" applyBorder="true" applyAlignment="true" applyProtection="false">
      <alignment horizontal="center" vertical="center" textRotation="0" wrapText="true" indent="0" shrinkToFit="false"/>
      <protection locked="true" hidden="false"/>
    </xf>
    <xf numFmtId="164" fontId="7" fillId="2" borderId="2" xfId="0" applyFont="true" applyBorder="true" applyAlignment="true" applyProtection="false">
      <alignment horizontal="left"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false" indent="0" shrinkToFit="false"/>
      <protection locked="true" hidden="false"/>
    </xf>
    <xf numFmtId="176" fontId="8" fillId="0" borderId="8" xfId="293" applyFont="true" applyBorder="true" applyAlignment="true" applyProtection="false">
      <alignment horizontal="left" vertical="center" textRotation="0" wrapText="true" indent="0" shrinkToFit="false"/>
      <protection locked="true" hidden="false"/>
    </xf>
    <xf numFmtId="164" fontId="7" fillId="0" borderId="9" xfId="0" applyFont="true" applyBorder="true" applyAlignment="true" applyProtection="false">
      <alignment horizontal="right" vertical="center" textRotation="0" wrapText="false" indent="0" shrinkToFit="false"/>
      <protection locked="true" hidden="false"/>
    </xf>
    <xf numFmtId="177" fontId="7" fillId="0" borderId="9" xfId="0" applyFont="true" applyBorder="true" applyAlignment="true" applyProtection="false">
      <alignment horizontal="right" vertical="center" textRotation="0" wrapText="false" indent="0" shrinkToFit="false"/>
      <protection locked="true" hidden="false"/>
    </xf>
    <xf numFmtId="164" fontId="7" fillId="0" borderId="9" xfId="0" applyFont="true" applyBorder="true" applyAlignment="true" applyProtection="false">
      <alignment horizontal="left" vertical="center" textRotation="0" wrapText="false" indent="0" shrinkToFit="false"/>
      <protection locked="true" hidden="false"/>
    </xf>
    <xf numFmtId="164" fontId="7" fillId="0" borderId="10" xfId="0" applyFont="true" applyBorder="true" applyAlignment="true" applyProtection="false">
      <alignment horizontal="right" vertical="center" textRotation="0" wrapText="false" indent="0" shrinkToFit="false"/>
      <protection locked="true" hidden="false"/>
    </xf>
    <xf numFmtId="175" fontId="7" fillId="0" borderId="10" xfId="0" applyFont="true" applyBorder="true" applyAlignment="true" applyProtection="false">
      <alignment horizontal="right" vertical="center" textRotation="0" wrapText="false" indent="0" shrinkToFit="false"/>
      <protection locked="true" hidden="false"/>
    </xf>
    <xf numFmtId="173" fontId="7" fillId="0" borderId="9" xfId="19" applyFont="true" applyBorder="true" applyAlignment="true" applyProtection="true">
      <alignment horizontal="right" vertical="center" textRotation="0" wrapText="false" indent="0" shrinkToFit="false"/>
      <protection locked="true" hidden="false"/>
    </xf>
    <xf numFmtId="164" fontId="7" fillId="0" borderId="9" xfId="0" applyFont="true" applyBorder="true" applyAlignment="true" applyProtection="false">
      <alignment horizontal="general" vertical="center" textRotation="0" wrapText="false" indent="0" shrinkToFit="false"/>
      <protection locked="true" hidden="false"/>
    </xf>
    <xf numFmtId="175" fontId="7" fillId="0" borderId="11"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true" applyProtection="false">
      <alignment horizontal="left" vertical="center" textRotation="0" wrapText="true" indent="0" shrinkToFit="false"/>
      <protection locked="true" hidden="false"/>
    </xf>
    <xf numFmtId="164" fontId="12" fillId="0" borderId="0" xfId="0" applyFont="true" applyBorder="false" applyAlignment="true" applyProtection="false">
      <alignment horizontal="right" vertical="center" textRotation="0" wrapText="false" indent="0" shrinkToFit="false"/>
      <protection locked="true" hidden="false"/>
    </xf>
    <xf numFmtId="173" fontId="13" fillId="3" borderId="0" xfId="19" applyFont="true" applyBorder="true" applyAlignment="true" applyProtection="true">
      <alignment horizontal="left" vertical="center" textRotation="0" wrapText="false" indent="0" shrinkToFit="false"/>
      <protection locked="true" hidden="false"/>
    </xf>
    <xf numFmtId="172" fontId="8" fillId="0" borderId="0" xfId="19" applyFont="true" applyBorder="true" applyAlignment="true" applyProtection="true">
      <alignment horizontal="left" vertical="center" textRotation="0" wrapText="false" indent="0" shrinkToFit="false"/>
      <protection locked="true" hidden="false"/>
    </xf>
    <xf numFmtId="164" fontId="8" fillId="0" borderId="12" xfId="0" applyFont="true" applyBorder="true" applyAlignment="true" applyProtection="false">
      <alignment horizontal="general" vertical="center" textRotation="0" wrapText="false" indent="0" shrinkToFit="false"/>
      <protection locked="true" hidden="false"/>
    </xf>
    <xf numFmtId="176" fontId="8" fillId="0" borderId="13" xfId="293" applyFont="true" applyBorder="true" applyAlignment="true" applyProtection="false">
      <alignment horizontal="left" vertical="center" textRotation="0" wrapText="true" indent="0" shrinkToFit="false"/>
      <protection locked="true" hidden="false"/>
    </xf>
    <xf numFmtId="164" fontId="7" fillId="0" borderId="14" xfId="0" applyFont="true" applyBorder="true" applyAlignment="true" applyProtection="false">
      <alignment horizontal="right" vertical="center" textRotation="0" wrapText="false" indent="0" shrinkToFit="false"/>
      <protection locked="true" hidden="false"/>
    </xf>
    <xf numFmtId="177" fontId="7" fillId="0" borderId="14" xfId="0" applyFont="true" applyBorder="true" applyAlignment="true" applyProtection="false">
      <alignment horizontal="right" vertical="center" textRotation="0" wrapText="false" indent="0" shrinkToFit="false"/>
      <protection locked="true" hidden="false"/>
    </xf>
    <xf numFmtId="164" fontId="7" fillId="0" borderId="14" xfId="0" applyFont="true" applyBorder="true" applyAlignment="true" applyProtection="false">
      <alignment horizontal="left" vertical="center" textRotation="0" wrapText="false" indent="0" shrinkToFit="false"/>
      <protection locked="true" hidden="false"/>
    </xf>
    <xf numFmtId="164" fontId="7" fillId="0" borderId="15" xfId="0" applyFont="true" applyBorder="true" applyAlignment="true" applyProtection="false">
      <alignment horizontal="right" vertical="center" textRotation="0" wrapText="false" indent="0" shrinkToFit="false"/>
      <protection locked="true" hidden="false"/>
    </xf>
    <xf numFmtId="175" fontId="7" fillId="0" borderId="15" xfId="0" applyFont="true" applyBorder="true" applyAlignment="true" applyProtection="false">
      <alignment horizontal="right" vertical="center" textRotation="0" wrapText="false" indent="0" shrinkToFit="false"/>
      <protection locked="true" hidden="false"/>
    </xf>
    <xf numFmtId="173" fontId="7" fillId="0" borderId="14" xfId="19" applyFont="true" applyBorder="true" applyAlignment="true" applyProtection="true">
      <alignment horizontal="right" vertical="center" textRotation="0" wrapText="false" indent="0" shrinkToFit="false"/>
      <protection locked="true" hidden="false"/>
    </xf>
    <xf numFmtId="164" fontId="7" fillId="0" borderId="14" xfId="0" applyFont="true" applyBorder="true" applyAlignment="true" applyProtection="false">
      <alignment horizontal="general" vertical="center" textRotation="0" wrapText="false" indent="0" shrinkToFit="false"/>
      <protection locked="true" hidden="false"/>
    </xf>
    <xf numFmtId="175" fontId="7" fillId="0" borderId="16" xfId="0" applyFont="true" applyBorder="true" applyAlignment="true" applyProtection="false">
      <alignment horizontal="right" vertical="center" textRotation="0" wrapText="false" indent="0" shrinkToFit="false"/>
      <protection locked="true" hidden="false"/>
    </xf>
    <xf numFmtId="164" fontId="7" fillId="0" borderId="15" xfId="0" applyFont="true" applyBorder="true" applyAlignment="true" applyProtection="false">
      <alignment horizontal="left" vertical="center" textRotation="0" wrapText="true" indent="0" shrinkToFit="false"/>
      <protection locked="true" hidden="false"/>
    </xf>
    <xf numFmtId="173" fontId="8" fillId="0" borderId="0" xfId="19" applyFont="true" applyBorder="true" applyAlignment="true" applyProtection="true">
      <alignment horizontal="left" vertical="center" textRotation="0" wrapText="false" indent="0" shrinkToFit="false"/>
      <protection locked="true" hidden="false"/>
    </xf>
    <xf numFmtId="164" fontId="7" fillId="4" borderId="17" xfId="0" applyFont="true" applyBorder="true" applyAlignment="true" applyProtection="false">
      <alignment horizontal="general" vertical="center" textRotation="0" wrapText="false" indent="0" shrinkToFit="false"/>
      <protection locked="true" hidden="false"/>
    </xf>
    <xf numFmtId="164" fontId="8" fillId="4" borderId="18" xfId="293" applyFont="true" applyBorder="true" applyAlignment="true" applyProtection="false">
      <alignment horizontal="left" vertical="center" textRotation="0" wrapText="true" indent="0" shrinkToFit="false"/>
      <protection locked="true" hidden="false"/>
    </xf>
    <xf numFmtId="171" fontId="7" fillId="4" borderId="19" xfId="0" applyFont="true" applyBorder="true" applyAlignment="true" applyProtection="false">
      <alignment horizontal="general" vertical="center" textRotation="0" wrapText="false" indent="0" shrinkToFit="false"/>
      <protection locked="true" hidden="false"/>
    </xf>
    <xf numFmtId="164" fontId="7" fillId="4" borderId="19" xfId="0" applyFont="true" applyBorder="true" applyAlignment="true" applyProtection="false">
      <alignment horizontal="center" vertical="center" textRotation="0" wrapText="false" indent="0" shrinkToFit="false"/>
      <protection locked="true" hidden="false"/>
    </xf>
    <xf numFmtId="164" fontId="7" fillId="4" borderId="19" xfId="0" applyFont="true" applyBorder="true" applyAlignment="true" applyProtection="false">
      <alignment horizontal="left" vertical="center" textRotation="0" wrapText="false" indent="0" shrinkToFit="false"/>
      <protection locked="true" hidden="false"/>
    </xf>
    <xf numFmtId="168" fontId="7" fillId="4" borderId="19" xfId="0" applyFont="true" applyBorder="true" applyAlignment="true" applyProtection="false">
      <alignment horizontal="right" vertical="center" textRotation="0" wrapText="false" indent="0" shrinkToFit="false"/>
      <protection locked="true" hidden="false"/>
    </xf>
    <xf numFmtId="175" fontId="9" fillId="4" borderId="20"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7"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64" fontId="7" fillId="4" borderId="21" xfId="0" applyFont="true" applyBorder="true" applyAlignment="true" applyProtection="false">
      <alignment horizontal="left" vertical="center" textRotation="0" wrapText="true" indent="0" shrinkToFit="false"/>
      <protection locked="true" hidden="false"/>
    </xf>
    <xf numFmtId="164" fontId="14" fillId="0" borderId="3" xfId="0" applyFont="true" applyBorder="true" applyAlignment="true" applyProtection="false">
      <alignment horizontal="center" vertical="center" textRotation="0" wrapText="false" indent="0" shrinkToFit="false"/>
      <protection locked="true" hidden="false"/>
    </xf>
    <xf numFmtId="164" fontId="7"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3" xfId="19"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false">
      <alignment horizontal="right" vertical="center" textRotation="0" wrapText="false" indent="0" shrinkToFit="false"/>
      <protection locked="true" hidden="false"/>
    </xf>
    <xf numFmtId="172" fontId="8" fillId="0" borderId="2"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64" fontId="6" fillId="0" borderId="24" xfId="0" applyFont="true" applyBorder="true" applyAlignment="true" applyProtection="false">
      <alignment horizontal="left" vertical="center" textRotation="0" wrapText="true" indent="0" shrinkToFit="false"/>
      <protection locked="true" hidden="false"/>
    </xf>
    <xf numFmtId="164" fontId="7" fillId="0" borderId="25" xfId="0" applyFont="true" applyBorder="true" applyAlignment="true" applyProtection="false">
      <alignment horizontal="right" vertical="center" textRotation="0" wrapText="false" indent="0" shrinkToFit="false"/>
      <protection locked="true" hidden="false"/>
    </xf>
    <xf numFmtId="173" fontId="8" fillId="0" borderId="21" xfId="0" applyFont="true" applyBorder="true" applyAlignment="true" applyProtection="false">
      <alignment horizontal="left" vertical="center" textRotation="0" wrapText="false" indent="0" shrinkToFit="false"/>
      <protection locked="true" hidden="false"/>
    </xf>
    <xf numFmtId="173" fontId="8" fillId="0" borderId="25" xfId="19" applyFont="true" applyBorder="true" applyAlignment="true" applyProtection="true">
      <alignment horizontal="general" vertical="center" textRotation="0" wrapText="false" indent="0" shrinkToFit="false"/>
      <protection locked="true" hidden="false"/>
    </xf>
    <xf numFmtId="170" fontId="6" fillId="0" borderId="21"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75" fontId="8" fillId="2" borderId="6" xfId="0" applyFont="true" applyBorder="true" applyAlignment="true" applyProtection="false">
      <alignment horizontal="left"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1" fontId="8" fillId="2" borderId="26" xfId="0" applyFont="true" applyBorder="true" applyAlignment="true" applyProtection="false">
      <alignment horizontal="center" vertical="center" textRotation="0" wrapText="true" indent="0" shrinkToFit="false"/>
      <protection locked="true" hidden="false"/>
    </xf>
    <xf numFmtId="175" fontId="8" fillId="2" borderId="1"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5" fillId="2" borderId="28"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center" textRotation="0" wrapText="false" indent="0" shrinkToFit="false"/>
      <protection locked="true" hidden="false"/>
    </xf>
    <xf numFmtId="164" fontId="16" fillId="5" borderId="1" xfId="292" applyFont="true" applyBorder="true" applyAlignment="true" applyProtection="false">
      <alignment horizontal="left" vertical="center" textRotation="0" wrapText="false" indent="0" shrinkToFit="false"/>
      <protection locked="true" hidden="false"/>
    </xf>
    <xf numFmtId="164" fontId="16" fillId="5" borderId="29" xfId="292" applyFont="true" applyBorder="true" applyAlignment="true" applyProtection="false">
      <alignment horizontal="left" vertical="center" textRotation="0" wrapText="false" indent="0" shrinkToFit="false"/>
      <protection locked="true" hidden="false"/>
    </xf>
    <xf numFmtId="171" fontId="17" fillId="5" borderId="29" xfId="292" applyFont="true" applyBorder="true" applyAlignment="true" applyProtection="false">
      <alignment horizontal="center" vertical="center" textRotation="0" wrapText="false" indent="0" shrinkToFit="false"/>
      <protection locked="true" hidden="false"/>
    </xf>
    <xf numFmtId="164" fontId="16" fillId="5" borderId="29" xfId="292" applyFont="true" applyBorder="true" applyAlignment="true" applyProtection="false">
      <alignment horizontal="center" vertical="center" textRotation="0" wrapText="true" indent="0" shrinkToFit="false"/>
      <protection locked="true" hidden="false"/>
    </xf>
    <xf numFmtId="164" fontId="16"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right" vertical="center" textRotation="0" wrapText="false" indent="0" shrinkToFit="false"/>
      <protection locked="true" hidden="false"/>
    </xf>
    <xf numFmtId="175" fontId="19" fillId="5" borderId="29" xfId="292" applyFont="true" applyBorder="true" applyAlignment="true" applyProtection="false">
      <alignment horizontal="right" vertical="center" textRotation="0" wrapText="false" indent="0" shrinkToFit="false"/>
      <protection locked="true" hidden="false"/>
    </xf>
    <xf numFmtId="173" fontId="19" fillId="5" borderId="30" xfId="19" applyFont="true" applyBorder="true" applyAlignment="true" applyProtection="true">
      <alignment horizontal="right" vertical="center" textRotation="0" wrapText="false" indent="0" shrinkToFit="false"/>
      <protection locked="true" hidden="false"/>
    </xf>
    <xf numFmtId="175" fontId="19" fillId="5" borderId="31" xfId="292" applyFont="true" applyBorder="true" applyAlignment="true" applyProtection="false">
      <alignment horizontal="right" vertical="center" textRotation="0" wrapText="false" indent="0" shrinkToFit="false"/>
      <protection locked="true" hidden="false"/>
    </xf>
    <xf numFmtId="164" fontId="9" fillId="0" borderId="15" xfId="0" applyFont="true" applyBorder="true" applyAlignment="true" applyProtection="false">
      <alignment horizontal="left" vertical="center" textRotation="0" wrapText="false" indent="0" shrinkToFit="false"/>
      <protection locked="true" hidden="false"/>
    </xf>
    <xf numFmtId="164" fontId="16" fillId="5" borderId="21" xfId="292"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78" fontId="20" fillId="0" borderId="0" xfId="0" applyFont="true" applyBorder="false" applyAlignment="true" applyProtection="false">
      <alignment horizontal="general" vertical="center" textRotation="0" wrapText="false" indent="0" shrinkToFit="false"/>
      <protection locked="true" hidden="false"/>
    </xf>
    <xf numFmtId="164" fontId="10" fillId="6" borderId="32" xfId="292" applyFont="true" applyBorder="true" applyAlignment="true" applyProtection="false">
      <alignment horizontal="left" vertical="center" textRotation="0" wrapText="false" indent="0" shrinkToFit="false"/>
      <protection locked="true" hidden="false"/>
    </xf>
    <xf numFmtId="164" fontId="10" fillId="6" borderId="33" xfId="292" applyFont="true" applyBorder="true" applyAlignment="true" applyProtection="false">
      <alignment horizontal="left" vertical="center" textRotation="0" wrapText="false" indent="0" shrinkToFit="false"/>
      <protection locked="true" hidden="false"/>
    </xf>
    <xf numFmtId="171" fontId="8" fillId="6" borderId="33" xfId="292" applyFont="true" applyBorder="true" applyAlignment="true" applyProtection="false">
      <alignment horizontal="left" vertical="center" textRotation="0" wrapText="false" indent="0" shrinkToFit="false"/>
      <protection locked="true" hidden="false"/>
    </xf>
    <xf numFmtId="164" fontId="10"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5" fontId="10" fillId="6" borderId="33" xfId="292" applyFont="true" applyBorder="true" applyAlignment="true" applyProtection="false">
      <alignment horizontal="right" vertical="center" textRotation="0" wrapText="false" indent="0" shrinkToFit="false"/>
      <protection locked="true" hidden="false"/>
    </xf>
    <xf numFmtId="173" fontId="10" fillId="6" borderId="34" xfId="19" applyFont="true" applyBorder="true" applyAlignment="true" applyProtection="true">
      <alignment horizontal="left" vertical="center" textRotation="0" wrapText="false" indent="0" shrinkToFit="false"/>
      <protection locked="true" hidden="false"/>
    </xf>
    <xf numFmtId="175" fontId="10" fillId="6" borderId="35" xfId="292" applyFont="true" applyBorder="true" applyAlignment="true" applyProtection="false">
      <alignment horizontal="right" vertical="center" textRotation="0" wrapText="false" indent="0" shrinkToFit="false"/>
      <protection locked="true" hidden="false"/>
    </xf>
    <xf numFmtId="164" fontId="8" fillId="0" borderId="15" xfId="0" applyFont="true" applyBorder="true" applyAlignment="true" applyProtection="false">
      <alignment horizontal="left" vertical="center" textRotation="0" wrapText="false" indent="0" shrinkToFit="false"/>
      <protection locked="true" hidden="false"/>
    </xf>
    <xf numFmtId="164" fontId="10" fillId="6" borderId="35" xfId="292" applyFont="true" applyBorder="true" applyAlignment="true" applyProtection="false">
      <alignment horizontal="left" vertical="center" textRotation="0" wrapText="true" indent="0" shrinkToFit="false"/>
      <protection locked="true" hidden="false"/>
    </xf>
    <xf numFmtId="164" fontId="12"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general"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8"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7" fillId="7" borderId="37" xfId="294" applyFont="true" applyBorder="true" applyAlignment="true" applyProtection="true">
      <alignment horizontal="right" vertical="center" textRotation="0" wrapText="true" indent="0" shrinkToFit="false"/>
      <protection locked="true" hidden="false"/>
    </xf>
    <xf numFmtId="168" fontId="7"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8" fontId="7" fillId="7" borderId="39" xfId="294" applyFont="true" applyBorder="true" applyAlignment="true" applyProtection="true">
      <alignment horizontal="left" vertical="center" textRotation="0" wrapText="tru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7" fillId="0" borderId="12" xfId="291" applyFont="true" applyBorder="true" applyAlignment="true" applyProtection="false">
      <alignment horizontal="left" vertical="center" textRotation="0" wrapText="true" indent="0" shrinkToFit="false"/>
      <protection locked="true" hidden="false"/>
    </xf>
    <xf numFmtId="164" fontId="7"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7" fillId="0" borderId="40" xfId="0" applyFont="true" applyBorder="true" applyAlignment="true" applyProtection="false">
      <alignment horizontal="center" vertical="center" textRotation="0" wrapText="false" indent="0" shrinkToFit="false"/>
      <protection locked="true" hidden="false"/>
    </xf>
    <xf numFmtId="175" fontId="7" fillId="3" borderId="40" xfId="0" applyFont="true" applyBorder="true" applyAlignment="true" applyProtection="false">
      <alignment horizontal="general" vertical="center" textRotation="0" wrapText="false" indent="0" shrinkToFit="false"/>
      <protection locked="true" hidden="false"/>
    </xf>
    <xf numFmtId="174" fontId="7" fillId="0" borderId="40" xfId="0" applyFont="true" applyBorder="true" applyAlignment="true" applyProtection="false">
      <alignment horizontal="right" vertical="center" textRotation="0" wrapText="false" indent="0" shrinkToFit="false"/>
      <protection locked="true" hidden="false"/>
    </xf>
    <xf numFmtId="175" fontId="7" fillId="0" borderId="40" xfId="0" applyFont="true" applyBorder="true" applyAlignment="true" applyProtection="false">
      <alignment horizontal="right" vertical="center" textRotation="0" wrapText="false" indent="0" shrinkToFit="false"/>
      <protection locked="true" hidden="false"/>
    </xf>
    <xf numFmtId="173" fontId="7" fillId="0" borderId="40" xfId="19" applyFont="true" applyBorder="true" applyAlignment="true" applyProtection="true">
      <alignment horizontal="right" vertical="center" textRotation="0" wrapText="false" indent="0" shrinkToFit="false"/>
      <protection locked="true" hidden="false"/>
    </xf>
    <xf numFmtId="174" fontId="6" fillId="0" borderId="40" xfId="323" applyFont="true" applyBorder="true" applyAlignment="true" applyProtection="true">
      <alignment horizontal="right" vertical="center" textRotation="0" wrapText="false" indent="0" shrinkToFit="false"/>
      <protection locked="true" hidden="false"/>
    </xf>
    <xf numFmtId="175" fontId="7" fillId="0" borderId="42" xfId="0" applyFont="true" applyBorder="true" applyAlignment="true" applyProtection="false">
      <alignment horizontal="right" vertical="center" textRotation="0" wrapText="false" indent="0" shrinkToFit="false"/>
      <protection locked="true" hidden="false"/>
    </xf>
    <xf numFmtId="174" fontId="7" fillId="0" borderId="42" xfId="0" applyFont="true" applyBorder="true" applyAlignment="true" applyProtection="false">
      <alignment horizontal="left" vertical="center" textRotation="0" wrapText="true" indent="0" shrinkToFit="false"/>
      <protection locked="true" hidden="false"/>
    </xf>
    <xf numFmtId="176" fontId="6" fillId="8" borderId="0" xfId="0" applyFont="true" applyBorder="false" applyAlignment="true" applyProtection="false">
      <alignment horizontal="left" vertical="center" textRotation="0" wrapText="false" indent="0" shrinkToFit="false"/>
      <protection locked="true" hidden="false"/>
    </xf>
    <xf numFmtId="164" fontId="8" fillId="2" borderId="43" xfId="291" applyFont="true" applyBorder="true" applyAlignment="true" applyProtection="false">
      <alignment horizontal="general" vertical="center" textRotation="0" wrapText="true" indent="0" shrinkToFit="false"/>
      <protection locked="true" hidden="false"/>
    </xf>
    <xf numFmtId="164" fontId="8" fillId="2" borderId="44" xfId="291" applyFont="true" applyBorder="true" applyAlignment="true" applyProtection="false">
      <alignment horizontal="left" vertical="center" textRotation="0" wrapText="true" indent="0" shrinkToFit="false"/>
      <protection locked="true" hidden="false"/>
    </xf>
    <xf numFmtId="164" fontId="21" fillId="2" borderId="44" xfId="0" applyFont="true" applyBorder="true" applyAlignment="true" applyProtection="false">
      <alignment horizontal="center" vertical="center" textRotation="0" wrapText="true" indent="0" shrinkToFit="false"/>
      <protection locked="true" hidden="false"/>
    </xf>
    <xf numFmtId="164" fontId="8" fillId="2" borderId="44" xfId="291" applyFont="true" applyBorder="true" applyAlignment="true" applyProtection="false">
      <alignment horizontal="center" vertical="center" textRotation="0" wrapText="true" indent="0" shrinkToFit="false"/>
      <protection locked="true" hidden="false"/>
    </xf>
    <xf numFmtId="168" fontId="7" fillId="2" borderId="44" xfId="294" applyFont="true" applyBorder="true" applyAlignment="true" applyProtection="true">
      <alignment horizontal="right" vertical="center" textRotation="0" wrapText="true" indent="0" shrinkToFit="false"/>
      <protection locked="true" hidden="false"/>
    </xf>
    <xf numFmtId="174" fontId="7" fillId="2" borderId="44" xfId="0" applyFont="true" applyBorder="true" applyAlignment="true" applyProtection="false">
      <alignment horizontal="right" vertical="center" textRotation="0" wrapText="false" indent="0" shrinkToFit="false"/>
      <protection locked="true" hidden="false"/>
    </xf>
    <xf numFmtId="175" fontId="22" fillId="2" borderId="45" xfId="0" applyFont="true" applyBorder="true" applyAlignment="true" applyProtection="false">
      <alignment horizontal="right" vertical="center" textRotation="0" wrapText="false" indent="0" shrinkToFit="false"/>
      <protection locked="true" hidden="false"/>
    </xf>
    <xf numFmtId="173" fontId="22" fillId="2" borderId="44" xfId="19" applyFont="true" applyBorder="true" applyAlignment="true" applyProtection="true">
      <alignment horizontal="right" vertical="center" textRotation="0" wrapText="false" indent="0" shrinkToFit="false"/>
      <protection locked="true" hidden="false"/>
    </xf>
    <xf numFmtId="175" fontId="22" fillId="2" borderId="44" xfId="0" applyFont="true" applyBorder="true" applyAlignment="true" applyProtection="false">
      <alignment horizontal="right" vertical="center" textRotation="0" wrapText="false" indent="0" shrinkToFit="false"/>
      <protection locked="true" hidden="false"/>
    </xf>
    <xf numFmtId="175" fontId="22" fillId="2" borderId="28" xfId="0" applyFont="true" applyBorder="true" applyAlignment="true" applyProtection="false">
      <alignment horizontal="right" vertical="center" textRotation="0" wrapText="false" indent="0" shrinkToFit="false"/>
      <protection locked="true" hidden="false"/>
    </xf>
    <xf numFmtId="168" fontId="7" fillId="2" borderId="28" xfId="294" applyFont="true" applyBorder="true" applyAlignment="true" applyProtection="true">
      <alignment horizontal="left" vertical="center" textRotation="0" wrapText="true" indent="0" shrinkToFit="false"/>
      <protection locked="true" hidden="false"/>
    </xf>
    <xf numFmtId="164" fontId="21" fillId="0" borderId="0" xfId="0" applyFont="true" applyBorder="true" applyAlignment="true" applyProtection="false">
      <alignment horizontal="general" vertical="center" textRotation="0" wrapText="false" indent="0" shrinkToFit="false"/>
      <protection locked="true" hidden="false"/>
    </xf>
    <xf numFmtId="164" fontId="16" fillId="5" borderId="31" xfId="292" applyFont="true" applyBorder="true" applyAlignment="true" applyProtection="false">
      <alignment horizontal="left" vertical="center" textRotation="0" wrapText="true" indent="0" shrinkToFit="false"/>
      <protection locked="true" hidden="false"/>
    </xf>
    <xf numFmtId="171" fontId="7" fillId="0" borderId="41" xfId="224" applyFont="true" applyBorder="true" applyAlignment="true" applyProtection="false">
      <alignment horizontal="center"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4" fontId="8" fillId="2" borderId="44" xfId="291" applyFont="true" applyBorder="true" applyAlignment="true" applyProtection="false">
      <alignment horizontal="center" vertical="center" textRotation="0" wrapText="true" indent="0" shrinkToFit="false"/>
      <protection locked="true" hidden="false"/>
    </xf>
    <xf numFmtId="168" fontId="7" fillId="0" borderId="46" xfId="294" applyFont="true" applyBorder="true" applyAlignment="true" applyProtection="true">
      <alignment horizontal="right" vertical="center" textRotation="0" wrapText="true" indent="0" shrinkToFit="false"/>
      <protection locked="true" hidden="false"/>
    </xf>
    <xf numFmtId="164" fontId="7" fillId="0" borderId="47" xfId="291" applyFont="true" applyBorder="true" applyAlignment="true" applyProtection="false">
      <alignment horizontal="left" vertical="center" textRotation="0" wrapText="true" indent="0" shrinkToFit="false"/>
      <protection locked="true" hidden="false"/>
    </xf>
    <xf numFmtId="175" fontId="22" fillId="9" borderId="28" xfId="0" applyFont="true" applyBorder="true" applyAlignment="true" applyProtection="false">
      <alignment horizontal="right" vertical="center" textRotation="0" wrapText="false" indent="0" shrinkToFit="false"/>
      <protection locked="true" hidden="false"/>
    </xf>
    <xf numFmtId="168" fontId="7" fillId="2" borderId="28" xfId="294" applyFont="true" applyBorder="true" applyAlignment="true" applyProtection="true">
      <alignment horizontal="right" vertical="center" textRotation="0" wrapText="true" indent="0" shrinkToFit="false"/>
      <protection locked="true" hidden="false"/>
    </xf>
    <xf numFmtId="168" fontId="7" fillId="7" borderId="39" xfId="294" applyFont="true" applyBorder="true" applyAlignment="true" applyProtection="true">
      <alignment horizontal="right" vertical="center" textRotation="0" wrapText="true" indent="0" shrinkToFit="false"/>
      <protection locked="true" hidden="false"/>
    </xf>
    <xf numFmtId="168" fontId="7" fillId="0" borderId="40" xfId="294" applyFont="true" applyBorder="true" applyAlignment="true" applyProtection="true">
      <alignment horizontal="right" vertical="center" textRotation="0" wrapText="true" indent="0" shrinkToFit="false"/>
      <protection locked="true" hidden="false"/>
    </xf>
    <xf numFmtId="164" fontId="8" fillId="2" borderId="48" xfId="291" applyFont="true" applyBorder="true" applyAlignment="true" applyProtection="false">
      <alignment horizontal="general" vertical="center" textRotation="0" wrapText="true" indent="0" shrinkToFit="false"/>
      <protection locked="true" hidden="false"/>
    </xf>
    <xf numFmtId="164" fontId="8" fillId="2" borderId="49" xfId="291" applyFont="true" applyBorder="true" applyAlignment="true" applyProtection="false">
      <alignment horizontal="left" vertical="center" textRotation="0" wrapText="true" indent="0" shrinkToFit="false"/>
      <protection locked="true" hidden="false"/>
    </xf>
    <xf numFmtId="164" fontId="21" fillId="2" borderId="49" xfId="0" applyFont="true" applyBorder="true" applyAlignment="true" applyProtection="false">
      <alignment horizontal="center" vertical="center" textRotation="0" wrapText="true" indent="0" shrinkToFit="false"/>
      <protection locked="true" hidden="false"/>
    </xf>
    <xf numFmtId="164" fontId="8" fillId="2" borderId="49" xfId="291" applyFont="true" applyBorder="true" applyAlignment="true" applyProtection="false">
      <alignment horizontal="center" vertical="center" textRotation="0" wrapText="true" indent="0" shrinkToFit="false"/>
      <protection locked="true" hidden="false"/>
    </xf>
    <xf numFmtId="168" fontId="7" fillId="2" borderId="49" xfId="294" applyFont="true" applyBorder="true" applyAlignment="true" applyProtection="true">
      <alignment horizontal="right" vertical="center" textRotation="0" wrapText="true" indent="0" shrinkToFit="false"/>
      <protection locked="true" hidden="false"/>
    </xf>
    <xf numFmtId="174" fontId="7" fillId="2" borderId="49" xfId="0" applyFont="true" applyBorder="true" applyAlignment="true" applyProtection="false">
      <alignment horizontal="right" vertical="center" textRotation="0" wrapText="false" indent="0" shrinkToFit="false"/>
      <protection locked="true" hidden="false"/>
    </xf>
    <xf numFmtId="175" fontId="22" fillId="2" borderId="50" xfId="0" applyFont="true" applyBorder="true" applyAlignment="true" applyProtection="false">
      <alignment horizontal="right" vertical="center" textRotation="0" wrapText="false" indent="0" shrinkToFit="false"/>
      <protection locked="true" hidden="false"/>
    </xf>
    <xf numFmtId="173" fontId="22" fillId="2" borderId="49" xfId="19" applyFont="true" applyBorder="true" applyAlignment="true" applyProtection="true">
      <alignment horizontal="right" vertical="center" textRotation="0" wrapText="false" indent="0" shrinkToFit="false"/>
      <protection locked="true" hidden="false"/>
    </xf>
    <xf numFmtId="175" fontId="22" fillId="2" borderId="49" xfId="0" applyFont="true" applyBorder="true" applyAlignment="true" applyProtection="false">
      <alignment horizontal="right" vertical="center" textRotation="0" wrapText="false" indent="0" shrinkToFit="false"/>
      <protection locked="true" hidden="false"/>
    </xf>
    <xf numFmtId="175" fontId="22" fillId="9" borderId="51" xfId="0" applyFont="true" applyBorder="true" applyAlignment="true" applyProtection="false">
      <alignment horizontal="right" vertical="center" textRotation="0" wrapText="false" indent="0" shrinkToFit="false"/>
      <protection locked="true" hidden="false"/>
    </xf>
    <xf numFmtId="164" fontId="6" fillId="0" borderId="0" xfId="0" applyFont="true" applyBorder="true" applyAlignment="true" applyProtection="false">
      <alignment horizontal="general" vertical="center" textRotation="0" wrapText="true" indent="0" shrinkToFit="false"/>
      <protection locked="true" hidden="false"/>
    </xf>
    <xf numFmtId="168" fontId="12" fillId="0" borderId="37" xfId="323" applyFont="true" applyBorder="true" applyAlignment="true" applyProtection="tru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71" fontId="23"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71" fontId="23" fillId="2" borderId="4" xfId="0" applyFont="true" applyBorder="true" applyAlignment="true" applyProtection="false">
      <alignment horizontal="general" vertical="center" textRotation="0" wrapText="false" indent="0" shrinkToFit="false"/>
      <protection locked="true" hidden="false"/>
    </xf>
    <xf numFmtId="164" fontId="7" fillId="0" borderId="9" xfId="0" applyFont="true" applyBorder="true" applyAlignment="true" applyProtection="false">
      <alignment horizontal="center"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7" fillId="0" borderId="14" xfId="0" applyFont="true" applyBorder="true" applyAlignment="true" applyProtection="false">
      <alignment horizontal="center"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71" fontId="23" fillId="4" borderId="19"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71" fontId="24" fillId="2" borderId="26"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true" applyAlignment="false" applyProtection="false">
      <alignment horizontal="general" vertical="bottom" textRotation="0" wrapText="fals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12" fillId="0" borderId="37"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bottom" textRotation="0" wrapText="false" indent="0" shrinkToFit="false"/>
      <protection locked="true" hidden="false"/>
    </xf>
    <xf numFmtId="168" fontId="6" fillId="0" borderId="0" xfId="323" applyFont="true" applyBorder="true" applyAlignment="true" applyProtection="true">
      <alignment horizontal="center" vertical="bottom"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52" xfId="0" applyFont="true" applyBorder="true" applyAlignment="true" applyProtection="false">
      <alignment horizontal="center" vertical="center" textRotation="0" wrapText="true" indent="0" shrinkToFit="false"/>
      <protection locked="true" hidden="false"/>
    </xf>
    <xf numFmtId="164" fontId="25" fillId="8" borderId="5" xfId="0" applyFont="true" applyBorder="true" applyAlignment="true" applyProtection="false">
      <alignment horizontal="center" vertical="center" textRotation="0" wrapText="false" indent="0" shrinkToFit="false"/>
      <protection locked="true" hidden="false"/>
    </xf>
    <xf numFmtId="164" fontId="14" fillId="0" borderId="52" xfId="0" applyFont="true" applyBorder="true" applyAlignment="true" applyProtection="false">
      <alignment horizontal="left" vertical="center" textRotation="0" wrapText="false" indent="0" shrinkToFit="false"/>
      <protection locked="true" hidden="false"/>
    </xf>
    <xf numFmtId="164" fontId="7" fillId="0" borderId="52" xfId="0" applyFont="true" applyBorder="true" applyAlignment="true" applyProtection="false">
      <alignment horizontal="center" vertical="center" textRotation="0" wrapText="false" indent="0" shrinkToFit="false"/>
      <protection locked="true" hidden="false"/>
    </xf>
    <xf numFmtId="173" fontId="8" fillId="0" borderId="52" xfId="0" applyFont="true" applyBorder="true" applyAlignment="true" applyProtection="false">
      <alignment horizontal="center" vertical="center" textRotation="0" wrapText="false" indent="0" shrinkToFit="false"/>
      <protection locked="true" hidden="false"/>
    </xf>
    <xf numFmtId="179" fontId="26" fillId="8" borderId="20" xfId="19" applyFont="true" applyBorder="true" applyAlignment="true" applyProtection="true">
      <alignment horizontal="center" vertical="center" textRotation="0" wrapText="false" indent="0" shrinkToFit="false"/>
      <protection locked="true" hidden="false"/>
    </xf>
    <xf numFmtId="164" fontId="27" fillId="0" borderId="52" xfId="0" applyFont="true" applyBorder="true" applyAlignment="true" applyProtection="false">
      <alignment horizontal="center" vertical="center" textRotation="0" wrapText="false" indent="0" shrinkToFit="false"/>
      <protection locked="true" hidden="false"/>
    </xf>
    <xf numFmtId="164" fontId="27" fillId="0" borderId="29" xfId="0" applyFont="true" applyBorder="true" applyAlignment="true" applyProtection="false">
      <alignment horizontal="general" vertical="center" textRotation="0" wrapText="false" indent="0" shrinkToFit="false"/>
      <protection locked="true" hidden="false"/>
    </xf>
    <xf numFmtId="164" fontId="27" fillId="0" borderId="31" xfId="0" applyFont="true" applyBorder="true" applyAlignment="true" applyProtection="false">
      <alignment horizontal="general" vertical="center" textRotation="0" wrapText="false" indent="0" shrinkToFit="false"/>
      <protection locked="true" hidden="false"/>
    </xf>
    <xf numFmtId="164" fontId="27" fillId="0" borderId="0" xfId="0" applyFont="true" applyBorder="true" applyAlignment="true" applyProtection="false">
      <alignment horizontal="center" vertical="center" textRotation="0" wrapText="false" indent="0" shrinkToFit="false"/>
      <protection locked="true" hidden="false"/>
    </xf>
    <xf numFmtId="164" fontId="25" fillId="9" borderId="52" xfId="0" applyFont="true" applyBorder="true" applyAlignment="true" applyProtection="false">
      <alignment horizontal="center" vertical="center" textRotation="0" wrapText="false" indent="0" shrinkToFit="false"/>
      <protection locked="true" hidden="false"/>
    </xf>
    <xf numFmtId="174" fontId="25" fillId="9" borderId="52" xfId="0" applyFont="true" applyBorder="true" applyAlignment="true" applyProtection="false">
      <alignment horizontal="center" vertical="center" textRotation="0" wrapText="true" indent="0" shrinkToFit="false"/>
      <protection locked="true" hidden="false"/>
    </xf>
    <xf numFmtId="164" fontId="25" fillId="0" borderId="29" xfId="0" applyFont="true" applyBorder="true" applyAlignment="true" applyProtection="false">
      <alignment horizontal="center" vertical="center" textRotation="0" wrapText="false" indent="0" shrinkToFit="false"/>
      <protection locked="true" hidden="false"/>
    </xf>
    <xf numFmtId="164" fontId="25" fillId="0" borderId="1" xfId="0" applyFont="true" applyBorder="true" applyAlignment="true" applyProtection="false">
      <alignment horizontal="center" vertical="center" textRotation="0" wrapText="false" indent="0" shrinkToFit="false"/>
      <protection locked="true" hidden="false"/>
    </xf>
    <xf numFmtId="164" fontId="25" fillId="0" borderId="6" xfId="0" applyFont="true" applyBorder="true" applyAlignment="true" applyProtection="false">
      <alignment horizontal="center" vertical="center" textRotation="0" wrapText="false" indent="0" shrinkToFit="false"/>
      <protection locked="true" hidden="false"/>
    </xf>
    <xf numFmtId="164" fontId="10" fillId="6" borderId="52" xfId="292" applyFont="true" applyBorder="true" applyAlignment="true" applyProtection="false">
      <alignment horizontal="center" vertical="center" textRotation="0" wrapText="false" indent="0" shrinkToFit="false"/>
      <protection locked="true" hidden="false"/>
    </xf>
    <xf numFmtId="176" fontId="10" fillId="6" borderId="52" xfId="292" applyFont="true" applyBorder="true" applyAlignment="true" applyProtection="false">
      <alignment horizontal="left"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12" fillId="0" borderId="29" xfId="0" applyFont="true" applyBorder="true" applyAlignment="true" applyProtection="false">
      <alignment horizontal="left" vertical="center" textRotation="0" wrapText="false" indent="0" shrinkToFit="false"/>
      <protection locked="true" hidden="false"/>
    </xf>
    <xf numFmtId="176" fontId="0" fillId="0" borderId="52" xfId="0" applyFont="false" applyBorder="true" applyAlignment="true" applyProtection="false">
      <alignment horizontal="center" vertical="center" textRotation="0" wrapText="false" indent="0" shrinkToFit="false"/>
      <protection locked="true" hidden="false"/>
    </xf>
    <xf numFmtId="176" fontId="0" fillId="0" borderId="52" xfId="0" applyFont="false" applyBorder="true" applyAlignment="true" applyProtection="false">
      <alignment horizontal="left" vertical="center" textRotation="0" wrapText="false" indent="0" shrinkToFit="false"/>
      <protection locked="true" hidden="false"/>
    </xf>
    <xf numFmtId="174" fontId="0" fillId="0" borderId="52" xfId="0" applyFont="false" applyBorder="true" applyAlignment="true" applyProtection="false">
      <alignment horizontal="center" vertical="center" textRotation="0" wrapText="false" indent="0" shrinkToFit="false"/>
      <protection locked="true" hidden="false"/>
    </xf>
    <xf numFmtId="174" fontId="28" fillId="0" borderId="52" xfId="0" applyFont="true" applyBorder="true" applyAlignment="true" applyProtection="false">
      <alignment horizontal="center" vertical="center" textRotation="0" wrapText="false" indent="0" shrinkToFit="false"/>
      <protection locked="true" hidden="false"/>
    </xf>
    <xf numFmtId="180" fontId="28" fillId="0" borderId="52" xfId="0" applyFont="true" applyBorder="true" applyAlignment="true" applyProtection="false">
      <alignment horizontal="center" vertical="center" textRotation="0" wrapText="false" indent="0" shrinkToFit="false"/>
      <protection locked="true" hidden="false"/>
    </xf>
    <xf numFmtId="180" fontId="0" fillId="10" borderId="52" xfId="323" applyFont="true" applyBorder="true" applyAlignment="true" applyProtection="true">
      <alignment horizontal="center" vertical="center" textRotation="0" wrapText="false" indent="0" shrinkToFit="false"/>
      <protection locked="true" hidden="false"/>
    </xf>
    <xf numFmtId="168" fontId="0" fillId="8" borderId="53" xfId="323" applyFont="true" applyBorder="true" applyAlignment="true" applyProtection="true">
      <alignment horizontal="center" vertical="center" textRotation="0" wrapText="false" indent="0" shrinkToFit="false"/>
      <protection locked="true" hidden="false"/>
    </xf>
    <xf numFmtId="168" fontId="0" fillId="8" borderId="54" xfId="323" applyFont="true" applyBorder="true" applyAlignment="true" applyProtection="tru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8" fontId="29" fillId="8" borderId="45" xfId="323" applyFont="true" applyBorder="true" applyAlignment="true" applyProtection="true">
      <alignment horizontal="center" vertical="center" textRotation="0" wrapText="false" indent="0" shrinkToFit="false"/>
      <protection locked="true" hidden="false"/>
    </xf>
    <xf numFmtId="168" fontId="29" fillId="8" borderId="55" xfId="323" applyFont="true" applyBorder="true" applyAlignment="true" applyProtection="true">
      <alignment horizontal="center" vertical="center" textRotation="0" wrapText="false" indent="0" shrinkToFit="false"/>
      <protection locked="true" hidden="false"/>
    </xf>
    <xf numFmtId="168" fontId="30" fillId="8" borderId="38" xfId="323" applyFont="true" applyBorder="true" applyAlignment="true" applyProtection="true">
      <alignment horizontal="center" vertical="center" textRotation="0" wrapText="false" indent="0" shrinkToFit="false"/>
      <protection locked="true" hidden="false"/>
    </xf>
    <xf numFmtId="168" fontId="30" fillId="8" borderId="56" xfId="323" applyFont="true" applyBorder="true" applyAlignment="true" applyProtection="true">
      <alignment horizontal="center" vertical="center" textRotation="0" wrapText="false" indent="0" shrinkToFit="false"/>
      <protection locked="true" hidden="false"/>
    </xf>
    <xf numFmtId="180" fontId="0" fillId="0" borderId="52" xfId="323" applyFont="true" applyBorder="true" applyAlignment="true" applyProtection="true">
      <alignment horizontal="center" vertical="center" textRotation="0" wrapText="false" indent="0" shrinkToFit="false"/>
      <protection locked="true" hidden="false"/>
    </xf>
    <xf numFmtId="168" fontId="0" fillId="8" borderId="57" xfId="323" applyFont="true" applyBorder="true" applyAlignment="true" applyProtection="true">
      <alignment horizontal="center" vertical="center" textRotation="0" wrapText="false" indent="0" shrinkToFit="false"/>
      <protection locked="true" hidden="false"/>
    </xf>
    <xf numFmtId="168" fontId="31" fillId="8" borderId="45" xfId="323" applyFont="true" applyBorder="true" applyAlignment="true" applyProtection="true">
      <alignment horizontal="center" vertical="center" textRotation="0" wrapText="false" indent="0" shrinkToFit="false"/>
      <protection locked="true" hidden="false"/>
    </xf>
    <xf numFmtId="168" fontId="31" fillId="8" borderId="55" xfId="323" applyFont="true" applyBorder="true" applyAlignment="true" applyProtection="true">
      <alignment horizontal="center" vertical="center" textRotation="0" wrapText="false" indent="0" shrinkToFit="false"/>
      <protection locked="true" hidden="false"/>
    </xf>
    <xf numFmtId="168" fontId="31" fillId="8" borderId="58" xfId="323" applyFont="true" applyBorder="true" applyAlignment="true" applyProtection="true">
      <alignment horizontal="center" vertical="center" textRotation="0" wrapText="false" indent="0" shrinkToFit="false"/>
      <protection locked="true" hidden="false"/>
    </xf>
    <xf numFmtId="168" fontId="31" fillId="8" borderId="50" xfId="323" applyFont="true" applyBorder="true" applyAlignment="true" applyProtection="true">
      <alignment horizontal="center" vertical="center" textRotation="0" wrapText="false" indent="0" shrinkToFit="false"/>
      <protection locked="true" hidden="false"/>
    </xf>
    <xf numFmtId="168" fontId="31" fillId="8" borderId="59" xfId="323" applyFont="true" applyBorder="true" applyAlignment="true" applyProtection="true">
      <alignment horizontal="center" vertical="center" textRotation="0" wrapText="false" indent="0" shrinkToFit="false"/>
      <protection locked="true" hidden="false"/>
    </xf>
    <xf numFmtId="168" fontId="31" fillId="8" borderId="60" xfId="323" applyFont="true" applyBorder="true" applyAlignment="true" applyProtection="true">
      <alignment horizontal="center" vertical="center" textRotation="0" wrapText="false" indent="0" shrinkToFit="false"/>
      <protection locked="true" hidden="false"/>
    </xf>
    <xf numFmtId="168" fontId="0" fillId="8" borderId="61" xfId="323" applyFont="true" applyBorder="true" applyAlignment="true" applyProtection="true">
      <alignment horizontal="center" vertical="center" textRotation="0" wrapText="false" indent="0" shrinkToFit="false"/>
      <protection locked="true" hidden="false"/>
    </xf>
    <xf numFmtId="168" fontId="0" fillId="8" borderId="62" xfId="323" applyFont="true" applyBorder="true" applyAlignment="true" applyProtection="true">
      <alignment horizontal="center" vertical="center" textRotation="0" wrapText="false" indent="0" shrinkToFit="false"/>
      <protection locked="true" hidden="false"/>
    </xf>
    <xf numFmtId="168" fontId="0" fillId="8" borderId="63" xfId="323" applyFont="true" applyBorder="true" applyAlignment="true" applyProtection="true">
      <alignment horizontal="center" vertical="center" textRotation="0" wrapText="false" indent="0" shrinkToFit="false"/>
      <protection locked="true" hidden="false"/>
    </xf>
    <xf numFmtId="168" fontId="30" fillId="8" borderId="50" xfId="323" applyFont="true" applyBorder="true" applyAlignment="true" applyProtection="true">
      <alignment horizontal="center" vertical="center" textRotation="0" wrapText="false" indent="0" shrinkToFit="false"/>
      <protection locked="true" hidden="false"/>
    </xf>
    <xf numFmtId="168" fontId="30" fillId="8" borderId="59" xfId="323" applyFont="true" applyBorder="true" applyAlignment="true" applyProtection="true">
      <alignment horizontal="center" vertical="center" textRotation="0" wrapText="false" indent="0" shrinkToFit="false"/>
      <protection locked="true" hidden="false"/>
    </xf>
    <xf numFmtId="170" fontId="0" fillId="0" borderId="0" xfId="0" applyFont="false" applyBorder="true" applyAlignment="true" applyProtection="false">
      <alignment horizontal="center" vertical="center" textRotation="0" wrapText="false" indent="0" shrinkToFit="false"/>
      <protection locked="true" hidden="false"/>
    </xf>
    <xf numFmtId="170" fontId="0" fillId="8" borderId="45" xfId="0" applyFont="false" applyBorder="true" applyAlignment="true" applyProtection="false">
      <alignment horizontal="center" vertical="center" textRotation="0" wrapText="false" indent="0" shrinkToFit="false"/>
      <protection locked="true" hidden="false"/>
    </xf>
    <xf numFmtId="170" fontId="0" fillId="8" borderId="55" xfId="0" applyFont="false" applyBorder="true" applyAlignment="true" applyProtection="false">
      <alignment horizontal="center" vertical="center" textRotation="0" wrapText="false" indent="0" shrinkToFit="false"/>
      <protection locked="true" hidden="false"/>
    </xf>
    <xf numFmtId="170" fontId="0" fillId="8" borderId="58" xfId="0" applyFont="false" applyBorder="true" applyAlignment="true" applyProtection="false">
      <alignment horizontal="center" vertical="center" textRotation="0" wrapText="false" indent="0" shrinkToFit="false"/>
      <protection locked="true" hidden="false"/>
    </xf>
    <xf numFmtId="164" fontId="0" fillId="0" borderId="64" xfId="0" applyFont="false" applyBorder="true" applyAlignment="true" applyProtection="false">
      <alignment horizontal="center" vertical="center" textRotation="0" wrapText="false" indent="0" shrinkToFit="false"/>
      <protection locked="true" hidden="false"/>
    </xf>
    <xf numFmtId="164" fontId="0" fillId="0" borderId="65" xfId="0" applyFont="false" applyBorder="true" applyAlignment="true" applyProtection="false">
      <alignment horizontal="general" vertical="center" textRotation="0" wrapText="false" indent="0" shrinkToFit="false"/>
      <protection locked="true" hidden="false"/>
    </xf>
    <xf numFmtId="174" fontId="0" fillId="0" borderId="66" xfId="0" applyFont="true" applyBorder="true" applyAlignment="true" applyProtection="false">
      <alignment horizontal="center" vertical="center" textRotation="0" wrapText="false" indent="0" shrinkToFit="false"/>
      <protection locked="true" hidden="false"/>
    </xf>
    <xf numFmtId="180" fontId="30" fillId="0" borderId="52" xfId="323" applyFont="true" applyBorder="true" applyAlignment="true" applyProtection="true">
      <alignment horizontal="center" vertical="center" textRotation="0" wrapText="false" indent="0" shrinkToFit="false"/>
      <protection locked="true" hidden="false"/>
    </xf>
    <xf numFmtId="168" fontId="30" fillId="8" borderId="45" xfId="323" applyFont="true" applyBorder="true" applyAlignment="true" applyProtection="true">
      <alignment horizontal="center" vertical="center" textRotation="0" wrapText="false" indent="0" shrinkToFit="false"/>
      <protection locked="true" hidden="false"/>
    </xf>
    <xf numFmtId="168" fontId="30" fillId="8" borderId="55" xfId="323" applyFont="true" applyBorder="true" applyAlignment="true" applyProtection="true">
      <alignment horizontal="center" vertical="center" textRotation="0" wrapText="false" indent="0" shrinkToFit="false"/>
      <protection locked="true" hidden="false"/>
    </xf>
    <xf numFmtId="168" fontId="30" fillId="8" borderId="58" xfId="323" applyFont="true" applyBorder="true" applyAlignment="true" applyProtection="true">
      <alignment horizontal="center" vertical="center" textRotation="0" wrapText="false" indent="0" shrinkToFit="false"/>
      <protection locked="true" hidden="false"/>
    </xf>
    <xf numFmtId="168" fontId="30" fillId="0" borderId="0" xfId="323" applyFont="true" applyBorder="true" applyAlignment="true" applyProtection="true">
      <alignment horizontal="center" vertical="center" textRotation="0" wrapText="false" indent="0" shrinkToFit="false"/>
      <protection locked="true" hidden="false"/>
    </xf>
    <xf numFmtId="164" fontId="0" fillId="0" borderId="67" xfId="0" applyFont="false" applyBorder="true" applyAlignment="true" applyProtection="false">
      <alignment horizontal="center" vertical="center" textRotation="0" wrapText="false" indent="0" shrinkToFit="false"/>
      <protection locked="true" hidden="false"/>
    </xf>
    <xf numFmtId="164" fontId="0" fillId="0" borderId="68" xfId="0" applyFont="false" applyBorder="true" applyAlignment="true" applyProtection="false">
      <alignment horizontal="general" vertical="center" textRotation="0" wrapText="false" indent="0" shrinkToFit="false"/>
      <protection locked="true" hidden="false"/>
    </xf>
    <xf numFmtId="174" fontId="0" fillId="0" borderId="69" xfId="0" applyFont="true" applyBorder="true" applyAlignment="true" applyProtection="false">
      <alignment horizontal="center" vertical="center" textRotation="0" wrapText="false" indent="0" shrinkToFit="false"/>
      <protection locked="true" hidden="false"/>
    </xf>
    <xf numFmtId="180" fontId="29" fillId="0" borderId="52" xfId="323" applyFont="true" applyBorder="true" applyAlignment="true" applyProtection="true">
      <alignment horizontal="center" vertical="center" textRotation="0" wrapText="false" indent="0" shrinkToFit="false"/>
      <protection locked="true" hidden="false"/>
    </xf>
    <xf numFmtId="168" fontId="29" fillId="8" borderId="50" xfId="323" applyFont="true" applyBorder="true" applyAlignment="true" applyProtection="true">
      <alignment horizontal="center" vertical="center" textRotation="0" wrapText="false" indent="0" shrinkToFit="false"/>
      <protection locked="true" hidden="false"/>
    </xf>
    <xf numFmtId="168" fontId="29" fillId="8" borderId="59" xfId="323" applyFont="true" applyBorder="true" applyAlignment="true" applyProtection="true">
      <alignment horizontal="center" vertical="center" textRotation="0" wrapText="false" indent="0" shrinkToFit="false"/>
      <protection locked="true" hidden="false"/>
    </xf>
    <xf numFmtId="168" fontId="29" fillId="8" borderId="60" xfId="323" applyFont="true" applyBorder="true" applyAlignment="true" applyProtection="true">
      <alignment horizontal="center" vertical="center" textRotation="0" wrapText="false" indent="0" shrinkToFit="false"/>
      <protection locked="true" hidden="false"/>
    </xf>
    <xf numFmtId="168" fontId="29" fillId="0" borderId="0" xfId="323" applyFont="true" applyBorder="true" applyAlignment="true" applyProtection="true">
      <alignment horizontal="center" vertical="center" textRotation="0" wrapText="false" indent="0" shrinkToFit="false"/>
      <protection locked="true" hidden="false"/>
    </xf>
    <xf numFmtId="168" fontId="12" fillId="0" borderId="65"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32" fillId="0" borderId="0" xfId="0" applyFont="true" applyBorder="false" applyAlignment="true" applyProtection="false">
      <alignment horizontal="general" vertical="bottom" textRotation="0" wrapText="true" indent="0" shrinkToFit="false"/>
      <protection locked="true" hidden="false"/>
    </xf>
    <xf numFmtId="171" fontId="0" fillId="11" borderId="0" xfId="0" applyFont="true" applyBorder="false" applyAlignment="true" applyProtection="false">
      <alignment horizontal="center" vertical="bottom" textRotation="0" wrapText="false" indent="0" shrinkToFit="false"/>
      <protection locked="true" hidden="false"/>
    </xf>
    <xf numFmtId="164" fontId="0" fillId="11" borderId="0" xfId="0" applyFont="true" applyBorder="false" applyAlignment="true" applyProtection="false">
      <alignment horizontal="general" vertical="bottom" textRotation="0" wrapText="true" indent="0" shrinkToFit="false"/>
      <protection locked="true" hidden="false"/>
    </xf>
    <xf numFmtId="164" fontId="0" fillId="11" borderId="0" xfId="0" applyFont="true" applyBorder="false" applyAlignment="true" applyProtection="false">
      <alignment horizontal="center" vertical="bottom" textRotation="0" wrapText="false" indent="0" shrinkToFit="false"/>
      <protection locked="true" hidden="false"/>
    </xf>
    <xf numFmtId="181" fontId="0" fillId="11" borderId="0" xfId="0" applyFont="true" applyBorder="false" applyAlignment="false" applyProtection="false">
      <alignment horizontal="general" vertical="bottom" textRotation="0" wrapText="false" indent="0" shrinkToFit="false"/>
      <protection locked="true" hidden="false"/>
    </xf>
    <xf numFmtId="181"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11" borderId="0" xfId="0" applyFont="true" applyBorder="false" applyAlignment="false" applyProtection="false">
      <alignment horizontal="general"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4" fontId="0" fillId="11" borderId="0" xfId="0" applyFont="true" applyBorder="false" applyAlignment="false" applyProtection="false">
      <alignment horizontal="general" vertical="bottom" textRotation="0" wrapText="false" indent="0" shrinkToFit="false"/>
      <protection locked="true" hidden="false"/>
    </xf>
    <xf numFmtId="171" fontId="25" fillId="0" borderId="0" xfId="0" applyFont="true" applyBorder="false" applyAlignment="true" applyProtection="false">
      <alignment horizontal="center" vertical="bottom" textRotation="0" wrapText="false" indent="0" shrinkToFit="false"/>
      <protection locked="true" hidden="false"/>
    </xf>
    <xf numFmtId="164" fontId="33" fillId="0" borderId="0" xfId="0" applyFont="true" applyBorder="false" applyAlignment="true" applyProtection="false">
      <alignment horizontal="general" vertical="bottom" textRotation="0" wrapText="true" indent="0" shrinkToFit="false"/>
      <protection locked="true" hidden="false"/>
    </xf>
    <xf numFmtId="164" fontId="25" fillId="0" borderId="0" xfId="0" applyFont="true" applyBorder="false" applyAlignment="true" applyProtection="false">
      <alignment horizontal="center"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71" fontId="27" fillId="0" borderId="6" xfId="0" applyFont="true" applyBorder="true" applyAlignment="true" applyProtection="false">
      <alignment horizontal="center" vertical="center" textRotation="0" wrapText="false" indent="0" shrinkToFit="false"/>
      <protection locked="true" hidden="false"/>
    </xf>
    <xf numFmtId="164" fontId="27" fillId="0" borderId="6" xfId="0" applyFont="true" applyBorder="true" applyAlignment="true" applyProtection="false">
      <alignment horizontal="center" vertical="center" textRotation="0" wrapText="true" indent="0" shrinkToFit="false"/>
      <protection locked="true" hidden="false"/>
    </xf>
    <xf numFmtId="164" fontId="27" fillId="0" borderId="6" xfId="0" applyFont="true" applyBorder="true" applyAlignment="true" applyProtection="false">
      <alignment horizontal="center" vertical="center" textRotation="0" wrapText="false" indent="0" shrinkToFit="false"/>
      <protection locked="true" hidden="false"/>
    </xf>
    <xf numFmtId="164" fontId="10" fillId="6" borderId="52" xfId="292" applyFont="true" applyBorder="true" applyAlignment="true" applyProtection="false">
      <alignment horizontal="left" vertical="center" textRotation="0" wrapText="false" indent="0" shrinkToFit="false"/>
      <protection locked="true" hidden="false"/>
    </xf>
    <xf numFmtId="164" fontId="8" fillId="7" borderId="52" xfId="291" applyFont="true" applyBorder="true" applyAlignment="true" applyProtection="false">
      <alignment horizontal="center" vertical="center" textRotation="0" wrapText="false" indent="0" shrinkToFit="false"/>
      <protection locked="true" hidden="false"/>
    </xf>
    <xf numFmtId="171" fontId="8" fillId="7" borderId="52" xfId="291" applyFont="true" applyBorder="true" applyAlignment="true" applyProtection="false">
      <alignment horizontal="center" vertical="center" textRotation="0" wrapText="false" indent="0" shrinkToFit="false"/>
      <protection locked="true" hidden="false"/>
    </xf>
    <xf numFmtId="164" fontId="8" fillId="7" borderId="52" xfId="291" applyFont="true" applyBorder="true" applyAlignment="true" applyProtection="false">
      <alignment horizontal="center" vertical="center" textRotation="0" wrapText="true" indent="0" shrinkToFit="false"/>
      <protection locked="true" hidden="false"/>
    </xf>
    <xf numFmtId="168" fontId="7" fillId="7" borderId="52" xfId="294" applyFont="true" applyBorder="true" applyAlignment="true" applyProtection="true">
      <alignment horizontal="center" vertical="center" textRotation="0" wrapText="true" indent="0" shrinkToFit="false"/>
      <protection locked="true" hidden="false"/>
    </xf>
    <xf numFmtId="168" fontId="7" fillId="7" borderId="52" xfId="0" applyFont="true" applyBorder="true" applyAlignment="true" applyProtection="false">
      <alignment horizontal="center" vertical="center" textRotation="0" wrapText="false" indent="0" shrinkToFit="false"/>
      <protection locked="true" hidden="false"/>
    </xf>
    <xf numFmtId="175" fontId="8" fillId="7" borderId="52" xfId="0" applyFont="true" applyBorder="true" applyAlignment="true" applyProtection="false">
      <alignment horizontal="center" vertical="center" textRotation="0" wrapText="false" indent="0" shrinkToFit="false"/>
      <protection locked="true" hidden="false"/>
    </xf>
    <xf numFmtId="173" fontId="8" fillId="7" borderId="52" xfId="19" applyFont="true" applyBorder="true" applyAlignment="true" applyProtection="true">
      <alignment horizontal="center" vertical="center" textRotation="0" wrapText="false" indent="0" shrinkToFit="false"/>
      <protection locked="true" hidden="false"/>
    </xf>
    <xf numFmtId="164" fontId="8" fillId="0" borderId="52" xfId="0" applyFont="true" applyBorder="true" applyAlignment="true" applyProtection="false">
      <alignment horizontal="center" vertical="center" textRotation="0" wrapText="false" indent="0" shrinkToFit="false"/>
      <protection locked="true" hidden="false"/>
    </xf>
    <xf numFmtId="164" fontId="7" fillId="0" borderId="52" xfId="291" applyFont="true" applyBorder="true" applyAlignment="true" applyProtection="false">
      <alignment horizontal="center" vertical="center" textRotation="0" wrapText="true" indent="0" shrinkToFit="false"/>
      <protection locked="true" hidden="false"/>
    </xf>
    <xf numFmtId="164" fontId="7" fillId="0" borderId="52" xfId="224" applyFont="true" applyBorder="true" applyAlignment="true" applyProtection="false">
      <alignment horizontal="left" vertical="center" textRotation="0" wrapText="true" indent="0" shrinkToFit="false"/>
      <protection locked="true" hidden="false"/>
    </xf>
    <xf numFmtId="174" fontId="7" fillId="0" borderId="52" xfId="0" applyFont="true" applyBorder="true" applyAlignment="true" applyProtection="false">
      <alignment horizontal="center" vertical="center" textRotation="0" wrapText="false" indent="0" shrinkToFit="false"/>
      <protection locked="true" hidden="false"/>
    </xf>
    <xf numFmtId="182" fontId="7" fillId="3" borderId="52" xfId="0" applyFont="true" applyBorder="true" applyAlignment="true" applyProtection="false">
      <alignment horizontal="center" vertical="center" textRotation="0" wrapText="false" indent="0" shrinkToFit="false"/>
      <protection locked="true" hidden="false"/>
    </xf>
    <xf numFmtId="175" fontId="7" fillId="0" borderId="52" xfId="0" applyFont="true" applyBorder="true" applyAlignment="true" applyProtection="false">
      <alignment horizontal="center" vertical="center" textRotation="0" wrapText="false" indent="0" shrinkToFit="false"/>
      <protection locked="true" hidden="false"/>
    </xf>
    <xf numFmtId="173" fontId="7" fillId="0" borderId="52" xfId="19" applyFont="true" applyBorder="true" applyAlignment="true" applyProtection="true">
      <alignment horizontal="center" vertical="center" textRotation="0" wrapText="false" indent="0" shrinkToFit="false"/>
      <protection locked="true" hidden="false"/>
    </xf>
    <xf numFmtId="174" fontId="6" fillId="3" borderId="52" xfId="323" applyFont="true" applyBorder="true" applyAlignment="true" applyProtection="true">
      <alignment horizontal="center" vertical="center" textRotation="0" wrapText="false" indent="0" shrinkToFit="false"/>
      <protection locked="true" hidden="false"/>
    </xf>
    <xf numFmtId="180" fontId="7" fillId="0" borderId="52" xfId="0" applyFont="true" applyBorder="true" applyAlignment="true" applyProtection="false">
      <alignment horizontal="center" vertical="center" textRotation="0" wrapText="true" indent="0" shrinkToFit="false"/>
      <protection locked="true" hidden="false"/>
    </xf>
    <xf numFmtId="164" fontId="7" fillId="0" borderId="52" xfId="224" applyFont="true" applyBorder="true" applyAlignment="true" applyProtection="false">
      <alignment horizontal="left" vertical="center" textRotation="0" wrapText="false" indent="0" shrinkToFit="false"/>
      <protection locked="true" hidden="false"/>
    </xf>
    <xf numFmtId="182" fontId="7" fillId="0" borderId="52" xfId="294" applyFont="true" applyBorder="true" applyAlignment="true" applyProtection="true">
      <alignment horizontal="center" vertical="center" textRotation="0" wrapText="true" indent="0" shrinkToFit="false"/>
      <protection locked="true" hidden="false"/>
    </xf>
    <xf numFmtId="183" fontId="7" fillId="0" borderId="52" xfId="294" applyFont="true" applyBorder="true" applyAlignment="true" applyProtection="true">
      <alignment horizontal="center" vertical="center" textRotation="0" wrapText="true" indent="0" shrinkToFit="false"/>
      <protection locked="true" hidden="false"/>
    </xf>
    <xf numFmtId="184" fontId="7" fillId="0" borderId="52" xfId="294" applyFont="true" applyBorder="true" applyAlignment="true" applyProtection="true">
      <alignment horizontal="center" vertical="center" textRotation="0" wrapText="true" indent="0" shrinkToFit="false"/>
      <protection locked="true" hidden="false"/>
    </xf>
    <xf numFmtId="180" fontId="7" fillId="0" borderId="52" xfId="291" applyFont="true" applyBorder="true" applyAlignment="true" applyProtection="false">
      <alignment horizontal="center" vertical="center" textRotation="0" wrapText="true" indent="0" shrinkToFit="false"/>
      <protection locked="true" hidden="false"/>
    </xf>
    <xf numFmtId="185" fontId="7" fillId="0" borderId="52" xfId="294" applyFont="true" applyBorder="true" applyAlignment="true" applyProtection="true">
      <alignment horizontal="center" vertical="center" textRotation="0" wrapText="tru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1">
    <dxf>
      <font>
        <name val="Calibri"/>
        <charset val="1"/>
        <family val="2"/>
        <color rgb="FF000000"/>
        <sz val="11"/>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99"/>
      <rgbColor rgb="FFFFFF99"/>
      <rgbColor rgb="FF93CDDD"/>
      <rgbColor rgb="FFFF99CC"/>
      <rgbColor rgb="FFBFBFBF"/>
      <rgbColor rgb="FFD9D9D9"/>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62"/>
  <sheetViews>
    <sheetView showFormulas="false" showGridLines="false" showRowColHeaders="true" showZeros="true" rightToLeft="false" tabSelected="true" showOutlineSymbols="true" defaultGridColor="true" view="pageBreakPreview" topLeftCell="A7" colorId="64" zoomScale="80" zoomScaleNormal="80" zoomScalePageLayoutView="80" workbookViewId="0">
      <selection pane="topLeft" activeCell="I34" activeCellId="0" sqref="I34"/>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9.42"/>
    <col collapsed="false" customWidth="true" hidden="false" outlineLevel="0" max="6" min="6" style="5" width="14.43"/>
    <col collapsed="false" customWidth="true" hidden="false" outlineLevel="0" max="7" min="7" style="5" width="18"/>
    <col collapsed="false" customWidth="true" hidden="false" outlineLevel="0" max="8" min="8" style="6" width="7.87"/>
    <col collapsed="false" customWidth="true" hidden="false" outlineLevel="0" max="9" min="9" style="7" width="11.86"/>
    <col collapsed="false" customWidth="true" hidden="false" outlineLevel="0" max="10" min="10" style="5" width="18.42"/>
    <col collapsed="false" customWidth="true" hidden="true" outlineLevel="0" max="11" min="11" style="8" width="16.87"/>
    <col collapsed="false" customWidth="true" hidden="true" outlineLevel="0" max="12" min="12" style="9" width="86.58"/>
    <col collapsed="false" customWidth="false" hidden="true" outlineLevel="0" max="13" min="13" style="10" width="11.52"/>
    <col collapsed="false" customWidth="true" hidden="true" outlineLevel="0" max="14" min="14" style="9" width="9.29"/>
    <col collapsed="false" customWidth="true" hidden="true" outlineLevel="0" max="15" min="15" style="9" width="11.99"/>
    <col collapsed="false" customWidth="false" hidden="true" outlineLevel="0" max="16" min="16" style="9" width="11.52"/>
    <col collapsed="false" customWidth="true" hidden="true" outlineLevel="0" max="17" min="17" style="9" width="19.42"/>
    <col collapsed="false" customWidth="true" hidden="true" outlineLevel="0" max="18" min="18" style="9" width="9"/>
    <col collapsed="false" customWidth="false" hidden="true" outlineLevel="0" max="21" min="19" style="9" width="11.52"/>
    <col collapsed="false" customWidth="true" hidden="false" outlineLevel="0" max="256" min="22"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3" customFormat="true" ht="29.25" hidden="false" customHeight="true" outlineLevel="0" collapsed="false">
      <c r="A1" s="11" t="s">
        <v>0</v>
      </c>
      <c r="B1" s="11"/>
      <c r="C1" s="11"/>
      <c r="D1" s="11"/>
      <c r="E1" s="11"/>
      <c r="F1" s="11"/>
      <c r="G1" s="11"/>
      <c r="H1" s="11"/>
      <c r="I1" s="11"/>
      <c r="J1" s="11"/>
      <c r="K1" s="8"/>
      <c r="L1" s="12"/>
    </row>
    <row r="2" s="13" customFormat="true" ht="28.5" hidden="false" customHeight="true" outlineLevel="0" collapsed="false">
      <c r="A2" s="14" t="s">
        <v>1</v>
      </c>
      <c r="B2" s="15"/>
      <c r="C2" s="16"/>
      <c r="D2" s="17"/>
      <c r="E2" s="18"/>
      <c r="F2" s="19"/>
      <c r="G2" s="20" t="s">
        <v>2</v>
      </c>
      <c r="H2" s="21" t="s">
        <v>3</v>
      </c>
      <c r="I2" s="21"/>
      <c r="J2" s="20" t="s">
        <v>4</v>
      </c>
      <c r="K2" s="8"/>
      <c r="L2" s="22"/>
    </row>
    <row r="3" s="13" customFormat="true" ht="14.25" hidden="false" customHeight="true" outlineLevel="0" collapsed="false">
      <c r="A3" s="23" t="s">
        <v>5</v>
      </c>
      <c r="B3" s="24" t="str">
        <f aca="false">B10</f>
        <v>SERVIÇOS GERAIS</v>
      </c>
      <c r="C3" s="25" t="s">
        <v>6</v>
      </c>
      <c r="D3" s="26" t="n">
        <v>10</v>
      </c>
      <c r="E3" s="27" t="s">
        <v>7</v>
      </c>
      <c r="F3" s="28"/>
      <c r="G3" s="29" t="n">
        <f aca="false">G14</f>
        <v>0</v>
      </c>
      <c r="H3" s="30"/>
      <c r="I3" s="31"/>
      <c r="J3" s="32" t="n">
        <f aca="false">J10</f>
        <v>0</v>
      </c>
      <c r="K3" s="8"/>
      <c r="L3" s="33"/>
      <c r="P3" s="34" t="s">
        <v>8</v>
      </c>
      <c r="Q3" s="35" t="n">
        <f aca="false">J13/J6</f>
        <v>0</v>
      </c>
      <c r="R3" s="36" t="s">
        <v>9</v>
      </c>
    </row>
    <row r="4" s="13" customFormat="true" ht="13.15" hidden="false" customHeight="true" outlineLevel="0" collapsed="false">
      <c r="A4" s="37" t="s">
        <v>10</v>
      </c>
      <c r="B4" s="38" t="str">
        <f aca="false">B15</f>
        <v>COLETOR TRONCO CT-15</v>
      </c>
      <c r="C4" s="39"/>
      <c r="D4" s="40"/>
      <c r="E4" s="41"/>
      <c r="F4" s="42"/>
      <c r="G4" s="43" t="n">
        <f aca="false">G15</f>
        <v>0</v>
      </c>
      <c r="H4" s="44"/>
      <c r="I4" s="45"/>
      <c r="J4" s="46" t="n">
        <f aca="false">J15</f>
        <v>2428.86</v>
      </c>
      <c r="K4" s="8"/>
      <c r="L4" s="47"/>
      <c r="P4" s="34" t="s">
        <v>11</v>
      </c>
      <c r="Q4" s="35" t="e">
        <f aca="false">#REF!/#REF!</f>
        <v>#REF!</v>
      </c>
      <c r="R4" s="48" t="s">
        <v>12</v>
      </c>
    </row>
    <row r="5" s="13" customFormat="true" ht="13.15" hidden="false" customHeight="true" outlineLevel="0" collapsed="false">
      <c r="A5" s="37"/>
      <c r="B5" s="38"/>
      <c r="C5" s="39" t="s">
        <v>13</v>
      </c>
      <c r="D5" s="40" t="n">
        <v>10</v>
      </c>
      <c r="E5" s="41" t="s">
        <v>7</v>
      </c>
      <c r="F5" s="42"/>
      <c r="G5" s="43"/>
      <c r="H5" s="44"/>
      <c r="I5" s="45"/>
      <c r="J5" s="46"/>
      <c r="K5" s="8"/>
      <c r="L5" s="47"/>
      <c r="P5" s="34" t="s">
        <v>11</v>
      </c>
      <c r="Q5" s="35" t="e">
        <f aca="false">#REF!/#REF!</f>
        <v>#REF!</v>
      </c>
      <c r="R5" s="48" t="s">
        <v>12</v>
      </c>
    </row>
    <row r="6" s="13" customFormat="true" ht="15" hidden="false" customHeight="false" outlineLevel="0" collapsed="false">
      <c r="A6" s="49"/>
      <c r="B6" s="50" t="s">
        <v>14</v>
      </c>
      <c r="C6" s="51"/>
      <c r="D6" s="52"/>
      <c r="E6" s="53"/>
      <c r="F6" s="54"/>
      <c r="G6" s="55" t="s">
        <v>15</v>
      </c>
      <c r="H6" s="56"/>
      <c r="I6" s="57"/>
      <c r="J6" s="55" t="n">
        <f aca="false">SUM(J3:J5)</f>
        <v>2428.86</v>
      </c>
      <c r="K6" s="58" t="s">
        <v>6</v>
      </c>
      <c r="L6" s="59"/>
      <c r="N6" s="13" t="s">
        <v>7</v>
      </c>
    </row>
    <row r="7" customFormat="false" ht="13.8" hidden="false" customHeight="false" outlineLevel="0" collapsed="false">
      <c r="A7" s="60" t="s">
        <v>16</v>
      </c>
      <c r="B7" s="60"/>
      <c r="C7" s="60"/>
      <c r="D7" s="60"/>
      <c r="E7" s="60"/>
      <c r="F7" s="61" t="s">
        <v>17</v>
      </c>
      <c r="G7" s="62" t="n">
        <v>0.1785</v>
      </c>
      <c r="H7" s="63"/>
      <c r="I7" s="64"/>
      <c r="J7" s="65"/>
      <c r="K7" s="66" t="s">
        <v>18</v>
      </c>
      <c r="L7" s="67"/>
      <c r="N7" s="9" t="s">
        <v>7</v>
      </c>
      <c r="P7" s="13"/>
      <c r="Q7" s="13"/>
      <c r="R7" s="13"/>
    </row>
    <row r="8" customFormat="false" ht="13.8" hidden="false" customHeight="false" outlineLevel="0" collapsed="false">
      <c r="A8" s="60"/>
      <c r="B8" s="60"/>
      <c r="C8" s="60"/>
      <c r="D8" s="60"/>
      <c r="E8" s="60"/>
      <c r="F8" s="68" t="s">
        <v>19</v>
      </c>
      <c r="G8" s="69" t="n">
        <v>0.2334</v>
      </c>
      <c r="H8" s="70"/>
      <c r="I8" s="71"/>
      <c r="J8" s="72"/>
      <c r="K8" s="58" t="s">
        <v>13</v>
      </c>
      <c r="L8" s="67"/>
      <c r="N8" s="9" t="s">
        <v>7</v>
      </c>
      <c r="Q8" s="73" t="e">
        <f aca="false">#REF!*2.5%</f>
        <v>#REF!</v>
      </c>
    </row>
    <row r="9" s="81" customFormat="true" ht="37.5" hidden="false" customHeight="true" outlineLevel="0" collapsed="false">
      <c r="A9" s="74" t="s">
        <v>1</v>
      </c>
      <c r="B9" s="75" t="s">
        <v>20</v>
      </c>
      <c r="C9" s="76" t="s">
        <v>21</v>
      </c>
      <c r="D9" s="75" t="s">
        <v>22</v>
      </c>
      <c r="E9" s="75" t="s">
        <v>23</v>
      </c>
      <c r="F9" s="75" t="s">
        <v>24</v>
      </c>
      <c r="G9" s="77" t="s">
        <v>25</v>
      </c>
      <c r="H9" s="78" t="s">
        <v>26</v>
      </c>
      <c r="I9" s="79" t="s">
        <v>27</v>
      </c>
      <c r="J9" s="75" t="s">
        <v>28</v>
      </c>
      <c r="K9" s="80" t="s">
        <v>29</v>
      </c>
      <c r="L9" s="74" t="s">
        <v>30</v>
      </c>
      <c r="P9" s="9"/>
      <c r="Q9" s="73" t="e">
        <f aca="false">Q8/1.294</f>
        <v>#REF!</v>
      </c>
      <c r="R9" s="9"/>
    </row>
    <row r="10" s="93" customFormat="true" ht="15" hidden="false" customHeight="false" outlineLevel="0" collapsed="false">
      <c r="A10" s="82" t="s">
        <v>5</v>
      </c>
      <c r="B10" s="83" t="s">
        <v>31</v>
      </c>
      <c r="C10" s="84"/>
      <c r="D10" s="85"/>
      <c r="E10" s="86"/>
      <c r="F10" s="87"/>
      <c r="G10" s="88" t="n">
        <f aca="false">SUM(G11)</f>
        <v>0</v>
      </c>
      <c r="H10" s="89"/>
      <c r="I10" s="86"/>
      <c r="J10" s="90" t="n">
        <f aca="false">SUM(J11)</f>
        <v>0</v>
      </c>
      <c r="K10" s="91"/>
      <c r="L10" s="92"/>
      <c r="P10" s="81"/>
      <c r="Q10" s="94" t="n">
        <v>1860836.17</v>
      </c>
      <c r="R10" s="81"/>
    </row>
    <row r="11" s="105" customFormat="true" ht="15" hidden="false" customHeight="false" outlineLevel="0" collapsed="false">
      <c r="A11" s="95" t="n">
        <v>1</v>
      </c>
      <c r="B11" s="96" t="s">
        <v>31</v>
      </c>
      <c r="C11" s="97"/>
      <c r="D11" s="98"/>
      <c r="E11" s="96"/>
      <c r="F11" s="99"/>
      <c r="G11" s="100" t="n">
        <f aca="false">SUM(G14)</f>
        <v>0</v>
      </c>
      <c r="H11" s="101"/>
      <c r="I11" s="96"/>
      <c r="J11" s="102" t="n">
        <f aca="false">SUM(J14)</f>
        <v>0</v>
      </c>
      <c r="K11" s="103"/>
      <c r="L11" s="104"/>
      <c r="P11" s="93"/>
      <c r="Q11" s="106" t="n">
        <f aca="false">Q10-J6</f>
        <v>1858407.31</v>
      </c>
      <c r="R11" s="93"/>
    </row>
    <row r="12" s="105" customFormat="true" ht="12.8" hidden="false" customHeight="false" outlineLevel="1" collapsed="false">
      <c r="A12" s="107" t="s">
        <v>32</v>
      </c>
      <c r="B12" s="108" t="s">
        <v>33</v>
      </c>
      <c r="C12" s="109"/>
      <c r="D12" s="110"/>
      <c r="E12" s="111"/>
      <c r="F12" s="112"/>
      <c r="G12" s="113"/>
      <c r="H12" s="114"/>
      <c r="I12" s="115"/>
      <c r="J12" s="116"/>
      <c r="K12" s="103"/>
      <c r="L12" s="117"/>
      <c r="P12" s="118"/>
    </row>
    <row r="13" s="118" customFormat="true" ht="12.8" hidden="false" customHeight="false" outlineLevel="2" collapsed="false">
      <c r="A13" s="119" t="s">
        <v>34</v>
      </c>
      <c r="B13" s="120" t="s">
        <v>35</v>
      </c>
      <c r="C13" s="121" t="s">
        <v>36</v>
      </c>
      <c r="D13" s="122" t="s">
        <v>37</v>
      </c>
      <c r="E13" s="123" t="n">
        <v>6</v>
      </c>
      <c r="F13" s="124"/>
      <c r="G13" s="125" t="n">
        <f aca="false">ROUND(E13*F13,2)</f>
        <v>0</v>
      </c>
      <c r="H13" s="126" t="n">
        <f aca="false">IF(K13="",$G$8,$G$7)</f>
        <v>0.2334</v>
      </c>
      <c r="I13" s="127" t="n">
        <f aca="false">ROUND(F13*H13+F13,2)</f>
        <v>0</v>
      </c>
      <c r="J13" s="128" t="n">
        <f aca="false">ROUND(E13*I13,2)</f>
        <v>0</v>
      </c>
      <c r="K13" s="103"/>
      <c r="L13" s="129" t="s">
        <v>38</v>
      </c>
      <c r="N13" s="130" t="str">
        <f aca="false">IF(L13&lt;0.04,"ok","ALERTA")</f>
        <v>ALERTA</v>
      </c>
    </row>
    <row r="14" s="142" customFormat="true" ht="12.8" hidden="false" customHeight="false" outlineLevel="1" collapsed="false">
      <c r="A14" s="131"/>
      <c r="B14" s="132" t="s">
        <v>39</v>
      </c>
      <c r="C14" s="133"/>
      <c r="D14" s="134"/>
      <c r="E14" s="135"/>
      <c r="F14" s="136"/>
      <c r="G14" s="137" t="n">
        <f aca="false">SUM(G13:G13)</f>
        <v>0</v>
      </c>
      <c r="H14" s="138"/>
      <c r="I14" s="139"/>
      <c r="J14" s="140" t="n">
        <f aca="false">SUM(J13:J13)</f>
        <v>0</v>
      </c>
      <c r="K14" s="103"/>
      <c r="L14" s="141"/>
    </row>
    <row r="15" s="93" customFormat="true" ht="15" hidden="false" customHeight="false" outlineLevel="0" collapsed="false">
      <c r="A15" s="82" t="s">
        <v>10</v>
      </c>
      <c r="B15" s="83" t="s">
        <v>40</v>
      </c>
      <c r="C15" s="84"/>
      <c r="D15" s="85"/>
      <c r="E15" s="86"/>
      <c r="F15" s="87"/>
      <c r="G15" s="88" t="n">
        <f aca="false">G16</f>
        <v>0</v>
      </c>
      <c r="H15" s="89"/>
      <c r="I15" s="86"/>
      <c r="J15" s="90" t="n">
        <f aca="false">J16</f>
        <v>2428.86</v>
      </c>
      <c r="K15" s="91"/>
      <c r="L15" s="143"/>
      <c r="P15" s="81"/>
      <c r="Q15" s="94"/>
      <c r="R15" s="81"/>
    </row>
    <row r="16" s="105" customFormat="true" ht="15" hidden="false" customHeight="false" outlineLevel="0" collapsed="false">
      <c r="A16" s="95" t="n">
        <v>2</v>
      </c>
      <c r="B16" s="96" t="s">
        <v>41</v>
      </c>
      <c r="C16" s="97"/>
      <c r="D16" s="98"/>
      <c r="E16" s="96"/>
      <c r="F16" s="99"/>
      <c r="G16" s="100" t="n">
        <f aca="false">G19+G27+G36+G39+G42+G46+G51</f>
        <v>0</v>
      </c>
      <c r="H16" s="101"/>
      <c r="I16" s="96"/>
      <c r="J16" s="102" t="n">
        <f aca="false">J27+J19+J36+J39+J42+J46+J51</f>
        <v>2428.86</v>
      </c>
      <c r="K16" s="103"/>
      <c r="L16" s="104"/>
      <c r="P16" s="93"/>
      <c r="Q16" s="106"/>
      <c r="R16" s="93"/>
    </row>
    <row r="17" s="105" customFormat="true" ht="12.8" hidden="false" customHeight="false" outlineLevel="1" collapsed="false">
      <c r="A17" s="107" t="s">
        <v>42</v>
      </c>
      <c r="B17" s="108" t="s">
        <v>43</v>
      </c>
      <c r="C17" s="109"/>
      <c r="D17" s="110"/>
      <c r="E17" s="111"/>
      <c r="F17" s="112"/>
      <c r="G17" s="113"/>
      <c r="H17" s="114"/>
      <c r="I17" s="115"/>
      <c r="J17" s="116"/>
      <c r="K17" s="103"/>
      <c r="L17" s="117"/>
      <c r="P17" s="118"/>
    </row>
    <row r="18" s="118" customFormat="true" ht="12.8" hidden="false" customHeight="false" outlineLevel="2" collapsed="false">
      <c r="A18" s="119" t="s">
        <v>44</v>
      </c>
      <c r="B18" s="120" t="str">
        <f aca="false">VLOOKUP(C18,'SINAPI JUL-19'!$A$2:$C$15060,2, 0)</f>
        <v>LOCAÇÃO DE REDE DE ÁGUA OU ESGOTO. AF_10/2018</v>
      </c>
      <c r="C18" s="144" t="s">
        <v>45</v>
      </c>
      <c r="D18" s="122" t="str">
        <f aca="false">VLOOKUP(C18,'SINAPI JUL-19'!$A$2:$D$18560,3, 0)</f>
        <v>M</v>
      </c>
      <c r="E18" s="123" t="n">
        <v>571.5</v>
      </c>
      <c r="F18" s="124"/>
      <c r="G18" s="125" t="n">
        <f aca="false">ROUND(E18*F18,2)</f>
        <v>0</v>
      </c>
      <c r="H18" s="126" t="n">
        <f aca="false">IF(K18="",$G$8,$G$7)</f>
        <v>0.2334</v>
      </c>
      <c r="I18" s="145" t="n">
        <f aca="false">ROUND(F18*H18+F18,2)</f>
        <v>0</v>
      </c>
      <c r="J18" s="128" t="n">
        <f aca="false">ROUND(E18*I18,2)</f>
        <v>0</v>
      </c>
      <c r="K18" s="103"/>
      <c r="L18" s="129" t="s">
        <v>46</v>
      </c>
    </row>
    <row r="19" s="142" customFormat="true" ht="12.8" hidden="false" customHeight="false" outlineLevel="1" collapsed="false">
      <c r="A19" s="131"/>
      <c r="B19" s="132" t="s">
        <v>39</v>
      </c>
      <c r="C19" s="133"/>
      <c r="D19" s="134"/>
      <c r="E19" s="134"/>
      <c r="F19" s="134"/>
      <c r="G19" s="137" t="n">
        <f aca="false">SUM(G18)</f>
        <v>0</v>
      </c>
      <c r="H19" s="134"/>
      <c r="I19" s="146" t="n">
        <f aca="false">SUM(I18)</f>
        <v>0</v>
      </c>
      <c r="J19" s="140" t="n">
        <f aca="false">SUM(J18)</f>
        <v>0</v>
      </c>
      <c r="K19" s="134"/>
      <c r="L19" s="134"/>
    </row>
    <row r="20" s="105" customFormat="true" ht="12.8" hidden="false" customHeight="false" outlineLevel="1" collapsed="false">
      <c r="A20" s="107" t="s">
        <v>47</v>
      </c>
      <c r="B20" s="108" t="s">
        <v>48</v>
      </c>
      <c r="C20" s="109"/>
      <c r="D20" s="110"/>
      <c r="E20" s="111"/>
      <c r="F20" s="112"/>
      <c r="G20" s="113"/>
      <c r="H20" s="114"/>
      <c r="I20" s="115"/>
      <c r="J20" s="116"/>
      <c r="K20" s="103"/>
      <c r="L20" s="117"/>
      <c r="P20" s="118"/>
    </row>
    <row r="21" s="118" customFormat="true" ht="37.3" hidden="false" customHeight="false" outlineLevel="2" collapsed="false">
      <c r="A21" s="119" t="s">
        <v>49</v>
      </c>
      <c r="B21" s="120" t="str">
        <f aca="false">VLOOKUP(C21,'SINAPI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21" s="121" t="s">
        <v>50</v>
      </c>
      <c r="D21" s="122" t="str">
        <f aca="false">VLOOKUP(C21,'SINAPI JUL-19'!$A$2:$D$8560,3, 0)</f>
        <v>M3</v>
      </c>
      <c r="E21" s="123" t="n">
        <v>1002.28</v>
      </c>
      <c r="F21" s="124"/>
      <c r="G21" s="125" t="n">
        <f aca="false">ROUND(E21*F21,2)</f>
        <v>0</v>
      </c>
      <c r="H21" s="126" t="n">
        <f aca="false">IF(K21="",$G$8,$G$7)</f>
        <v>0.2334</v>
      </c>
      <c r="I21" s="145" t="n">
        <f aca="false">ROUND(F21*H21+F21,2)</f>
        <v>0</v>
      </c>
      <c r="J21" s="128" t="n">
        <f aca="false">ROUND(E21*I21,2)</f>
        <v>0</v>
      </c>
      <c r="K21" s="103"/>
      <c r="L21" s="129" t="s">
        <v>51</v>
      </c>
    </row>
    <row r="22" s="118" customFormat="true" ht="12.8" hidden="false" customHeight="false" outlineLevel="2" collapsed="false">
      <c r="A22" s="119" t="s">
        <v>52</v>
      </c>
      <c r="B22" s="120" t="str">
        <f aca="false">VLOOKUP(C22,'SINAPI JUL-19'!$A$2:$C$15060,2, 0)</f>
        <v>REATERRO MANUAL DE VALAS COM COMPACTAÇÃO MECANIZADA. AF_04/2016</v>
      </c>
      <c r="C22" s="121" t="s">
        <v>53</v>
      </c>
      <c r="D22" s="122" t="str">
        <f aca="false">VLOOKUP(C22,'SINAPI JUL-19'!$A$2:$D$8560,3, 0)</f>
        <v>M3</v>
      </c>
      <c r="E22" s="147" t="n">
        <v>251.46</v>
      </c>
      <c r="F22" s="124"/>
      <c r="G22" s="125" t="n">
        <f aca="false">ROUND(E22*F22,2)</f>
        <v>0</v>
      </c>
      <c r="H22" s="126" t="n">
        <f aca="false">IF(K22="",$G$8,$G$7)</f>
        <v>0.2334</v>
      </c>
      <c r="I22" s="145" t="n">
        <f aca="false">ROUND(F22*H22+F22,2)</f>
        <v>0</v>
      </c>
      <c r="J22" s="128" t="n">
        <f aca="false">ROUND(E22*I22,2)</f>
        <v>0</v>
      </c>
      <c r="K22" s="103"/>
      <c r="L22" s="129" t="s">
        <v>54</v>
      </c>
    </row>
    <row r="23" s="118" customFormat="true" ht="12.8" hidden="false" customHeight="false" outlineLevel="2" collapsed="false">
      <c r="A23" s="119" t="s">
        <v>55</v>
      </c>
      <c r="B23" s="120" t="s">
        <v>56</v>
      </c>
      <c r="C23" s="121" t="n">
        <v>93381</v>
      </c>
      <c r="D23" s="122" t="s">
        <v>57</v>
      </c>
      <c r="E23" s="147" t="n">
        <v>679</v>
      </c>
      <c r="F23" s="124"/>
      <c r="G23" s="125" t="n">
        <f aca="false">ROUND(E23*F23,2)</f>
        <v>0</v>
      </c>
      <c r="H23" s="126" t="n">
        <f aca="false">IF(K23="",$G$8,$G$7)</f>
        <v>0.2334</v>
      </c>
      <c r="I23" s="145" t="n">
        <f aca="false">ROUND(F23*H23+F23,2)</f>
        <v>0</v>
      </c>
      <c r="J23" s="128" t="n">
        <f aca="false">ROUND(E23*I23,2)</f>
        <v>0</v>
      </c>
      <c r="K23" s="103"/>
      <c r="L23" s="129" t="s">
        <v>58</v>
      </c>
    </row>
    <row r="24" s="118" customFormat="true" ht="28.35" hidden="false" customHeight="false" outlineLevel="2" collapsed="false">
      <c r="A24" s="119" t="s">
        <v>59</v>
      </c>
      <c r="B24" s="120" t="str">
        <f aca="false">VLOOKUP(C24,'SINAPI JUL-19'!$A$2:$C$15060,2, 0)</f>
        <v>CARGA E DESCARGA MECANICA DE SOLO UTILIZANDO CAMINHAO BASCULANTE 6,0M3/16T E PA CARREGADEIRA SOBRE PNEUS 128 HP, CAPACIDADE DA CAÇAMBA 1,7 A 2,8 M3, PESO OPERACIONAL 11632 KG</v>
      </c>
      <c r="C24" s="121" t="s">
        <v>60</v>
      </c>
      <c r="D24" s="122" t="str">
        <f aca="false">VLOOKUP(C24,'SINAPI JUL-19'!$A$2:$D$8560,3, 0)</f>
        <v>M3</v>
      </c>
      <c r="E24" s="147" t="n">
        <v>71.82</v>
      </c>
      <c r="F24" s="124"/>
      <c r="G24" s="125" t="n">
        <f aca="false">ROUND(E24*F24,2)</f>
        <v>0</v>
      </c>
      <c r="H24" s="126" t="n">
        <f aca="false">IF(K24="",$G$8,$G$7)</f>
        <v>0.2334</v>
      </c>
      <c r="I24" s="145" t="n">
        <f aca="false">ROUND(F24*H24+F24,2)</f>
        <v>0</v>
      </c>
      <c r="J24" s="128" t="n">
        <f aca="false">ROUND(E24*I24,2)</f>
        <v>0</v>
      </c>
      <c r="K24" s="103"/>
      <c r="L24" s="148" t="s">
        <v>61</v>
      </c>
    </row>
    <row r="25" s="118" customFormat="true" ht="19.4" hidden="false" customHeight="false" outlineLevel="2" collapsed="false">
      <c r="A25" s="119" t="s">
        <v>62</v>
      </c>
      <c r="B25" s="120" t="str">
        <f aca="false">VLOOKUP(C25,'SINAPI JUL-19'!$A$2:$C$15060,2, 0)</f>
        <v>TRANSPORTE COM CAMINHÃO BASCULANTE DE 6 M3, EM VIA URBANA PAVIMENTADA, DMT ATÉ 30 KM (UNIDADE: M3XKM). AF_01/2018</v>
      </c>
      <c r="C25" s="121" t="s">
        <v>63</v>
      </c>
      <c r="D25" s="122" t="str">
        <f aca="false">VLOOKUP(C25,'SINAPI JUL-19'!$A$2:$D$8560,3, 0)</f>
        <v>M3XKM</v>
      </c>
      <c r="E25" s="147" t="n">
        <v>718.2</v>
      </c>
      <c r="F25" s="124"/>
      <c r="G25" s="125" t="n">
        <f aca="false">ROUND(E25*F25,2)</f>
        <v>0</v>
      </c>
      <c r="H25" s="126" t="n">
        <f aca="false">IF(K25="",$G$8,$G$7)</f>
        <v>0.2334</v>
      </c>
      <c r="I25" s="145" t="n">
        <f aca="false">ROUND(F25*H25+F25,2)</f>
        <v>0</v>
      </c>
      <c r="J25" s="128" t="n">
        <f aca="false">ROUND(E25*I25,2)</f>
        <v>0</v>
      </c>
      <c r="K25" s="103"/>
      <c r="L25" s="129" t="s">
        <v>64</v>
      </c>
    </row>
    <row r="26" s="118" customFormat="true" ht="12.8" hidden="false" customHeight="false" outlineLevel="2" collapsed="false">
      <c r="A26" s="119" t="s">
        <v>65</v>
      </c>
      <c r="B26" s="120" t="str">
        <f aca="false">VLOOKUP(C26,'SINAPI JUL-19'!$A$2:$C$15060,2, 0)</f>
        <v>ESPALHAMENTO DE MATERIAL EM BOTA FORA, COM UTILIZACAO DE TRATOR DE ESTEIRAS DE 165 HP</v>
      </c>
      <c r="C26" s="121" t="s">
        <v>66</v>
      </c>
      <c r="D26" s="122" t="str">
        <f aca="false">VLOOKUP(C26,'SINAPI JUL-19'!$A$2:$D$8560,3, 0)</f>
        <v>M3</v>
      </c>
      <c r="E26" s="147" t="n">
        <f aca="false">E24</f>
        <v>71.82</v>
      </c>
      <c r="F26" s="124"/>
      <c r="G26" s="125" t="n">
        <f aca="false">ROUND(E26*F26,2)</f>
        <v>0</v>
      </c>
      <c r="H26" s="126" t="n">
        <f aca="false">IF(K26="",$G$8,$G$7)</f>
        <v>0.2334</v>
      </c>
      <c r="I26" s="145" t="n">
        <f aca="false">ROUND(F26*H26+F26,2)</f>
        <v>0</v>
      </c>
      <c r="J26" s="128" t="n">
        <f aca="false">ROUND(E26*I26,2)</f>
        <v>0</v>
      </c>
      <c r="K26" s="103"/>
      <c r="L26" s="129" t="s">
        <v>67</v>
      </c>
    </row>
    <row r="27" s="142" customFormat="true" ht="12.8" hidden="false" customHeight="false" outlineLevel="1" collapsed="false">
      <c r="A27" s="131"/>
      <c r="B27" s="132" t="s">
        <v>39</v>
      </c>
      <c r="C27" s="133"/>
      <c r="D27" s="134"/>
      <c r="E27" s="135"/>
      <c r="F27" s="136"/>
      <c r="G27" s="137" t="n">
        <f aca="false">SUM(G21:G26)</f>
        <v>0</v>
      </c>
      <c r="H27" s="138"/>
      <c r="I27" s="139"/>
      <c r="J27" s="149" t="n">
        <f aca="false">SUM(J21:J26)</f>
        <v>0</v>
      </c>
      <c r="K27" s="103"/>
      <c r="L27" s="141"/>
    </row>
    <row r="28" s="105" customFormat="true" ht="12.8" hidden="false" customHeight="false" outlineLevel="1" collapsed="false">
      <c r="A28" s="107" t="s">
        <v>68</v>
      </c>
      <c r="B28" s="108" t="s">
        <v>69</v>
      </c>
      <c r="C28" s="109"/>
      <c r="D28" s="110"/>
      <c r="E28" s="111"/>
      <c r="F28" s="112"/>
      <c r="G28" s="113"/>
      <c r="H28" s="114"/>
      <c r="I28" s="115"/>
      <c r="J28" s="116"/>
      <c r="K28" s="103"/>
      <c r="L28" s="117"/>
      <c r="P28" s="118"/>
    </row>
    <row r="29" s="118" customFormat="true" ht="17.7" hidden="false" customHeight="true" outlineLevel="2" collapsed="false">
      <c r="A29" s="119" t="s">
        <v>70</v>
      </c>
      <c r="B29" s="120" t="s">
        <v>71</v>
      </c>
      <c r="C29" s="121" t="n">
        <v>301020</v>
      </c>
      <c r="D29" s="122" t="s">
        <v>57</v>
      </c>
      <c r="E29" s="123" t="n">
        <v>10.89</v>
      </c>
      <c r="F29" s="124"/>
      <c r="G29" s="125" t="n">
        <f aca="false">ROUND(E29*F29,2)</f>
        <v>0</v>
      </c>
      <c r="H29" s="126" t="n">
        <f aca="false">IF(K29="",$G$8,$G$7)</f>
        <v>0.2334</v>
      </c>
      <c r="I29" s="145" t="n">
        <f aca="false">ROUND(F29*H29+F29,2)</f>
        <v>0</v>
      </c>
      <c r="J29" s="128" t="n">
        <f aca="false">ROUND(E29*I29,2)</f>
        <v>0</v>
      </c>
      <c r="K29" s="103"/>
      <c r="L29" s="129" t="s">
        <v>72</v>
      </c>
    </row>
    <row r="30" s="118" customFormat="true" ht="19.4" hidden="false" customHeight="false" outlineLevel="2" collapsed="false">
      <c r="A30" s="119" t="s">
        <v>73</v>
      </c>
      <c r="B30" s="120" t="s">
        <v>74</v>
      </c>
      <c r="C30" s="121" t="n">
        <v>97914</v>
      </c>
      <c r="D30" s="122" t="s">
        <v>75</v>
      </c>
      <c r="E30" s="123" t="n">
        <v>108.9</v>
      </c>
      <c r="F30" s="124"/>
      <c r="G30" s="125"/>
      <c r="H30" s="126" t="n">
        <v>0.2334</v>
      </c>
      <c r="I30" s="145" t="n">
        <v>2.47</v>
      </c>
      <c r="J30" s="128" t="s">
        <v>76</v>
      </c>
      <c r="K30" s="103"/>
      <c r="L30" s="129"/>
    </row>
    <row r="31" s="118" customFormat="true" ht="19.4" hidden="false" customHeight="false" outlineLevel="2" collapsed="false">
      <c r="A31" s="119" t="s">
        <v>77</v>
      </c>
      <c r="B31" s="120" t="s">
        <v>78</v>
      </c>
      <c r="C31" s="121" t="n">
        <v>428.5</v>
      </c>
      <c r="D31" s="122" t="s">
        <v>37</v>
      </c>
      <c r="E31" s="147" t="n">
        <v>428.5</v>
      </c>
      <c r="F31" s="124"/>
      <c r="G31" s="125"/>
      <c r="H31" s="126" t="n">
        <f aca="false">IF(K31="",$G$8,$G$7)</f>
        <v>0.2334</v>
      </c>
      <c r="I31" s="145" t="n">
        <f aca="false">ROUND(F31*H31+F31,2)</f>
        <v>0</v>
      </c>
      <c r="J31" s="128" t="n">
        <f aca="false">ROUND(E31*I31,2)</f>
        <v>0</v>
      </c>
      <c r="K31" s="103"/>
      <c r="L31" s="129" t="s">
        <v>79</v>
      </c>
    </row>
    <row r="32" s="118" customFormat="true" ht="12.8" hidden="false" customHeight="false" outlineLevel="2" collapsed="false">
      <c r="A32" s="119" t="s">
        <v>80</v>
      </c>
      <c r="B32" s="120" t="s">
        <v>81</v>
      </c>
      <c r="C32" s="121" t="n">
        <v>96396</v>
      </c>
      <c r="D32" s="122" t="s">
        <v>57</v>
      </c>
      <c r="E32" s="147" t="n">
        <v>12.86</v>
      </c>
      <c r="F32" s="124"/>
      <c r="G32" s="125"/>
      <c r="H32" s="126" t="n">
        <v>0.2334</v>
      </c>
      <c r="I32" s="145"/>
      <c r="J32" s="128" t="n">
        <v>1440.45</v>
      </c>
      <c r="K32" s="103"/>
      <c r="L32" s="129"/>
    </row>
    <row r="33" s="118" customFormat="true" ht="19.4" hidden="false" customHeight="false" outlineLevel="2" collapsed="false">
      <c r="A33" s="119" t="s">
        <v>82</v>
      </c>
      <c r="B33" s="120" t="s">
        <v>83</v>
      </c>
      <c r="C33" s="121" t="s">
        <v>84</v>
      </c>
      <c r="D33" s="122" t="s">
        <v>37</v>
      </c>
      <c r="E33" s="147" t="n">
        <v>428.5</v>
      </c>
      <c r="F33" s="124"/>
      <c r="G33" s="125" t="n">
        <f aca="false">ROUND(E33*F33,2)</f>
        <v>0</v>
      </c>
      <c r="H33" s="126" t="n">
        <f aca="false">IF(K33="",$G$8,$G$7)</f>
        <v>0.2334</v>
      </c>
      <c r="I33" s="145" t="n">
        <f aca="false">ROUND(F33*H33+F33,2)</f>
        <v>0</v>
      </c>
      <c r="J33" s="128" t="n">
        <f aca="false">ROUND(E33*I33,2)</f>
        <v>0</v>
      </c>
      <c r="K33" s="103"/>
      <c r="L33" s="129" t="s">
        <v>85</v>
      </c>
    </row>
    <row r="34" s="118" customFormat="true" ht="12.8" hidden="false" customHeight="false" outlineLevel="2" collapsed="false">
      <c r="A34" s="119" t="s">
        <v>86</v>
      </c>
      <c r="B34" s="120" t="s">
        <v>87</v>
      </c>
      <c r="C34" s="121" t="s">
        <v>88</v>
      </c>
      <c r="D34" s="122" t="s">
        <v>89</v>
      </c>
      <c r="E34" s="147" t="n">
        <v>17.42</v>
      </c>
      <c r="F34" s="124"/>
      <c r="G34" s="125"/>
      <c r="H34" s="126" t="n">
        <v>0.2334</v>
      </c>
      <c r="I34" s="145"/>
      <c r="J34" s="128" t="n">
        <v>988.41</v>
      </c>
      <c r="K34" s="103"/>
      <c r="L34" s="129"/>
    </row>
    <row r="35" s="118" customFormat="true" ht="12.8" hidden="false" customHeight="false" outlineLevel="2" collapsed="false">
      <c r="A35" s="119" t="s">
        <v>90</v>
      </c>
      <c r="B35" s="120" t="s">
        <v>91</v>
      </c>
      <c r="C35" s="121" t="n">
        <v>3402100</v>
      </c>
      <c r="D35" s="122" t="s">
        <v>37</v>
      </c>
      <c r="E35" s="147" t="n">
        <v>43.55</v>
      </c>
      <c r="F35" s="124"/>
      <c r="G35" s="125" t="n">
        <f aca="false">E35*F35</f>
        <v>0</v>
      </c>
      <c r="H35" s="126" t="n">
        <v>0.2334</v>
      </c>
      <c r="I35" s="145" t="n">
        <f aca="false">F35+(F35*H35)</f>
        <v>0</v>
      </c>
      <c r="J35" s="128" t="n">
        <f aca="false">I35*E35</f>
        <v>0</v>
      </c>
      <c r="K35" s="103"/>
      <c r="L35" s="129"/>
    </row>
    <row r="36" s="142" customFormat="true" ht="12.8" hidden="false" customHeight="false" outlineLevel="1" collapsed="false">
      <c r="A36" s="131"/>
      <c r="B36" s="132" t="s">
        <v>39</v>
      </c>
      <c r="C36" s="133"/>
      <c r="D36" s="134"/>
      <c r="E36" s="135"/>
      <c r="F36" s="136"/>
      <c r="G36" s="137" t="n">
        <f aca="false">SUM(G29:G35)</f>
        <v>0</v>
      </c>
      <c r="H36" s="138"/>
      <c r="I36" s="139"/>
      <c r="J36" s="149" t="n">
        <f aca="false">SUM(J29:J35)</f>
        <v>2428.86</v>
      </c>
      <c r="K36" s="103"/>
      <c r="L36" s="141"/>
    </row>
    <row r="37" s="105" customFormat="true" ht="12.8" hidden="false" customHeight="false" outlineLevel="1" collapsed="false">
      <c r="A37" s="107" t="s">
        <v>92</v>
      </c>
      <c r="B37" s="108" t="s">
        <v>93</v>
      </c>
      <c r="C37" s="109"/>
      <c r="D37" s="110"/>
      <c r="E37" s="111"/>
      <c r="F37" s="112"/>
      <c r="G37" s="113"/>
      <c r="H37" s="114"/>
      <c r="I37" s="115"/>
      <c r="J37" s="116"/>
      <c r="K37" s="103"/>
      <c r="L37" s="117"/>
      <c r="P37" s="118"/>
    </row>
    <row r="38" s="118" customFormat="true" ht="24" hidden="false" customHeight="true" outlineLevel="2" collapsed="false">
      <c r="A38" s="119" t="s">
        <v>94</v>
      </c>
      <c r="B38" s="120" t="str">
        <f aca="false">VLOOKUP(C38,'SINAPI JUL-19'!$A$2:$C$15060,2, 0)</f>
        <v>ESCORAMENTO DE VALA, TIPO DESCONTÍNUO, COM PROFUNDIDADE DE 1,5 M A 3,0 M, LARGURA MENOR QUE 1,5 M, EM LOCAL COM NÍVEL BAIXO DE INTERFERÊNCIA. AF_06/2016</v>
      </c>
      <c r="C38" s="121" t="s">
        <v>95</v>
      </c>
      <c r="D38" s="122" t="str">
        <f aca="false">VLOOKUP(C38,'SINAPI JUL-19'!$A$2:$D$8560,3, 0)</f>
        <v>M2</v>
      </c>
      <c r="E38" s="123" t="n">
        <v>372.34</v>
      </c>
      <c r="F38" s="124"/>
      <c r="G38" s="125" t="n">
        <f aca="false">ROUND(E38*F38,2)</f>
        <v>0</v>
      </c>
      <c r="H38" s="126" t="n">
        <f aca="false">IF(K38="",$G$8,$G$7)</f>
        <v>0.2334</v>
      </c>
      <c r="I38" s="145" t="n">
        <f aca="false">ROUND(F38*H38+F38,2)</f>
        <v>0</v>
      </c>
      <c r="J38" s="128" t="n">
        <f aca="false">ROUND(E38*I38,2)</f>
        <v>0</v>
      </c>
      <c r="K38" s="103"/>
      <c r="L38" s="129" t="s">
        <v>96</v>
      </c>
    </row>
    <row r="39" s="142" customFormat="true" ht="12.8" hidden="false" customHeight="false" outlineLevel="1" collapsed="false">
      <c r="A39" s="131"/>
      <c r="B39" s="132" t="s">
        <v>39</v>
      </c>
      <c r="C39" s="133"/>
      <c r="D39" s="134"/>
      <c r="E39" s="135"/>
      <c r="F39" s="136"/>
      <c r="G39" s="137" t="n">
        <f aca="false">SUM(G38:G38)</f>
        <v>0</v>
      </c>
      <c r="H39" s="138"/>
      <c r="I39" s="139"/>
      <c r="J39" s="149" t="n">
        <f aca="false">SUM(J38:J38)</f>
        <v>0</v>
      </c>
      <c r="K39" s="103"/>
      <c r="L39" s="141"/>
    </row>
    <row r="40" s="105" customFormat="true" ht="12.8" hidden="false" customHeight="false" outlineLevel="1" collapsed="false">
      <c r="A40" s="107" t="s">
        <v>97</v>
      </c>
      <c r="B40" s="108" t="s">
        <v>98</v>
      </c>
      <c r="C40" s="109"/>
      <c r="D40" s="110"/>
      <c r="E40" s="111"/>
      <c r="F40" s="112"/>
      <c r="G40" s="113"/>
      <c r="H40" s="114"/>
      <c r="I40" s="115"/>
      <c r="J40" s="116"/>
      <c r="K40" s="103"/>
      <c r="L40" s="117"/>
      <c r="P40" s="118"/>
    </row>
    <row r="41" s="118" customFormat="true" ht="28.35" hidden="false" customHeight="false" outlineLevel="2" collapsed="false">
      <c r="A41" s="119" t="s">
        <v>99</v>
      </c>
      <c r="B41" s="120" t="str">
        <f aca="false">VLOOKUP(C41,'SINAPI JUL-19'!$A$2:$C$15060,2, 0)</f>
        <v>LOCACAO DE BOMBA SUBMERSIVEL PARA DRENAGEM E ESGOTAMENTO, MOTOR ELETRICO TRIFASICO, POTENCIA DE 1 CV, DIAMETRO DE RECALQUE DE 2". FAIXA DE OPERACAO: Q=25 M3/H (+ OU - 1 M3/H) E AMT=2 M; Q=12 M3/H (+ OU - 2 M3/H) E AMT = 12 M (+ OU - 2 M)</v>
      </c>
      <c r="C41" s="121" t="n">
        <v>4084</v>
      </c>
      <c r="D41" s="122" t="str">
        <f aca="false">VLOOKUP(C41,'SINAPI JUL-19'!$A$2:$D$18560,3, 0)</f>
        <v>H</v>
      </c>
      <c r="E41" s="123" t="n">
        <v>100</v>
      </c>
      <c r="F41" s="124"/>
      <c r="G41" s="125" t="n">
        <f aca="false">ROUND(E41*F41,2)</f>
        <v>0</v>
      </c>
      <c r="H41" s="126" t="n">
        <f aca="false">IF(K41="",$G$8,$G$7)</f>
        <v>0.2334</v>
      </c>
      <c r="I41" s="145" t="n">
        <f aca="false">ROUND(F41*H41+F41,2)</f>
        <v>0</v>
      </c>
      <c r="J41" s="128" t="n">
        <f aca="false">ROUND(E41*I41,2)</f>
        <v>0</v>
      </c>
      <c r="K41" s="103"/>
      <c r="L41" s="129" t="s">
        <v>100</v>
      </c>
    </row>
    <row r="42" s="142" customFormat="true" ht="12.8" hidden="false" customHeight="false" outlineLevel="1" collapsed="false">
      <c r="A42" s="131"/>
      <c r="B42" s="132" t="s">
        <v>39</v>
      </c>
      <c r="C42" s="133"/>
      <c r="D42" s="134"/>
      <c r="E42" s="135"/>
      <c r="F42" s="136"/>
      <c r="G42" s="137" t="n">
        <f aca="false">SUM(G41:G41)</f>
        <v>0</v>
      </c>
      <c r="H42" s="138"/>
      <c r="I42" s="139"/>
      <c r="J42" s="149" t="n">
        <f aca="false">SUM(J41)</f>
        <v>0</v>
      </c>
      <c r="K42" s="103"/>
      <c r="L42" s="150"/>
    </row>
    <row r="43" s="105" customFormat="true" ht="12.8" hidden="false" customHeight="false" outlineLevel="1" collapsed="false">
      <c r="A43" s="107" t="s">
        <v>101</v>
      </c>
      <c r="B43" s="108" t="s">
        <v>102</v>
      </c>
      <c r="C43" s="109"/>
      <c r="D43" s="110"/>
      <c r="E43" s="111"/>
      <c r="F43" s="112"/>
      <c r="G43" s="113"/>
      <c r="H43" s="114"/>
      <c r="I43" s="115"/>
      <c r="J43" s="116"/>
      <c r="K43" s="103"/>
      <c r="L43" s="151"/>
      <c r="P43" s="118"/>
    </row>
    <row r="44" s="118" customFormat="true" ht="12.8" hidden="false" customHeight="false" outlineLevel="2" collapsed="false">
      <c r="A44" s="119" t="s">
        <v>103</v>
      </c>
      <c r="B44" s="120" t="str">
        <f aca="false">VLOOKUP(C44,'SINAPI JUL-19'!$A$2:$C$15060,2, 0)</f>
        <v>TUBO PVC CORRUGADO, PAREDE DUPLA, JE, DN 400 MM, REDE COLETORA ESGOTO</v>
      </c>
      <c r="C44" s="121" t="n">
        <v>38037</v>
      </c>
      <c r="D44" s="122" t="str">
        <f aca="false">VLOOKUP(C44,'SINAPI JUL-19'!$A$2:$D$18560,3, 0)</f>
        <v>M</v>
      </c>
      <c r="E44" s="152" t="n">
        <v>571.5</v>
      </c>
      <c r="F44" s="124"/>
      <c r="G44" s="125" t="n">
        <f aca="false">ROUND(E44*F44,2)</f>
        <v>0</v>
      </c>
      <c r="H44" s="126" t="n">
        <f aca="false">IF(K44="",$G$8,$G$7)</f>
        <v>0.1785</v>
      </c>
      <c r="I44" s="145" t="n">
        <f aca="false">ROUND(F44*H44+F44,2)</f>
        <v>0</v>
      </c>
      <c r="J44" s="128" t="n">
        <f aca="false">ROUND(E44*I44,2)</f>
        <v>0</v>
      </c>
      <c r="K44" s="103" t="s">
        <v>104</v>
      </c>
      <c r="L44" s="129" t="s">
        <v>105</v>
      </c>
    </row>
    <row r="45" s="118" customFormat="true" ht="28.35" hidden="false" customHeight="false" outlineLevel="2" collapsed="false">
      <c r="A45" s="119" t="s">
        <v>106</v>
      </c>
      <c r="B45" s="120" t="str">
        <f aca="false">VLOOKUP(C45,'SINAPI JUL-19'!$A$2:$C$15060,2, 0)</f>
        <v>ASSENTAMENTO DE TUBO DE PVC CORRUGADO DE DUPLA PAREDE PARA REDE COLETORA DE ESGOTO, DN 400 MM, EM JUNTA ELÁSTICA, INSTALADO EM LOCAL COM NÍVEL ALTO DE INTERFERÊNCIAS (NÃO INCLUI FORNECIMENTO). AF_06/2015</v>
      </c>
      <c r="C45" s="121" t="s">
        <v>107</v>
      </c>
      <c r="D45" s="122" t="str">
        <f aca="false">VLOOKUP(C45,'SINAPI JUL-19'!$A$2:$D$18560,3, 0)</f>
        <v>M</v>
      </c>
      <c r="E45" s="152" t="n">
        <f aca="false">E44</f>
        <v>571.5</v>
      </c>
      <c r="F45" s="124"/>
      <c r="G45" s="125" t="n">
        <f aca="false">ROUND(E45*F45,2)</f>
        <v>0</v>
      </c>
      <c r="H45" s="126" t="n">
        <f aca="false">IF(K45="",$G$8,$G$7)</f>
        <v>0.2334</v>
      </c>
      <c r="I45" s="145" t="n">
        <f aca="false">ROUND(F45*H45+F45,2)</f>
        <v>0</v>
      </c>
      <c r="J45" s="128" t="n">
        <f aca="false">ROUND(E45*I45,2)</f>
        <v>0</v>
      </c>
      <c r="K45" s="103"/>
      <c r="L45" s="129" t="s">
        <v>105</v>
      </c>
    </row>
    <row r="46" s="142" customFormat="true" ht="12.8" hidden="false" customHeight="false" outlineLevel="1" collapsed="false">
      <c r="A46" s="131"/>
      <c r="B46" s="132" t="s">
        <v>39</v>
      </c>
      <c r="C46" s="133"/>
      <c r="D46" s="134"/>
      <c r="E46" s="135"/>
      <c r="F46" s="136"/>
      <c r="G46" s="137" t="n">
        <f aca="false">SUM(G44:G45)</f>
        <v>0</v>
      </c>
      <c r="H46" s="138"/>
      <c r="I46" s="139"/>
      <c r="J46" s="149" t="n">
        <f aca="false">SUM(J44:J45)</f>
        <v>0</v>
      </c>
      <c r="K46" s="103"/>
      <c r="L46" s="141"/>
    </row>
    <row r="47" s="105" customFormat="true" ht="12.8" hidden="false" customHeight="false" outlineLevel="1" collapsed="false">
      <c r="A47" s="107" t="s">
        <v>108</v>
      </c>
      <c r="B47" s="108" t="s">
        <v>109</v>
      </c>
      <c r="C47" s="109"/>
      <c r="D47" s="110"/>
      <c r="E47" s="111"/>
      <c r="F47" s="112"/>
      <c r="G47" s="113"/>
      <c r="H47" s="114"/>
      <c r="I47" s="115"/>
      <c r="J47" s="116"/>
      <c r="K47" s="103"/>
      <c r="L47" s="117"/>
      <c r="P47" s="118"/>
    </row>
    <row r="48" s="118" customFormat="true" ht="19.4" hidden="false" customHeight="false" outlineLevel="2" collapsed="false">
      <c r="A48" s="119" t="s">
        <v>110</v>
      </c>
      <c r="B48" s="120" t="s">
        <v>111</v>
      </c>
      <c r="C48" s="121" t="n">
        <v>1428</v>
      </c>
      <c r="D48" s="122" t="s">
        <v>22</v>
      </c>
      <c r="E48" s="123" t="n">
        <v>9</v>
      </c>
      <c r="F48" s="124"/>
      <c r="G48" s="125" t="n">
        <f aca="false">ROUND(E48*F48,2)</f>
        <v>0</v>
      </c>
      <c r="H48" s="126" t="n">
        <f aca="false">IF(K48="",$G$8,$G$7)</f>
        <v>0.2334</v>
      </c>
      <c r="I48" s="145" t="n">
        <f aca="false">ROUND(F48*H48+F48,2)</f>
        <v>0</v>
      </c>
      <c r="J48" s="128" t="n">
        <f aca="false">ROUND(E48*I48,2)</f>
        <v>0</v>
      </c>
      <c r="K48" s="103"/>
      <c r="L48" s="129" t="s">
        <v>112</v>
      </c>
    </row>
    <row r="49" s="118" customFormat="true" ht="28.35" hidden="false" customHeight="false" outlineLevel="2" collapsed="false">
      <c r="A49" s="119" t="s">
        <v>113</v>
      </c>
      <c r="B49" s="120" t="str">
        <f aca="false">VLOOKUP(C49,'SINAPI JUL-19'!$A$2:$C$15060,2, 0)</f>
        <v>(COMPOSIÇÃO REPRESENTATIVA) POÇO DE VISITA CIRCULAR PARA ESGOTO, EM CONCRETO PRÉ-MOLDADO, DIÂMETRO INTERNO = 1,0 M, PROFUNDIDADE DE 1,50 A 2,00 M, EXCLUINDO TAMPÃO. AF_04/2018</v>
      </c>
      <c r="C49" s="121" t="s">
        <v>114</v>
      </c>
      <c r="D49" s="122" t="str">
        <f aca="false">VLOOKUP(C49,'SINAPI JUL-19'!$A$2:$D$8560,3, 0)</f>
        <v>UN</v>
      </c>
      <c r="E49" s="123" t="n">
        <v>6</v>
      </c>
      <c r="F49" s="124"/>
      <c r="G49" s="125" t="n">
        <f aca="false">ROUND(E49*F49,2)</f>
        <v>0</v>
      </c>
      <c r="H49" s="126" t="n">
        <f aca="false">IF(K49="",$G$8,$G$7)</f>
        <v>0.2334</v>
      </c>
      <c r="I49" s="145" t="n">
        <f aca="false">ROUND(F49*H49+F49,2)</f>
        <v>0</v>
      </c>
      <c r="J49" s="128" t="n">
        <f aca="false">ROUND(E49*I49,2)</f>
        <v>0</v>
      </c>
      <c r="K49" s="103"/>
      <c r="L49" s="129" t="s">
        <v>115</v>
      </c>
    </row>
    <row r="50" s="118" customFormat="true" ht="28.35" hidden="false" customHeight="false" outlineLevel="2" collapsed="false">
      <c r="A50" s="119" t="s">
        <v>116</v>
      </c>
      <c r="B50" s="120" t="str">
        <f aca="false">VLOOKUP(C50,'SINAPI JUL-19'!$A$2:$C$15060,2, 0)</f>
        <v>(COMPOSIÇÃO REPRESENTATIVA) POÇO DE VISITA CIRCULAR PARA ESGOTO, EM CONCRETO PRÉ-MOLDADO, DIÂMETRO INTERNO = 1,0 M, PROFUNDIDADE DE 2,00 A 2,50 M, EXCLUINDO TAMPÃO. AF_04/2018</v>
      </c>
      <c r="C50" s="121" t="s">
        <v>117</v>
      </c>
      <c r="D50" s="122" t="str">
        <f aca="false">VLOOKUP(C50,'SINAPI JUL-19'!$A$2:$D$8560,3, 0)</f>
        <v>UN</v>
      </c>
      <c r="E50" s="123" t="n">
        <v>3</v>
      </c>
      <c r="F50" s="124"/>
      <c r="G50" s="125" t="n">
        <f aca="false">ROUND(E50*F50,2)</f>
        <v>0</v>
      </c>
      <c r="H50" s="126" t="n">
        <f aca="false">IF(K50="",$G$8,$G$7)</f>
        <v>0.2334</v>
      </c>
      <c r="I50" s="145" t="n">
        <f aca="false">ROUND(F50*H50+F50,2)</f>
        <v>0</v>
      </c>
      <c r="J50" s="128" t="n">
        <f aca="false">ROUND(E50*I50,2)</f>
        <v>0</v>
      </c>
      <c r="K50" s="103"/>
      <c r="L50" s="129" t="s">
        <v>118</v>
      </c>
    </row>
    <row r="51" s="142" customFormat="true" ht="12.8" hidden="false" customHeight="false" outlineLevel="1" collapsed="false">
      <c r="A51" s="153"/>
      <c r="B51" s="154" t="s">
        <v>39</v>
      </c>
      <c r="C51" s="155"/>
      <c r="D51" s="156"/>
      <c r="E51" s="157"/>
      <c r="F51" s="158"/>
      <c r="G51" s="159" t="n">
        <f aca="false">SUM(G48:G50)</f>
        <v>0</v>
      </c>
      <c r="H51" s="160"/>
      <c r="I51" s="161"/>
      <c r="J51" s="162" t="n">
        <f aca="false">SUM(J48:J50)</f>
        <v>0</v>
      </c>
      <c r="K51" s="103"/>
      <c r="L51" s="141"/>
    </row>
    <row r="52" customFormat="false" ht="13.8" hidden="false" customHeight="false" outlineLevel="0" collapsed="false">
      <c r="J52" s="5" t="s">
        <v>119</v>
      </c>
    </row>
    <row r="53" customFormat="false" ht="13.8" hidden="false" customHeight="false" outlineLevel="0" collapsed="false">
      <c r="B53" s="163"/>
      <c r="L53" s="164" t="s">
        <v>120</v>
      </c>
    </row>
    <row r="54" customFormat="false" ht="13.8" hidden="false" customHeight="false" outlineLevel="0" collapsed="false">
      <c r="B54" s="163"/>
      <c r="L54" s="164"/>
    </row>
    <row r="55" customFormat="false" ht="13.8" hidden="false" customHeight="false" outlineLevel="0" collapsed="false">
      <c r="B55" s="163"/>
      <c r="L55" s="164"/>
    </row>
    <row r="56" customFormat="false" ht="13.8" hidden="false" customHeight="false" outlineLevel="0" collapsed="false">
      <c r="B56" s="163"/>
      <c r="L56" s="164"/>
    </row>
    <row r="57" customFormat="false" ht="13.8" hidden="false" customHeight="false" outlineLevel="0" collapsed="false">
      <c r="B57" s="163"/>
      <c r="L57" s="164"/>
    </row>
    <row r="58" customFormat="false" ht="13.8" hidden="false" customHeight="false" outlineLevel="0" collapsed="false">
      <c r="B58" s="165"/>
      <c r="L58" s="164"/>
    </row>
    <row r="59" customFormat="false" ht="13.8" hidden="false" customHeight="false" outlineLevel="0" collapsed="false">
      <c r="B59" s="166" t="s">
        <v>121</v>
      </c>
      <c r="F59" s="164" t="s">
        <v>120</v>
      </c>
      <c r="G59" s="164"/>
      <c r="H59" s="164"/>
      <c r="I59" s="164"/>
      <c r="L59" s="167" t="s">
        <v>122</v>
      </c>
    </row>
    <row r="60" customFormat="false" ht="12.1" hidden="false" customHeight="true" outlineLevel="0" collapsed="false">
      <c r="F60" s="167" t="s">
        <v>122</v>
      </c>
      <c r="G60" s="167"/>
      <c r="H60" s="167"/>
      <c r="I60" s="167"/>
      <c r="L60" s="168" t="s">
        <v>123</v>
      </c>
    </row>
    <row r="61" customFormat="false" ht="13.8" hidden="false" customHeight="true" outlineLevel="0" collapsed="false">
      <c r="F61" s="168" t="s">
        <v>124</v>
      </c>
      <c r="G61" s="168"/>
      <c r="H61" s="168"/>
      <c r="I61" s="168"/>
    </row>
    <row r="62" customFormat="false" ht="13.8" hidden="false" customHeight="false" outlineLevel="0" collapsed="false">
      <c r="E62" s="169"/>
    </row>
  </sheetData>
  <mergeCells count="6">
    <mergeCell ref="A1:J1"/>
    <mergeCell ref="H2:I2"/>
    <mergeCell ref="A7:E8"/>
    <mergeCell ref="F59:I59"/>
    <mergeCell ref="F60:I60"/>
    <mergeCell ref="F61:I61"/>
  </mergeCells>
  <conditionalFormatting sqref="C39 C27 C51 C46 C21 C10:C14 C29:C36 C22:C25 C18:C19">
    <cfRule type="expression" priority="2" aboveAverage="0" equalAverage="0" bottom="0" percent="0" rank="0" text="" dxfId="0">
      <formula>IF(AND(LEFT(C10,3)&lt;&gt;"VIR",LEFT(C10,3)&lt;&gt;"DUV",C10&lt;&gt;""),1,0)</formula>
    </cfRule>
  </conditionalFormatting>
  <conditionalFormatting sqref="C47">
    <cfRule type="expression" priority="3" aboveAverage="0" equalAverage="0" bottom="0" percent="0" rank="0" text="" dxfId="0">
      <formula>IF(AND(LEFT(C47,3)&lt;&gt;"VIR",LEFT(C47,3)&lt;&gt;"DUV",C47&lt;&gt;""),1,0)</formula>
    </cfRule>
  </conditionalFormatting>
  <conditionalFormatting sqref="C28">
    <cfRule type="expression" priority="4" aboveAverage="0" equalAverage="0" bottom="0" percent="0" rank="0" text="" dxfId="0">
      <formula>IF(AND(LEFT(C28,3)&lt;&gt;"VIR",LEFT(C28,3)&lt;&gt;"DUV",C28&lt;&gt;""),1,0)</formula>
    </cfRule>
  </conditionalFormatting>
  <conditionalFormatting sqref="C17">
    <cfRule type="expression" priority="5" aboveAverage="0" equalAverage="0" bottom="0" percent="0" rank="0" text="" dxfId="0">
      <formula>IF(AND(LEFT(C17,3)&lt;&gt;"VIR",LEFT(C17,3)&lt;&gt;"DUV",C17&lt;&gt;""),1,0)</formula>
    </cfRule>
  </conditionalFormatting>
  <conditionalFormatting sqref="C20">
    <cfRule type="expression" priority="6" aboveAverage="0" equalAverage="0" bottom="0" percent="0" rank="0" text="" dxfId="0">
      <formula>IF(AND(LEFT(C20,3)&lt;&gt;"VIR",LEFT(C20,3)&lt;&gt;"DUV",C20&lt;&gt;""),1,0)</formula>
    </cfRule>
  </conditionalFormatting>
  <conditionalFormatting sqref="C37">
    <cfRule type="expression" priority="7" aboveAverage="0" equalAverage="0" bottom="0" percent="0" rank="0" text="" dxfId="0">
      <formula>IF(AND(LEFT(C37,3)&lt;&gt;"VIR",LEFT(C37,3)&lt;&gt;"DUV",C37&lt;&gt;""),1,0)</formula>
    </cfRule>
  </conditionalFormatting>
  <conditionalFormatting sqref="C43">
    <cfRule type="expression" priority="8" aboveAverage="0" equalAverage="0" bottom="0" percent="0" rank="0" text="" dxfId="0">
      <formula>IF(AND(LEFT(C43,3)&lt;&gt;"VIR",LEFT(C43,3)&lt;&gt;"DUV",C43&lt;&gt;""),1,0)</formula>
    </cfRule>
  </conditionalFormatting>
  <conditionalFormatting sqref="C15:C16">
    <cfRule type="expression" priority="9" aboveAverage="0" equalAverage="0" bottom="0" percent="0" rank="0" text="" dxfId="0">
      <formula>IF(AND(LEFT(C15,3)&lt;&gt;"VIR",LEFT(C15,3)&lt;&gt;"DUV",C15&lt;&gt;""),1,0)</formula>
    </cfRule>
  </conditionalFormatting>
  <conditionalFormatting sqref="C42">
    <cfRule type="expression" priority="10" aboveAverage="0" equalAverage="0" bottom="0" percent="0" rank="0" text="" dxfId="0">
      <formula>IF(AND(LEFT(C42,3)&lt;&gt;"VIR",LEFT(C42,3)&lt;&gt;"DUV",C42&lt;&gt;""),1,0)</formula>
    </cfRule>
  </conditionalFormatting>
  <conditionalFormatting sqref="C40">
    <cfRule type="expression" priority="11" aboveAverage="0" equalAverage="0" bottom="0" percent="0" rank="0" text="" dxfId="0">
      <formula>IF(AND(LEFT(C40,3)&lt;&gt;"VIR",LEFT(C40,3)&lt;&gt;"DUV",C40&lt;&gt;""),1,0)</formula>
    </cfRule>
  </conditionalFormatting>
  <conditionalFormatting sqref="C41">
    <cfRule type="expression" priority="12" aboveAverage="0" equalAverage="0" bottom="0" percent="0" rank="0" text="" dxfId="0">
      <formula>IF(AND(LEFT(C41,3)&lt;&gt;"VIR",LEFT(C41,3)&lt;&gt;"DUV",C41&lt;&gt;""),1,0)</formula>
    </cfRule>
  </conditionalFormatting>
  <conditionalFormatting sqref="C13">
    <cfRule type="expression" priority="13" aboveAverage="0" equalAverage="0" bottom="0" percent="0" rank="0" text="" dxfId="0">
      <formula>IF(AND(LEFT(C13,3)&lt;&gt;"VIR",LEFT(C13,3)&lt;&gt;"DUV",C13&lt;&gt;""),1,0)</formula>
    </cfRule>
  </conditionalFormatting>
  <conditionalFormatting sqref="C44">
    <cfRule type="expression" priority="14" aboveAverage="0" equalAverage="0" bottom="0" percent="0" rank="0" text="" dxfId="0">
      <formula>IF(AND(LEFT(C44,3)&lt;&gt;"VIR",LEFT(C44,3)&lt;&gt;"DUV",C44&lt;&gt;""),1,0)</formula>
    </cfRule>
  </conditionalFormatting>
  <conditionalFormatting sqref="C44">
    <cfRule type="expression" priority="15" aboveAverage="0" equalAverage="0" bottom="0" percent="0" rank="0" text="" dxfId="0">
      <formula>IF(AND(LEFT(C44,3)&lt;&gt;"VIR",LEFT(C44,3)&lt;&gt;"DUV",C44&lt;&gt;""),1,0)</formula>
    </cfRule>
  </conditionalFormatting>
  <conditionalFormatting sqref="C48">
    <cfRule type="expression" priority="16" aboveAverage="0" equalAverage="0" bottom="0" percent="0" rank="0" text="" dxfId="0">
      <formula>IF(AND(LEFT(C48,3)&lt;&gt;"VIR",LEFT(C48,3)&lt;&gt;"DUV",C48&lt;&gt;""),1,0)</formula>
    </cfRule>
  </conditionalFormatting>
  <conditionalFormatting sqref="C38">
    <cfRule type="expression" priority="17" aboveAverage="0" equalAverage="0" bottom="0" percent="0" rank="0" text="" dxfId="0">
      <formula>IF(AND(LEFT(C38,3)&lt;&gt;"VIR",LEFT(C38,3)&lt;&gt;"DUV",C38&lt;&gt;""),1,0)</formula>
    </cfRule>
  </conditionalFormatting>
  <conditionalFormatting sqref="C45">
    <cfRule type="expression" priority="18" aboveAverage="0" equalAverage="0" bottom="0" percent="0" rank="0" text="" dxfId="0">
      <formula>IF(AND(LEFT(C45,3)&lt;&gt;"VIR",LEFT(C45,3)&lt;&gt;"DUV",C45&lt;&gt;""),1,0)</formula>
    </cfRule>
  </conditionalFormatting>
  <conditionalFormatting sqref="C45">
    <cfRule type="expression" priority="19" aboveAverage="0" equalAverage="0" bottom="0" percent="0" rank="0" text="" dxfId="0">
      <formula>IF(AND(LEFT(C45,3)&lt;&gt;"VIR",LEFT(C45,3)&lt;&gt;"DUV",C45&lt;&gt;""),1,0)</formula>
    </cfRule>
  </conditionalFormatting>
  <conditionalFormatting sqref="C50">
    <cfRule type="expression" priority="20" aboveAverage="0" equalAverage="0" bottom="0" percent="0" rank="0" text="" dxfId="0">
      <formula>IF(AND(LEFT(C50,3)&lt;&gt;"VIR",LEFT(C50,3)&lt;&gt;"DUV",C50&lt;&gt;""),1,0)</formula>
    </cfRule>
  </conditionalFormatting>
  <conditionalFormatting sqref="C49">
    <cfRule type="expression" priority="21" aboveAverage="0" equalAverage="0" bottom="0" percent="0" rank="0" text="" dxfId="0">
      <formula>IF(AND(LEFT(C49,3)&lt;&gt;"VIR",LEFT(C49,3)&lt;&gt;"DUV",C49&lt;&gt;""),1,0)</formula>
    </cfRule>
  </conditionalFormatting>
  <conditionalFormatting sqref="C26">
    <cfRule type="expression" priority="22" aboveAverage="0" equalAverage="0" bottom="0" percent="0" rank="0" text="" dxfId="0">
      <formula>IF(AND(LEFT(C26,3)&lt;&gt;"VIR",LEFT(C26,3)&lt;&gt;"DUV",C26&lt;&gt;""),1,0)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39"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R54"/>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A1" activeCellId="0" sqref="A1"/>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170" width="14.28"/>
    <col collapsed="false" customWidth="true" hidden="false" outlineLevel="0" max="4" min="4" style="4" width="12.14"/>
    <col collapsed="false" customWidth="true" hidden="false" outlineLevel="0" max="5" min="5" style="4" width="9.42"/>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9" width="86.58"/>
    <col collapsed="false" customWidth="true" hidden="false" outlineLevel="0" max="13" min="13" style="0" width="8.86"/>
    <col collapsed="false" customWidth="true" hidden="false" outlineLevel="0" max="14" min="14" style="9" width="9.29"/>
    <col collapsed="false" customWidth="true" hidden="false" outlineLevel="0" max="15" min="15" style="9" width="11.99"/>
    <col collapsed="false" customWidth="true" hidden="false" outlineLevel="0" max="16" min="16" style="9" width="8.86"/>
    <col collapsed="false" customWidth="true" hidden="false" outlineLevel="0" max="17" min="17" style="9" width="19.42"/>
    <col collapsed="false" customWidth="true" hidden="false" outlineLevel="0" max="18" min="18" style="9" width="9"/>
    <col collapsed="false" customWidth="tru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false" hidden="true" outlineLevel="0" max="270" min="267" style="9" width="11.52"/>
    <col collapsed="false" customWidth="true" hidden="false" outlineLevel="0" max="272" min="271" style="9" width="8.86"/>
    <col collapsed="false" customWidth="true" hidden="false" outlineLevel="0" max="273" min="273" style="9" width="19.42"/>
    <col collapsed="false" customWidth="true" hidden="false" outlineLevel="0" max="274" min="274" style="9" width="9"/>
    <col collapsed="false" customWidth="tru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false" hidden="true" outlineLevel="0" max="526" min="523" style="9" width="11.52"/>
    <col collapsed="false" customWidth="true" hidden="false" outlineLevel="0" max="528" min="527" style="9" width="8.86"/>
    <col collapsed="false" customWidth="true" hidden="false" outlineLevel="0" max="529" min="529" style="9" width="19.42"/>
    <col collapsed="false" customWidth="true" hidden="false" outlineLevel="0" max="530" min="530" style="9" width="9"/>
    <col collapsed="false" customWidth="tru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false" hidden="true" outlineLevel="0" max="782" min="779" style="9" width="11.52"/>
    <col collapsed="false" customWidth="true" hidden="false" outlineLevel="0" max="784" min="783" style="9" width="8.86"/>
    <col collapsed="false" customWidth="true" hidden="false" outlineLevel="0" max="785" min="785" style="9" width="19.42"/>
    <col collapsed="false" customWidth="true" hidden="false" outlineLevel="0" max="786" min="786" style="9" width="9"/>
    <col collapsed="false" customWidth="true" hidden="false" outlineLevel="0" max="1025" min="787" style="9" width="8.86"/>
  </cols>
  <sheetData>
    <row r="1" s="171" customFormat="true" ht="29.25" hidden="false" customHeight="true" outlineLevel="0" collapsed="false">
      <c r="A1" s="11" t="s">
        <v>125</v>
      </c>
      <c r="B1" s="11"/>
      <c r="C1" s="11"/>
      <c r="D1" s="11"/>
      <c r="E1" s="11"/>
      <c r="F1" s="11"/>
      <c r="G1" s="11"/>
      <c r="H1" s="11"/>
      <c r="I1" s="11"/>
      <c r="J1" s="11"/>
      <c r="K1" s="11"/>
      <c r="L1" s="11"/>
    </row>
    <row r="2" s="171" customFormat="true" ht="28.5" hidden="false" customHeight="true" outlineLevel="0" collapsed="false">
      <c r="A2" s="14" t="s">
        <v>1</v>
      </c>
      <c r="B2" s="15"/>
      <c r="C2" s="172"/>
      <c r="D2" s="17"/>
      <c r="E2" s="18"/>
      <c r="F2" s="19"/>
      <c r="G2" s="20" t="s">
        <v>2</v>
      </c>
      <c r="H2" s="21" t="s">
        <v>3</v>
      </c>
      <c r="I2" s="21"/>
      <c r="J2" s="20" t="s">
        <v>4</v>
      </c>
      <c r="K2" s="8"/>
      <c r="L2" s="22"/>
    </row>
    <row r="3" s="171" customFormat="true" ht="14.25" hidden="false" customHeight="true" outlineLevel="0" collapsed="false">
      <c r="A3" s="23" t="s">
        <v>5</v>
      </c>
      <c r="B3" s="24" t="str">
        <f aca="false">B10</f>
        <v>SERVIÇOS GERAIS</v>
      </c>
      <c r="C3" s="25" t="s">
        <v>6</v>
      </c>
      <c r="D3" s="25"/>
      <c r="E3" s="173" t="s">
        <v>126</v>
      </c>
      <c r="F3" s="28"/>
      <c r="G3" s="29" t="e">
        <f aca="false">#REF!</f>
        <v>#REF!</v>
      </c>
      <c r="H3" s="30"/>
      <c r="I3" s="31"/>
      <c r="J3" s="32" t="e">
        <f aca="false">J10</f>
        <v>#REF!</v>
      </c>
      <c r="K3" s="8"/>
      <c r="L3" s="33"/>
      <c r="P3" s="34" t="s">
        <v>8</v>
      </c>
      <c r="Q3" s="35" t="e">
        <f aca="false">J13/J6</f>
        <v>#REF!</v>
      </c>
      <c r="R3" s="174" t="s">
        <v>9</v>
      </c>
    </row>
    <row r="4" s="171" customFormat="true" ht="13.15" hidden="false" customHeight="true" outlineLevel="0" collapsed="false">
      <c r="A4" s="37" t="s">
        <v>10</v>
      </c>
      <c r="B4" s="38" t="str">
        <f aca="false">B14</f>
        <v>COLETOR TRONCO CT-15</v>
      </c>
      <c r="C4" s="39" t="s">
        <v>18</v>
      </c>
      <c r="D4" s="39"/>
      <c r="E4" s="175" t="s">
        <v>127</v>
      </c>
      <c r="F4" s="42"/>
      <c r="G4" s="43" t="e">
        <f aca="false">#REF!</f>
        <v>#REF!</v>
      </c>
      <c r="H4" s="44"/>
      <c r="I4" s="45"/>
      <c r="J4" s="46" t="e">
        <f aca="false">#REF!</f>
        <v>#REF!</v>
      </c>
      <c r="K4" s="8"/>
      <c r="L4" s="47"/>
      <c r="P4" s="34" t="s">
        <v>11</v>
      </c>
      <c r="Q4" s="35" t="e">
        <f aca="false">#REF!/#REF!</f>
        <v>#REF!</v>
      </c>
      <c r="R4" s="176" t="s">
        <v>12</v>
      </c>
    </row>
    <row r="5" s="171" customFormat="true" ht="13.15" hidden="false" customHeight="true" outlineLevel="0" collapsed="false">
      <c r="A5" s="37"/>
      <c r="B5" s="38"/>
      <c r="C5" s="39" t="s">
        <v>13</v>
      </c>
      <c r="D5" s="39"/>
      <c r="E5" s="175" t="s">
        <v>128</v>
      </c>
      <c r="F5" s="42"/>
      <c r="G5" s="43" t="e">
        <f aca="false">G14</f>
        <v>#REF!</v>
      </c>
      <c r="H5" s="44"/>
      <c r="I5" s="45"/>
      <c r="J5" s="46" t="e">
        <f aca="false">J14</f>
        <v>#REF!</v>
      </c>
      <c r="K5" s="8"/>
      <c r="L5" s="47"/>
      <c r="P5" s="34" t="s">
        <v>11</v>
      </c>
      <c r="Q5" s="35" t="e">
        <f aca="false">#REF!/#REF!</f>
        <v>#REF!</v>
      </c>
      <c r="R5" s="176" t="s">
        <v>12</v>
      </c>
    </row>
    <row r="6" s="171" customFormat="true" ht="15" hidden="false" customHeight="false" outlineLevel="0" collapsed="false">
      <c r="A6" s="49"/>
      <c r="B6" s="50" t="s">
        <v>14</v>
      </c>
      <c r="C6" s="177"/>
      <c r="D6" s="52"/>
      <c r="E6" s="53"/>
      <c r="F6" s="54"/>
      <c r="G6" s="55" t="e">
        <f aca="false">SUM(G3:G5)</f>
        <v>#REF!</v>
      </c>
      <c r="H6" s="56"/>
      <c r="I6" s="57"/>
      <c r="J6" s="55" t="e">
        <f aca="false">SUM(J3:J5)</f>
        <v>#REF!</v>
      </c>
      <c r="K6" s="58" t="s">
        <v>6</v>
      </c>
      <c r="L6" s="59"/>
      <c r="N6" s="171" t="s">
        <v>7</v>
      </c>
    </row>
    <row r="7" customFormat="false" ht="13.8" hidden="false" customHeight="false" outlineLevel="0" collapsed="false">
      <c r="A7" s="60" t="s">
        <v>16</v>
      </c>
      <c r="B7" s="60"/>
      <c r="C7" s="60"/>
      <c r="D7" s="178"/>
      <c r="E7" s="178"/>
      <c r="F7" s="61" t="s">
        <v>17</v>
      </c>
      <c r="G7" s="62" t="n">
        <v>0.196</v>
      </c>
      <c r="H7" s="63"/>
      <c r="I7" s="64"/>
      <c r="J7" s="65"/>
      <c r="K7" s="66" t="s">
        <v>18</v>
      </c>
      <c r="L7" s="67"/>
      <c r="N7" s="9" t="s">
        <v>7</v>
      </c>
      <c r="P7" s="171"/>
      <c r="Q7" s="171"/>
      <c r="R7" s="171"/>
    </row>
    <row r="8" customFormat="false" ht="13.8" hidden="false" customHeight="false" outlineLevel="0" collapsed="false">
      <c r="A8" s="60"/>
      <c r="B8" s="60"/>
      <c r="C8" s="60"/>
      <c r="D8" s="178"/>
      <c r="E8" s="178"/>
      <c r="F8" s="68" t="s">
        <v>19</v>
      </c>
      <c r="G8" s="69" t="n">
        <v>0.294</v>
      </c>
      <c r="H8" s="70"/>
      <c r="I8" s="71"/>
      <c r="J8" s="72"/>
      <c r="K8" s="58" t="s">
        <v>13</v>
      </c>
      <c r="L8" s="67"/>
      <c r="N8" s="9" t="s">
        <v>7</v>
      </c>
      <c r="Q8" s="73" t="e">
        <f aca="false">#REF!*2.5%</f>
        <v>#REF!</v>
      </c>
    </row>
    <row r="9" s="81" customFormat="true" ht="37.5" hidden="false" customHeight="true" outlineLevel="0" collapsed="false">
      <c r="A9" s="74" t="s">
        <v>1</v>
      </c>
      <c r="B9" s="75" t="s">
        <v>20</v>
      </c>
      <c r="C9" s="179" t="s">
        <v>21</v>
      </c>
      <c r="D9" s="75" t="s">
        <v>22</v>
      </c>
      <c r="E9" s="75" t="s">
        <v>23</v>
      </c>
      <c r="F9" s="75" t="s">
        <v>24</v>
      </c>
      <c r="G9" s="77" t="s">
        <v>25</v>
      </c>
      <c r="H9" s="78" t="s">
        <v>26</v>
      </c>
      <c r="I9" s="79" t="s">
        <v>27</v>
      </c>
      <c r="J9" s="75" t="s">
        <v>28</v>
      </c>
      <c r="K9" s="80" t="s">
        <v>29</v>
      </c>
      <c r="L9" s="74" t="s">
        <v>30</v>
      </c>
      <c r="P9" s="9"/>
      <c r="Q9" s="73" t="e">
        <f aca="false">Q8/1.294</f>
        <v>#REF!</v>
      </c>
      <c r="R9" s="9"/>
    </row>
    <row r="10" s="93" customFormat="true" ht="15" hidden="false" customHeight="false" outlineLevel="0" collapsed="false">
      <c r="A10" s="82" t="s">
        <v>5</v>
      </c>
      <c r="B10" s="83" t="s">
        <v>31</v>
      </c>
      <c r="C10" s="84"/>
      <c r="D10" s="85"/>
      <c r="E10" s="86"/>
      <c r="F10" s="87"/>
      <c r="G10" s="88" t="e">
        <f aca="false">SUM(G11)</f>
        <v>#REF!</v>
      </c>
      <c r="H10" s="89"/>
      <c r="I10" s="86"/>
      <c r="J10" s="90" t="e">
        <f aca="false">SUM(J11)</f>
        <v>#REF!</v>
      </c>
      <c r="K10" s="91"/>
      <c r="L10" s="92"/>
      <c r="P10" s="81"/>
      <c r="Q10" s="94" t="n">
        <v>1860836.17</v>
      </c>
      <c r="R10" s="81"/>
    </row>
    <row r="11" s="105" customFormat="true" ht="15" hidden="false" customHeight="false" outlineLevel="0" collapsed="false">
      <c r="A11" s="95" t="n">
        <v>1</v>
      </c>
      <c r="B11" s="96" t="s">
        <v>31</v>
      </c>
      <c r="C11" s="97"/>
      <c r="D11" s="98"/>
      <c r="E11" s="96"/>
      <c r="F11" s="99"/>
      <c r="G11" s="100" t="e">
        <f aca="false">SUM(#REF!)</f>
        <v>#REF!</v>
      </c>
      <c r="H11" s="101"/>
      <c r="I11" s="96"/>
      <c r="J11" s="102" t="e">
        <f aca="false">SUM(#REF!)</f>
        <v>#REF!</v>
      </c>
      <c r="K11" s="103"/>
      <c r="L11" s="104"/>
      <c r="P11" s="93"/>
      <c r="Q11" s="106" t="e">
        <f aca="false">Q10-J6</f>
        <v>#REF!</v>
      </c>
      <c r="R11" s="93"/>
    </row>
    <row r="12" s="105" customFormat="true" ht="12.8" hidden="false" customHeight="false" outlineLevel="1" collapsed="false">
      <c r="A12" s="107" t="s">
        <v>32</v>
      </c>
      <c r="B12" s="108" t="s">
        <v>33</v>
      </c>
      <c r="C12" s="109"/>
      <c r="D12" s="110"/>
      <c r="E12" s="111"/>
      <c r="F12" s="112"/>
      <c r="G12" s="113"/>
      <c r="H12" s="114"/>
      <c r="I12" s="115"/>
      <c r="J12" s="116"/>
      <c r="K12" s="103"/>
      <c r="L12" s="117"/>
      <c r="P12" s="118"/>
    </row>
    <row r="13" s="118" customFormat="true" ht="12.8" hidden="false" customHeight="false" outlineLevel="2" collapsed="false">
      <c r="A13" s="119" t="s">
        <v>34</v>
      </c>
      <c r="B13" s="120" t="s">
        <v>35</v>
      </c>
      <c r="C13" s="121" t="s">
        <v>36</v>
      </c>
      <c r="D13" s="122" t="s">
        <v>37</v>
      </c>
      <c r="E13" s="123" t="n">
        <v>6</v>
      </c>
      <c r="F13" s="124" t="n">
        <v>5350</v>
      </c>
      <c r="G13" s="125" t="n">
        <f aca="false">ROUND(E13*F13,2)</f>
        <v>32100</v>
      </c>
      <c r="H13" s="126" t="n">
        <f aca="false">IF(K13="",$G$8,$G$7)</f>
        <v>0.294</v>
      </c>
      <c r="I13" s="127" t="n">
        <f aca="false">ROUND(F13*H13+F13,2)</f>
        <v>6922.9</v>
      </c>
      <c r="J13" s="128" t="n">
        <f aca="false">ROUND(E13*I13,2)</f>
        <v>41537.4</v>
      </c>
      <c r="K13" s="103"/>
      <c r="L13" s="129" t="s">
        <v>129</v>
      </c>
      <c r="N13" s="130" t="str">
        <f aca="false">IF(L13&lt;0.04,"ok","ALERTA")</f>
        <v>ALERTA</v>
      </c>
    </row>
    <row r="14" s="93" customFormat="true" ht="15" hidden="false" customHeight="false" outlineLevel="0" collapsed="false">
      <c r="A14" s="82" t="s">
        <v>10</v>
      </c>
      <c r="B14" s="83" t="s">
        <v>40</v>
      </c>
      <c r="C14" s="84"/>
      <c r="D14" s="85"/>
      <c r="E14" s="86"/>
      <c r="F14" s="87"/>
      <c r="G14" s="88" t="e">
        <f aca="false">G15</f>
        <v>#REF!</v>
      </c>
      <c r="H14" s="89"/>
      <c r="I14" s="86"/>
      <c r="J14" s="90" t="e">
        <f aca="false">J15</f>
        <v>#REF!</v>
      </c>
      <c r="K14" s="91"/>
      <c r="L14" s="143"/>
      <c r="P14" s="81"/>
      <c r="Q14" s="94"/>
      <c r="R14" s="81"/>
    </row>
    <row r="15" s="105" customFormat="true" ht="15" hidden="false" customHeight="false" outlineLevel="0" collapsed="false">
      <c r="A15" s="95" t="n">
        <v>2</v>
      </c>
      <c r="B15" s="96" t="s">
        <v>41</v>
      </c>
      <c r="C15" s="97"/>
      <c r="D15" s="98"/>
      <c r="E15" s="96"/>
      <c r="F15" s="99"/>
      <c r="G15" s="100" t="e">
        <f aca="false">#REF!+#REF!+G25+G30+G33+G35+G38+G43</f>
        <v>#REF!</v>
      </c>
      <c r="H15" s="101"/>
      <c r="I15" s="96"/>
      <c r="J15" s="102" t="e">
        <f aca="false">#REF!+#REF!+J25+J30+J33+J35+J38+J43</f>
        <v>#REF!</v>
      </c>
      <c r="K15" s="103"/>
      <c r="L15" s="104"/>
      <c r="P15" s="93"/>
      <c r="Q15" s="106"/>
      <c r="R15" s="93"/>
    </row>
    <row r="16" s="105" customFormat="true" ht="12.8" hidden="false" customHeight="false" outlineLevel="1" collapsed="false">
      <c r="A16" s="107" t="s">
        <v>42</v>
      </c>
      <c r="B16" s="108" t="s">
        <v>43</v>
      </c>
      <c r="C16" s="109"/>
      <c r="D16" s="110"/>
      <c r="E16" s="111"/>
      <c r="F16" s="112"/>
      <c r="G16" s="113"/>
      <c r="H16" s="114"/>
      <c r="I16" s="115"/>
      <c r="J16" s="116"/>
      <c r="K16" s="103"/>
      <c r="L16" s="117"/>
      <c r="P16" s="118"/>
    </row>
    <row r="17" s="118" customFormat="true" ht="12.8" hidden="false" customHeight="false" outlineLevel="2" collapsed="false">
      <c r="A17" s="119" t="s">
        <v>44</v>
      </c>
      <c r="B17" s="120" t="str">
        <f aca="false">VLOOKUP(C17,'SINAPI JUL-19'!$A$2:$C$15060,2, 0)</f>
        <v>LOCAÇÃO DE REDE DE ÁGUA OU ESGOTO. AF_10/2018</v>
      </c>
      <c r="C17" s="144" t="s">
        <v>45</v>
      </c>
      <c r="D17" s="122" t="str">
        <f aca="false">VLOOKUP(C17,'SINAPI JUL-19'!$A$2:$D$18560,3, 0)</f>
        <v>M</v>
      </c>
      <c r="E17" s="123" t="n">
        <v>571.5</v>
      </c>
      <c r="F17" s="124" t="str">
        <f aca="false">VLOOKUP(C17,'SINAPI JUL-19'!$A$2:$D$9600,4, 0)</f>
        <v>3,28</v>
      </c>
      <c r="G17" s="125" t="n">
        <f aca="false">ROUND(E17*F17,2)</f>
        <v>1874.52</v>
      </c>
      <c r="H17" s="126" t="n">
        <f aca="false">IF(K17="",$G$8,$G$7)</f>
        <v>0.294</v>
      </c>
      <c r="I17" s="145" t="n">
        <f aca="false">ROUND(F17*H17+F17,2)</f>
        <v>4.24</v>
      </c>
      <c r="J17" s="128" t="n">
        <f aca="false">ROUND(E17*I17,2)</f>
        <v>2423.16</v>
      </c>
      <c r="K17" s="103"/>
      <c r="L17" s="129" t="s">
        <v>130</v>
      </c>
    </row>
    <row r="18" s="105" customFormat="true" ht="12.8" hidden="false" customHeight="false" outlineLevel="1" collapsed="false">
      <c r="A18" s="107" t="s">
        <v>47</v>
      </c>
      <c r="B18" s="108" t="s">
        <v>48</v>
      </c>
      <c r="C18" s="109"/>
      <c r="D18" s="110"/>
      <c r="E18" s="111"/>
      <c r="F18" s="112"/>
      <c r="G18" s="113"/>
      <c r="H18" s="114"/>
      <c r="I18" s="115"/>
      <c r="J18" s="116"/>
      <c r="K18" s="103"/>
      <c r="L18" s="117"/>
      <c r="P18" s="118"/>
    </row>
    <row r="19" s="118" customFormat="true" ht="39.15" hidden="false" customHeight="false" outlineLevel="2" collapsed="false">
      <c r="A19" s="119" t="s">
        <v>49</v>
      </c>
      <c r="B19" s="120" t="str">
        <f aca="false">VLOOKUP(C19,'SINAPI JUL-19'!$A$2:$C$15060,2, 0)</f>
        <v>ESCAVAÇÃO MECANIZADA DE VALA COM PROF. MAIOR QUE 1,5 M ATÉ 3,0 M (MÉDIA ENTRE MONTANTE E JUSANTE/UMA COMPOSIÇÃO POR TRECHO), COM ESCAVADEIRA HIDRÁULICA (0,8 M3/111 HP), LARG. DE 1,5 M A 2,5 M, EM SOLO DE 1A CATEGORIA, EM LOCAIS COM ALTO NÍVEL DE INTERFERÊNCIA. AF_01/2015</v>
      </c>
      <c r="C19" s="121" t="s">
        <v>50</v>
      </c>
      <c r="D19" s="122" t="str">
        <f aca="false">VLOOKUP(C19,'SINAPI JUL-19'!$A$2:$D$8560,3, 0)</f>
        <v>M3</v>
      </c>
      <c r="E19" s="123" t="n">
        <v>1002.28</v>
      </c>
      <c r="F19" s="124" t="str">
        <f aca="false">VLOOKUP(C19,'SINAPI JUL-19'!$A$2:$D$9600,4, 0)</f>
        <v>7,73</v>
      </c>
      <c r="G19" s="125" t="n">
        <f aca="false">ROUND(E19*F19,2)</f>
        <v>7747.62</v>
      </c>
      <c r="H19" s="126" t="n">
        <f aca="false">IF(K19="",$G$8,$G$7)</f>
        <v>0.294</v>
      </c>
      <c r="I19" s="145" t="n">
        <f aca="false">ROUND(F19*H19+F19,2)</f>
        <v>10</v>
      </c>
      <c r="J19" s="128" t="n">
        <f aca="false">ROUND(E19*I19,2)</f>
        <v>10022.8</v>
      </c>
      <c r="K19" s="103"/>
      <c r="L19" s="129" t="s">
        <v>131</v>
      </c>
    </row>
    <row r="20" s="118" customFormat="true" ht="12.8" hidden="false" customHeight="false" outlineLevel="2" collapsed="false">
      <c r="A20" s="119" t="s">
        <v>52</v>
      </c>
      <c r="B20" s="120" t="str">
        <f aca="false">VLOOKUP(C20,'SINAPI JUL-19'!$A$2:$C$15060,2, 0)</f>
        <v>REATERRO MANUAL DE VALAS COM COMPACTAÇÃO MECANIZADA. AF_04/2016</v>
      </c>
      <c r="C20" s="121" t="s">
        <v>53</v>
      </c>
      <c r="D20" s="122" t="str">
        <f aca="false">VLOOKUP(C20,'SINAPI JUL-19'!$A$2:$D$8560,3, 0)</f>
        <v>M3</v>
      </c>
      <c r="E20" s="147" t="n">
        <v>251.46</v>
      </c>
      <c r="F20" s="124" t="e">
        <f aca="false">VLOOKUP(#REF!,'SINAPI JUL-19'!$A$2:$D$9600,4, 0)</f>
        <v>#VALUE!</v>
      </c>
      <c r="G20" s="125" t="e">
        <f aca="false">ROUND(E20*F20,2)</f>
        <v>#VALUE!</v>
      </c>
      <c r="H20" s="126" t="n">
        <f aca="false">IF(K20="",$G$8,$G$7)</f>
        <v>0.294</v>
      </c>
      <c r="I20" s="145" t="e">
        <f aca="false">ROUND(F20*H20+F20,2)</f>
        <v>#VALUE!</v>
      </c>
      <c r="J20" s="128" t="e">
        <f aca="false">ROUND(E20*I20,2)</f>
        <v>#VALUE!</v>
      </c>
      <c r="K20" s="103"/>
      <c r="L20" s="129" t="s">
        <v>132</v>
      </c>
    </row>
    <row r="21" s="118" customFormat="true" ht="29.85" hidden="false" customHeight="false" outlineLevel="2" collapsed="false">
      <c r="A21" s="119" t="s">
        <v>55</v>
      </c>
      <c r="B21" s="120" t="s">
        <v>56</v>
      </c>
      <c r="C21" s="121" t="n">
        <v>93381</v>
      </c>
      <c r="D21" s="122" t="s">
        <v>57</v>
      </c>
      <c r="E21" s="147" t="n">
        <v>679</v>
      </c>
      <c r="F21" s="124" t="e">
        <f aca="false">VLOOKUP(C21,'SINAPI JUL-19'!$A$2:$D$9600,4, 0)</f>
        <v>#N/A</v>
      </c>
      <c r="G21" s="125" t="e">
        <f aca="false">ROUND(E21*F21,2)</f>
        <v>#N/A</v>
      </c>
      <c r="H21" s="126" t="n">
        <f aca="false">IF(K21="",$G$8,$G$7)</f>
        <v>0.294</v>
      </c>
      <c r="I21" s="145" t="e">
        <f aca="false">ROUND(F21*H21+F21,2)</f>
        <v>#N/A</v>
      </c>
      <c r="J21" s="128" t="e">
        <f aca="false">ROUND(E21*I21,2)</f>
        <v>#N/A</v>
      </c>
      <c r="K21" s="103"/>
      <c r="L21" s="129" t="s">
        <v>133</v>
      </c>
    </row>
    <row r="22" s="118" customFormat="true" ht="28.35" hidden="false" customHeight="false" outlineLevel="2" collapsed="false">
      <c r="A22" s="119" t="s">
        <v>59</v>
      </c>
      <c r="B22" s="120" t="str">
        <f aca="false">VLOOKUP(C22,'SINAPI JUL-19'!$A$2:$C$15060,2, 0)</f>
        <v>CARGA E DESCARGA MECANICA DE SOLO UTILIZANDO CAMINHAO BASCULANTE 6,0M3/16T E PA CARREGADEIRA SOBRE PNEUS 128 HP, CAPACIDADE DA CAÇAMBA 1,7 A 2,8 M3, PESO OPERACIONAL 11632 KG</v>
      </c>
      <c r="C22" s="121" t="s">
        <v>60</v>
      </c>
      <c r="D22" s="122" t="str">
        <f aca="false">VLOOKUP(C22,'SINAPI JUL-19'!$A$2:$D$8560,3, 0)</f>
        <v>M3</v>
      </c>
      <c r="E22" s="147" t="n">
        <v>71.82</v>
      </c>
      <c r="F22" s="124" t="str">
        <f aca="false">VLOOKUP(C22,'SINAPI JUL-19'!$A$2:$D$9600,4, 0)</f>
        <v>1,72</v>
      </c>
      <c r="G22" s="125" t="n">
        <f aca="false">ROUND(E22*F22,2)</f>
        <v>123.53</v>
      </c>
      <c r="H22" s="126" t="n">
        <f aca="false">IF(K22="",$G$8,$G$7)</f>
        <v>0.294</v>
      </c>
      <c r="I22" s="145" t="n">
        <f aca="false">ROUND(F22*H22+F22,2)</f>
        <v>2.23</v>
      </c>
      <c r="J22" s="128" t="n">
        <f aca="false">ROUND(E22*I22,2)</f>
        <v>160.16</v>
      </c>
      <c r="K22" s="103"/>
      <c r="L22" s="129" t="s">
        <v>134</v>
      </c>
    </row>
    <row r="23" s="118" customFormat="true" ht="19.4" hidden="false" customHeight="false" outlineLevel="2" collapsed="false">
      <c r="A23" s="119" t="s">
        <v>62</v>
      </c>
      <c r="B23" s="120" t="str">
        <f aca="false">VLOOKUP(C23,'SINAPI JUL-19'!$A$2:$C$15060,2, 0)</f>
        <v>TRANSPORTE COM CAMINHÃO BASCULANTE DE 6 M3, EM VIA URBANA PAVIMENTADA, DMT ATÉ 30 KM (UNIDADE: M3XKM). AF_01/2018</v>
      </c>
      <c r="C23" s="121" t="s">
        <v>63</v>
      </c>
      <c r="D23" s="122" t="str">
        <f aca="false">VLOOKUP(C23,'SINAPI JUL-19'!$A$2:$D$8560,3, 0)</f>
        <v>M3XKM</v>
      </c>
      <c r="E23" s="147" t="n">
        <v>718.2</v>
      </c>
      <c r="F23" s="124" t="str">
        <f aca="false">VLOOKUP(C23,'SINAPI JUL-19'!$A$2:$D$9600,4, 0)</f>
        <v>1,61</v>
      </c>
      <c r="G23" s="125" t="n">
        <f aca="false">ROUND(E23*F23,2)</f>
        <v>1156.3</v>
      </c>
      <c r="H23" s="126" t="n">
        <f aca="false">IF(K23="",$G$8,$G$7)</f>
        <v>0.294</v>
      </c>
      <c r="I23" s="145" t="n">
        <f aca="false">ROUND(F23*H23+F23,2)</f>
        <v>2.08</v>
      </c>
      <c r="J23" s="128" t="n">
        <f aca="false">ROUND(E23*I23,2)</f>
        <v>1493.86</v>
      </c>
      <c r="K23" s="103"/>
      <c r="L23" s="148" t="s">
        <v>135</v>
      </c>
    </row>
    <row r="24" s="118" customFormat="true" ht="20.5" hidden="false" customHeight="false" outlineLevel="2" collapsed="false">
      <c r="A24" s="119" t="s">
        <v>65</v>
      </c>
      <c r="B24" s="120" t="str">
        <f aca="false">VLOOKUP(C24,'SINAPI JUL-19'!$A$2:$C$15060,2, 0)</f>
        <v>ESPALHAMENTO DE MATERIAL EM BOTA FORA, COM UTILIZACAO DE TRATOR DE ESTEIRAS DE 165 HP</v>
      </c>
      <c r="C24" s="121" t="s">
        <v>66</v>
      </c>
      <c r="D24" s="122" t="str">
        <f aca="false">VLOOKUP(C24,'SINAPI JUL-19'!$A$2:$D$8560,3, 0)</f>
        <v>M3</v>
      </c>
      <c r="E24" s="147" t="n">
        <f aca="false">E22</f>
        <v>71.82</v>
      </c>
      <c r="F24" s="124" t="str">
        <f aca="false">VLOOKUP(C24,'SINAPI JUL-19'!$A$2:$D$9600,4, 0)</f>
        <v>0,97</v>
      </c>
      <c r="G24" s="125" t="n">
        <f aca="false">ROUND(E24*F24,2)</f>
        <v>69.67</v>
      </c>
      <c r="H24" s="126" t="n">
        <f aca="false">IF(K24="",$G$8,$G$7)</f>
        <v>0.294</v>
      </c>
      <c r="I24" s="145" t="n">
        <f aca="false">ROUND(F24*H24+F24,2)</f>
        <v>1.26</v>
      </c>
      <c r="J24" s="128" t="n">
        <f aca="false">ROUND(E24*I24,2)</f>
        <v>90.49</v>
      </c>
      <c r="K24" s="103"/>
      <c r="L24" s="129" t="s">
        <v>134</v>
      </c>
    </row>
    <row r="25" s="180" customFormat="true" ht="12.8" hidden="false" customHeight="false" outlineLevel="1" collapsed="false">
      <c r="A25" s="107" t="s">
        <v>68</v>
      </c>
      <c r="B25" s="108" t="s">
        <v>69</v>
      </c>
      <c r="C25" s="109"/>
      <c r="D25" s="110"/>
      <c r="E25" s="111"/>
      <c r="F25" s="136"/>
      <c r="G25" s="137" t="e">
        <f aca="false">SUM(G19:G24)</f>
        <v>#VALUE!</v>
      </c>
      <c r="H25" s="138"/>
      <c r="I25" s="139"/>
      <c r="J25" s="149" t="e">
        <f aca="false">SUM(J19:J24)</f>
        <v>#VALUE!</v>
      </c>
      <c r="K25" s="103"/>
      <c r="L25" s="117"/>
    </row>
    <row r="26" s="105" customFormat="true" ht="33.55" hidden="false" customHeight="true" outlineLevel="1" collapsed="false">
      <c r="A26" s="119" t="s">
        <v>70</v>
      </c>
      <c r="B26" s="120" t="s">
        <v>71</v>
      </c>
      <c r="C26" s="121" t="n">
        <v>301020</v>
      </c>
      <c r="D26" s="122" t="s">
        <v>57</v>
      </c>
      <c r="E26" s="123" t="n">
        <v>10.89</v>
      </c>
      <c r="F26" s="112"/>
      <c r="G26" s="113"/>
      <c r="H26" s="114"/>
      <c r="I26" s="115"/>
      <c r="J26" s="116"/>
      <c r="K26" s="103"/>
      <c r="L26" s="129" t="s">
        <v>136</v>
      </c>
      <c r="P26" s="118"/>
    </row>
    <row r="27" s="118" customFormat="true" ht="19.4" hidden="false" customHeight="false" outlineLevel="2" collapsed="false">
      <c r="A27" s="119" t="s">
        <v>73</v>
      </c>
      <c r="B27" s="120" t="s">
        <v>74</v>
      </c>
      <c r="C27" s="121" t="n">
        <v>97914</v>
      </c>
      <c r="D27" s="122" t="s">
        <v>75</v>
      </c>
      <c r="E27" s="123" t="n">
        <v>108.9</v>
      </c>
      <c r="F27" s="124" t="e">
        <f aca="false">VLOOKUP(C27,'SINAPI JUL-19'!$A$2:$D$9600,4, 0)</f>
        <v>#N/A</v>
      </c>
      <c r="G27" s="125" t="e">
        <f aca="false">ROUND(E27*F27,2)</f>
        <v>#N/A</v>
      </c>
      <c r="H27" s="126" t="n">
        <f aca="false">IF(K27="",$G$8,$G$7)</f>
        <v>0.294</v>
      </c>
      <c r="I27" s="145" t="e">
        <f aca="false">ROUND(F27*H27+F27,2)</f>
        <v>#N/A</v>
      </c>
      <c r="J27" s="128" t="e">
        <f aca="false">ROUND(E27*I27,2)</f>
        <v>#N/A</v>
      </c>
      <c r="K27" s="103"/>
      <c r="L27" s="129" t="s">
        <v>137</v>
      </c>
    </row>
    <row r="28" s="118" customFormat="true" ht="19.4" hidden="false" customHeight="false" outlineLevel="2" collapsed="false">
      <c r="A28" s="119" t="s">
        <v>77</v>
      </c>
      <c r="B28" s="120" t="s">
        <v>78</v>
      </c>
      <c r="C28" s="121" t="n">
        <v>428.5</v>
      </c>
      <c r="D28" s="122" t="s">
        <v>37</v>
      </c>
      <c r="E28" s="147" t="n">
        <v>428.5</v>
      </c>
      <c r="F28" s="124" t="e">
        <f aca="false">VLOOKUP(C28,'SINAPI JUL-19'!$A$2:$D$9600,4, 0)</f>
        <v>#N/A</v>
      </c>
      <c r="G28" s="125" t="e">
        <f aca="false">ROUND(E28*F28,2)</f>
        <v>#N/A</v>
      </c>
      <c r="H28" s="126" t="n">
        <f aca="false">IF(K28="",$G$8,$G$7)</f>
        <v>0.294</v>
      </c>
      <c r="I28" s="145" t="e">
        <f aca="false">ROUND(F28*H28+F28,2)</f>
        <v>#N/A</v>
      </c>
      <c r="J28" s="128" t="e">
        <f aca="false">ROUND(E28*I28,2)</f>
        <v>#N/A</v>
      </c>
      <c r="K28" s="103"/>
      <c r="L28" s="129" t="s">
        <v>138</v>
      </c>
    </row>
    <row r="29" s="118" customFormat="true" ht="12.8" hidden="false" customHeight="false" outlineLevel="2" collapsed="false">
      <c r="A29" s="119" t="s">
        <v>80</v>
      </c>
      <c r="B29" s="120" t="s">
        <v>81</v>
      </c>
      <c r="C29" s="121" t="n">
        <v>96396</v>
      </c>
      <c r="D29" s="122" t="s">
        <v>57</v>
      </c>
      <c r="E29" s="147" t="n">
        <v>12.86</v>
      </c>
      <c r="F29" s="124" t="e">
        <f aca="false">VLOOKUP(C29,'SINAPI JUL-19'!$A$2:$D$9600,4, 0)</f>
        <v>#N/A</v>
      </c>
      <c r="G29" s="125" t="e">
        <f aca="false">ROUND(E29*F29,2)</f>
        <v>#N/A</v>
      </c>
      <c r="H29" s="126" t="n">
        <f aca="false">IF(K29="",$G$8,$G$7)</f>
        <v>0.294</v>
      </c>
      <c r="I29" s="145" t="e">
        <f aca="false">ROUND(F29*H29+F29,2)</f>
        <v>#N/A</v>
      </c>
      <c r="J29" s="128" t="e">
        <f aca="false">ROUND(E29*I29,2)</f>
        <v>#N/A</v>
      </c>
      <c r="K29" s="103"/>
      <c r="L29" s="129" t="s">
        <v>139</v>
      </c>
    </row>
    <row r="30" s="180" customFormat="true" ht="19.4" hidden="false" customHeight="false" outlineLevel="1" collapsed="false">
      <c r="A30" s="119" t="s">
        <v>82</v>
      </c>
      <c r="B30" s="120" t="s">
        <v>83</v>
      </c>
      <c r="C30" s="121" t="s">
        <v>84</v>
      </c>
      <c r="D30" s="122" t="s">
        <v>37</v>
      </c>
      <c r="E30" s="147" t="n">
        <v>428.5</v>
      </c>
      <c r="F30" s="136"/>
      <c r="G30" s="137" t="e">
        <f aca="false">SUM(G27:G29)</f>
        <v>#N/A</v>
      </c>
      <c r="H30" s="138"/>
      <c r="I30" s="139"/>
      <c r="J30" s="149" t="e">
        <f aca="false">SUM(J27:J29)</f>
        <v>#N/A</v>
      </c>
      <c r="K30" s="103"/>
      <c r="L30" s="129" t="s">
        <v>140</v>
      </c>
    </row>
    <row r="31" s="105" customFormat="true" ht="13.05" hidden="false" customHeight="false" outlineLevel="1" collapsed="false">
      <c r="A31" s="119" t="s">
        <v>86</v>
      </c>
      <c r="B31" s="120" t="s">
        <v>87</v>
      </c>
      <c r="C31" s="121" t="s">
        <v>88</v>
      </c>
      <c r="D31" s="122" t="s">
        <v>89</v>
      </c>
      <c r="E31" s="147" t="n">
        <v>17.42</v>
      </c>
      <c r="F31" s="112"/>
      <c r="G31" s="113"/>
      <c r="H31" s="114"/>
      <c r="I31" s="115"/>
      <c r="J31" s="116"/>
      <c r="K31" s="103"/>
      <c r="L31" s="129" t="s">
        <v>141</v>
      </c>
      <c r="P31" s="118"/>
    </row>
    <row r="32" s="118" customFormat="true" ht="24" hidden="false" customHeight="true" outlineLevel="2" collapsed="false">
      <c r="A32" s="119" t="s">
        <v>90</v>
      </c>
      <c r="B32" s="120" t="s">
        <v>91</v>
      </c>
      <c r="C32" s="121" t="n">
        <v>3402100</v>
      </c>
      <c r="D32" s="122" t="s">
        <v>37</v>
      </c>
      <c r="E32" s="147" t="n">
        <v>43.55</v>
      </c>
      <c r="F32" s="124" t="e">
        <f aca="false">VLOOKUP(C32,'SINAPI JUL-19'!$A$2:$D$9600,4, 0)</f>
        <v>#N/A</v>
      </c>
      <c r="G32" s="125" t="e">
        <f aca="false">ROUND(E32*F32,2)</f>
        <v>#N/A</v>
      </c>
      <c r="H32" s="126" t="n">
        <f aca="false">IF(K32="",$G$8,$G$7)</f>
        <v>0.294</v>
      </c>
      <c r="I32" s="145" t="e">
        <f aca="false">ROUND(F32*H32+F32,2)</f>
        <v>#N/A</v>
      </c>
      <c r="J32" s="128" t="e">
        <f aca="false">ROUND(E32*I32,2)</f>
        <v>#N/A</v>
      </c>
      <c r="K32" s="103"/>
      <c r="L32" s="129" t="s">
        <v>142</v>
      </c>
    </row>
    <row r="33" s="180" customFormat="true" ht="12.8" hidden="false" customHeight="false" outlineLevel="1" collapsed="false">
      <c r="A33" s="107" t="s">
        <v>92</v>
      </c>
      <c r="B33" s="108" t="s">
        <v>93</v>
      </c>
      <c r="C33" s="109"/>
      <c r="D33" s="110"/>
      <c r="E33" s="111"/>
      <c r="F33" s="136"/>
      <c r="G33" s="137" t="e">
        <f aca="false">SUM(G32:G32)</f>
        <v>#N/A</v>
      </c>
      <c r="H33" s="138"/>
      <c r="I33" s="139"/>
      <c r="J33" s="149" t="e">
        <f aca="false">SUM(J32:J32)</f>
        <v>#N/A</v>
      </c>
      <c r="K33" s="103"/>
      <c r="L33" s="117"/>
    </row>
    <row r="34" s="105" customFormat="true" ht="20.5" hidden="false" customHeight="false" outlineLevel="1" collapsed="false">
      <c r="A34" s="119" t="s">
        <v>94</v>
      </c>
      <c r="B34" s="120" t="str">
        <f aca="false">VLOOKUP(C34,'SINAPI JUL-19'!$A$2:$C$15060,2, 0)</f>
        <v>ESCORAMENTO DE VALA, TIPO DESCONTÍNUO, COM PROFUNDIDADE DE 1,5 M A 3,0 M, LARGURA MENOR QUE 1,5 M, EM LOCAL COM NÍVEL BAIXO DE INTERFERÊNCIA. AF_06/2016</v>
      </c>
      <c r="C34" s="121" t="s">
        <v>95</v>
      </c>
      <c r="D34" s="122" t="str">
        <f aca="false">VLOOKUP(C34,'SINAPI JUL-19'!$A$2:$D$8560,3, 0)</f>
        <v>M2</v>
      </c>
      <c r="E34" s="123" t="n">
        <v>372.34</v>
      </c>
      <c r="F34" s="112"/>
      <c r="G34" s="113"/>
      <c r="H34" s="114"/>
      <c r="I34" s="115"/>
      <c r="J34" s="116"/>
      <c r="K34" s="103"/>
      <c r="L34" s="129" t="s">
        <v>143</v>
      </c>
      <c r="P34" s="118"/>
    </row>
    <row r="35" s="180" customFormat="true" ht="12.8" hidden="false" customHeight="false" outlineLevel="1" collapsed="false">
      <c r="A35" s="107" t="s">
        <v>97</v>
      </c>
      <c r="B35" s="108" t="s">
        <v>98</v>
      </c>
      <c r="C35" s="109"/>
      <c r="D35" s="110"/>
      <c r="E35" s="111"/>
      <c r="F35" s="136"/>
      <c r="G35" s="137" t="e">
        <f aca="false">SUM(#REF!)</f>
        <v>#REF!</v>
      </c>
      <c r="H35" s="138"/>
      <c r="I35" s="139"/>
      <c r="J35" s="149" t="e">
        <f aca="false">SUM(#REF!)</f>
        <v>#REF!</v>
      </c>
      <c r="K35" s="103"/>
      <c r="L35" s="117"/>
    </row>
    <row r="36" s="105" customFormat="true" ht="28.35" hidden="false" customHeight="false" outlineLevel="1" collapsed="false">
      <c r="A36" s="119" t="s">
        <v>99</v>
      </c>
      <c r="B36" s="120" t="str">
        <f aca="false">VLOOKUP(C36,'SINAPI JUL-19'!$A$2:$C$15060,2, 0)</f>
        <v>LOCACAO DE BOMBA SUBMERSIVEL PARA DRENAGEM E ESGOTAMENTO, MOTOR ELETRICO TRIFASICO, POTENCIA DE 1 CV, DIAMETRO DE RECALQUE DE 2". FAIXA DE OPERACAO: Q=25 M3/H (+ OU - 1 M3/H) E AMT=2 M; Q=12 M3/H (+ OU - 2 M3/H) E AMT = 12 M (+ OU - 2 M)</v>
      </c>
      <c r="C36" s="121" t="n">
        <v>4084</v>
      </c>
      <c r="D36" s="122" t="str">
        <f aca="false">VLOOKUP(C36,'SINAPI JUL-19'!$A$2:$D$18560,3, 0)</f>
        <v>H</v>
      </c>
      <c r="E36" s="123" t="n">
        <v>100</v>
      </c>
      <c r="F36" s="112"/>
      <c r="G36" s="113"/>
      <c r="H36" s="114"/>
      <c r="I36" s="115"/>
      <c r="J36" s="116"/>
      <c r="K36" s="103"/>
      <c r="L36" s="129" t="s">
        <v>144</v>
      </c>
      <c r="P36" s="118"/>
    </row>
    <row r="37" s="118" customFormat="true" ht="12.8" hidden="false" customHeight="false" outlineLevel="2" collapsed="false">
      <c r="A37" s="107" t="s">
        <v>101</v>
      </c>
      <c r="B37" s="108" t="s">
        <v>102</v>
      </c>
      <c r="C37" s="109"/>
      <c r="D37" s="110"/>
      <c r="E37" s="111"/>
      <c r="F37" s="124" t="e">
        <f aca="false">VLOOKUP(C37,'SINAPI JUL-19'!$A$2:$D$19600,4, 0)</f>
        <v>#N/A</v>
      </c>
      <c r="G37" s="125" t="e">
        <f aca="false">ROUND(E37*F37,2)</f>
        <v>#N/A</v>
      </c>
      <c r="H37" s="126" t="n">
        <f aca="false">IF(K37="",$G$8,$G$7)</f>
        <v>0.294</v>
      </c>
      <c r="I37" s="145" t="e">
        <f aca="false">ROUND(F37*H37+F37,2)</f>
        <v>#N/A</v>
      </c>
      <c r="J37" s="128" t="e">
        <f aca="false">ROUND(E37*I37,2)</f>
        <v>#N/A</v>
      </c>
      <c r="K37" s="103"/>
      <c r="L37" s="117"/>
    </row>
    <row r="38" s="180" customFormat="true" ht="12.8" hidden="false" customHeight="false" outlineLevel="1" collapsed="false">
      <c r="A38" s="119" t="s">
        <v>103</v>
      </c>
      <c r="B38" s="120" t="str">
        <f aca="false">VLOOKUP(C38,'SINAPI JUL-19'!$A$2:$C$15060,2, 0)</f>
        <v>TUBO PVC CORRUGADO, PAREDE DUPLA, JE, DN 400 MM, REDE COLETORA ESGOTO</v>
      </c>
      <c r="C38" s="121" t="n">
        <v>38037</v>
      </c>
      <c r="D38" s="122" t="str">
        <f aca="false">VLOOKUP(C38,'SINAPI JUL-19'!$A$2:$D$18560,3, 0)</f>
        <v>M</v>
      </c>
      <c r="E38" s="152" t="n">
        <v>571.5</v>
      </c>
      <c r="F38" s="136"/>
      <c r="G38" s="137" t="e">
        <f aca="false">SUM(G37:G37)</f>
        <v>#N/A</v>
      </c>
      <c r="H38" s="138"/>
      <c r="I38" s="139"/>
      <c r="J38" s="149" t="e">
        <f aca="false">SUM(J37:J37)</f>
        <v>#N/A</v>
      </c>
      <c r="K38" s="103"/>
      <c r="L38" s="129" t="s">
        <v>145</v>
      </c>
    </row>
    <row r="39" s="105" customFormat="true" ht="29.85" hidden="false" customHeight="false" outlineLevel="1" collapsed="false">
      <c r="A39" s="119" t="s">
        <v>106</v>
      </c>
      <c r="B39" s="120" t="str">
        <f aca="false">VLOOKUP(C39,'SINAPI JUL-19'!$A$2:$C$15060,2, 0)</f>
        <v>ASSENTAMENTO DE TUBO DE PVC CORRUGADO DE DUPLA PAREDE PARA REDE COLETORA DE ESGOTO, DN 400 MM, EM JUNTA ELÁSTICA, INSTALADO EM LOCAL COM NÍVEL ALTO DE INTERFERÊNCIAS (NÃO INCLUI FORNECIMENTO). AF_06/2015</v>
      </c>
      <c r="C39" s="121" t="s">
        <v>107</v>
      </c>
      <c r="D39" s="122" t="str">
        <f aca="false">VLOOKUP(C39,'SINAPI JUL-19'!$A$2:$D$18560,3, 0)</f>
        <v>M</v>
      </c>
      <c r="E39" s="152" t="n">
        <f aca="false">E38</f>
        <v>571.5</v>
      </c>
      <c r="F39" s="112"/>
      <c r="G39" s="113"/>
      <c r="H39" s="114"/>
      <c r="I39" s="115"/>
      <c r="J39" s="116"/>
      <c r="K39" s="103"/>
      <c r="L39" s="129" t="s">
        <v>146</v>
      </c>
      <c r="P39" s="118"/>
    </row>
    <row r="40" s="118" customFormat="true" ht="12.8" hidden="false" customHeight="false" outlineLevel="2" collapsed="false">
      <c r="A40" s="107" t="s">
        <v>108</v>
      </c>
      <c r="B40" s="108" t="s">
        <v>109</v>
      </c>
      <c r="C40" s="109"/>
      <c r="D40" s="110"/>
      <c r="E40" s="111"/>
      <c r="F40" s="124" t="e">
        <f aca="false">VLOOKUP(C40,'SINAPI JUL-19'!$A$2:$D$9600,4, 0)</f>
        <v>#N/A</v>
      </c>
      <c r="G40" s="125" t="e">
        <f aca="false">ROUND(E40*F40,2)</f>
        <v>#N/A</v>
      </c>
      <c r="H40" s="126" t="n">
        <f aca="false">IF(K40="",$G$8,$G$7)</f>
        <v>0.294</v>
      </c>
      <c r="I40" s="145" t="e">
        <f aca="false">ROUND(F40*H40+F40,2)</f>
        <v>#N/A</v>
      </c>
      <c r="J40" s="128" t="e">
        <f aca="false">ROUND(E40*I40,2)</f>
        <v>#N/A</v>
      </c>
      <c r="K40" s="103"/>
      <c r="L40" s="117"/>
    </row>
    <row r="41" s="118" customFormat="true" ht="19.4" hidden="false" customHeight="false" outlineLevel="2" collapsed="false">
      <c r="A41" s="119" t="s">
        <v>110</v>
      </c>
      <c r="B41" s="120" t="s">
        <v>111</v>
      </c>
      <c r="C41" s="121" t="n">
        <v>1428</v>
      </c>
      <c r="D41" s="122" t="s">
        <v>22</v>
      </c>
      <c r="E41" s="123" t="n">
        <v>9</v>
      </c>
      <c r="F41" s="124" t="e">
        <f aca="false">VLOOKUP(C41,'SINAPI JUL-19'!$A$2:$D$9600,4, 0)</f>
        <v>#N/A</v>
      </c>
      <c r="G41" s="125" t="e">
        <f aca="false">ROUND(E41*F41,2)</f>
        <v>#N/A</v>
      </c>
      <c r="H41" s="126" t="n">
        <f aca="false">IF(K41="",$G$8,$G$7)</f>
        <v>0.294</v>
      </c>
      <c r="I41" s="145" t="e">
        <f aca="false">ROUND(F41*H41+F41,2)</f>
        <v>#N/A</v>
      </c>
      <c r="J41" s="128" t="e">
        <f aca="false">ROUND(E41*I41,2)</f>
        <v>#N/A</v>
      </c>
      <c r="K41" s="103"/>
      <c r="L41" s="129" t="s">
        <v>147</v>
      </c>
    </row>
    <row r="42" s="118" customFormat="true" ht="29.85" hidden="false" customHeight="false" outlineLevel="2" collapsed="false">
      <c r="A42" s="119" t="s">
        <v>113</v>
      </c>
      <c r="B42" s="120" t="str">
        <f aca="false">VLOOKUP(C42,'SINAPI JUL-19'!$A$2:$C$15060,2, 0)</f>
        <v>(COMPOSIÇÃO REPRESENTATIVA) POÇO DE VISITA CIRCULAR PARA ESGOTO, EM CONCRETO PRÉ-MOLDADO, DIÂMETRO INTERNO = 1,0 M, PROFUNDIDADE DE 1,50 A 2,00 M, EXCLUINDO TAMPÃO. AF_04/2018</v>
      </c>
      <c r="C42" s="121" t="s">
        <v>114</v>
      </c>
      <c r="D42" s="122" t="str">
        <f aca="false">VLOOKUP(C42,'SINAPI JUL-19'!$A$2:$D$8560,3, 0)</f>
        <v>UN</v>
      </c>
      <c r="E42" s="123" t="n">
        <v>6</v>
      </c>
      <c r="F42" s="124" t="str">
        <f aca="false">VLOOKUP(C42,'SINAPI JUL-19'!$A$2:$D$9600,4, 0)</f>
        <v>998,29</v>
      </c>
      <c r="G42" s="125" t="n">
        <f aca="false">ROUND(E42*F42,2)</f>
        <v>5989.74</v>
      </c>
      <c r="H42" s="126" t="n">
        <f aca="false">IF(K42="",$G$8,$G$7)</f>
        <v>0.294</v>
      </c>
      <c r="I42" s="145" t="n">
        <f aca="false">ROUND(F42*H42+F42,2)</f>
        <v>1291.79</v>
      </c>
      <c r="J42" s="128" t="n">
        <f aca="false">ROUND(E42*I42,2)</f>
        <v>7750.74</v>
      </c>
      <c r="K42" s="103"/>
      <c r="L42" s="129" t="s">
        <v>147</v>
      </c>
    </row>
    <row r="43" s="180" customFormat="true" ht="29.85" hidden="false" customHeight="false" outlineLevel="1" collapsed="false">
      <c r="A43" s="119" t="s">
        <v>116</v>
      </c>
      <c r="B43" s="120" t="str">
        <f aca="false">VLOOKUP(C43,'SINAPI JUL-19'!$A$2:$C$15060,2, 0)</f>
        <v>(COMPOSIÇÃO REPRESENTATIVA) POÇO DE VISITA CIRCULAR PARA ESGOTO, EM CONCRETO PRÉ-MOLDADO, DIÂMETRO INTERNO = 1,0 M, PROFUNDIDADE DE 2,00 A 2,50 M, EXCLUINDO TAMPÃO. AF_04/2018</v>
      </c>
      <c r="C43" s="121" t="s">
        <v>117</v>
      </c>
      <c r="D43" s="122" t="str">
        <f aca="false">VLOOKUP(C43,'SINAPI JUL-19'!$A$2:$D$8560,3, 0)</f>
        <v>UN</v>
      </c>
      <c r="E43" s="123" t="n">
        <v>3</v>
      </c>
      <c r="F43" s="136"/>
      <c r="G43" s="137" t="e">
        <f aca="false">SUM(G40:G42)</f>
        <v>#N/A</v>
      </c>
      <c r="H43" s="138"/>
      <c r="I43" s="139"/>
      <c r="J43" s="149" t="e">
        <f aca="false">SUM(J40:J42)</f>
        <v>#N/A</v>
      </c>
      <c r="K43" s="103"/>
      <c r="L43" s="129" t="s">
        <v>147</v>
      </c>
    </row>
    <row r="44" customFormat="false" ht="13.8" hidden="false" customHeight="false" outlineLevel="0" collapsed="false">
      <c r="L44" s="0"/>
    </row>
    <row r="45" customFormat="false" ht="13.8" hidden="false" customHeight="false" outlineLevel="0" collapsed="false">
      <c r="A45" s="0"/>
      <c r="B45" s="0"/>
      <c r="C45" s="0"/>
      <c r="D45" s="0"/>
      <c r="E45" s="0"/>
      <c r="F45" s="0"/>
      <c r="G45" s="0"/>
      <c r="H45" s="0"/>
      <c r="I45" s="0"/>
      <c r="J45" s="0"/>
      <c r="K45" s="0"/>
      <c r="L45" s="0"/>
    </row>
    <row r="46" customFormat="false" ht="13.8" hidden="false" customHeight="false" outlineLevel="0" collapsed="false">
      <c r="A46" s="0"/>
      <c r="B46" s="0"/>
      <c r="C46" s="0"/>
      <c r="D46" s="0"/>
      <c r="E46" s="0"/>
      <c r="F46" s="0"/>
      <c r="G46" s="0"/>
      <c r="H46" s="0"/>
      <c r="I46" s="0"/>
      <c r="J46" s="0"/>
      <c r="K46" s="0"/>
      <c r="L46" s="0"/>
    </row>
    <row r="47" customFormat="false" ht="13.8" hidden="false" customHeight="false" outlineLevel="0" collapsed="false">
      <c r="A47" s="0"/>
      <c r="B47" s="0"/>
      <c r="C47" s="0"/>
      <c r="D47" s="0"/>
      <c r="E47" s="0"/>
      <c r="F47" s="0"/>
      <c r="G47" s="0"/>
      <c r="H47" s="0"/>
      <c r="I47" s="0"/>
      <c r="J47" s="0"/>
      <c r="K47" s="0"/>
      <c r="L47" s="0"/>
    </row>
    <row r="48" customFormat="false" ht="16.75" hidden="false" customHeight="true" outlineLevel="0" collapsed="false">
      <c r="A48" s="0"/>
      <c r="B48" s="0"/>
      <c r="C48" s="0"/>
      <c r="D48" s="0"/>
      <c r="E48" s="0"/>
      <c r="F48" s="0"/>
      <c r="G48" s="0"/>
      <c r="H48" s="0"/>
      <c r="I48" s="0"/>
      <c r="J48" s="0"/>
      <c r="K48" s="0"/>
      <c r="L48" s="0"/>
    </row>
    <row r="49" customFormat="false" ht="13.8" hidden="false" customHeight="false" outlineLevel="0" collapsed="false">
      <c r="E49" s="169"/>
    </row>
    <row r="51" customFormat="false" ht="13.8" hidden="false" customHeight="false" outlineLevel="0" collapsed="false">
      <c r="B51" s="165"/>
    </row>
    <row r="52" customFormat="false" ht="13.8" hidden="false" customHeight="false" outlineLevel="0" collapsed="false">
      <c r="B52" s="166" t="s">
        <v>121</v>
      </c>
      <c r="F52" s="181"/>
      <c r="G52" s="164" t="s">
        <v>120</v>
      </c>
      <c r="H52" s="182"/>
      <c r="L52" s="183" t="s">
        <v>120</v>
      </c>
    </row>
    <row r="53" customFormat="false" ht="13.8" hidden="false" customHeight="false" outlineLevel="0" collapsed="false">
      <c r="G53" s="5" t="s">
        <v>122</v>
      </c>
      <c r="L53" s="184" t="s">
        <v>122</v>
      </c>
    </row>
    <row r="54" customFormat="false" ht="12.1" hidden="false" customHeight="true" outlineLevel="0" collapsed="false">
      <c r="G54" s="168" t="s">
        <v>123</v>
      </c>
      <c r="L54" s="185" t="s">
        <v>124</v>
      </c>
    </row>
  </sheetData>
  <mergeCells count="6">
    <mergeCell ref="A1:L1"/>
    <mergeCell ref="H2:I2"/>
    <mergeCell ref="C3:D3"/>
    <mergeCell ref="C4:D4"/>
    <mergeCell ref="C5:D5"/>
    <mergeCell ref="A7:C8"/>
  </mergeCells>
  <conditionalFormatting sqref="C10:C43">
    <cfRule type="expression" priority="2" aboveAverage="0" equalAverage="0" bottom="0" percent="0" rank="0" text="" dxfId="0">
      <formula>IF(AND(LEFT(C10,3)&lt;&gt;"VIR",LEFT(C10,3)&lt;&gt;"DUV",C10&lt;&gt;""),1,0)</formula>
    </cfRule>
  </conditionalFormatting>
  <conditionalFormatting sqref="C13 C39">
    <cfRule type="expression" priority="3" aboveAverage="0" equalAverage="0" bottom="0" percent="0" rank="0" text="" dxfId="0">
      <formula>IF(AND(LEFT(C13,3)&lt;&gt;"VIR",LEFT(C13,3)&lt;&gt;"DUV",C13&lt;&gt;""),1,0)</formula>
    </cfRule>
  </conditionalFormatting>
  <conditionalFormatting sqref="C38">
    <cfRule type="expression" priority="4" aboveAverage="0" equalAverage="0" bottom="0" percent="0" rank="0" text="" dxfId="0">
      <formula>IF(AND(LEFT(C38,3)&lt;&gt;"VIR",LEFT(C38,3)&lt;&gt;"DUV",C38&lt;&gt;""),1,0)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3"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36"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118"/>
  <sheetViews>
    <sheetView showFormulas="false" showGridLines="true" showRowColHeaders="true" showZeros="true" rightToLeft="false" tabSelected="false" showOutlineSymbols="true" defaultGridColor="true" view="pageBreakPreview" topLeftCell="A1" colorId="64" zoomScale="80" zoomScaleNormal="100" zoomScalePageLayoutView="80" workbookViewId="0">
      <selection pane="topLeft" activeCell="B38" activeCellId="0" sqref="B38"/>
    </sheetView>
  </sheetViews>
  <sheetFormatPr defaultRowHeight="13.8" zeroHeight="false" outlineLevelRow="0" outlineLevelCol="0"/>
  <cols>
    <col collapsed="false" customWidth="true" hidden="false" outlineLevel="0" max="1" min="1" style="186" width="6.61"/>
    <col collapsed="false" customWidth="true" hidden="false" outlineLevel="0" max="2" min="2" style="187" width="45.86"/>
    <col collapsed="false" customWidth="true" hidden="false" outlineLevel="0" max="3" min="3" style="188" width="10.71"/>
    <col collapsed="false" customWidth="true" hidden="true" outlineLevel="0" max="4" min="4" style="188" width="11.86"/>
    <col collapsed="false" customWidth="true" hidden="false" outlineLevel="0" max="5" min="5" style="188" width="16.14"/>
    <col collapsed="false" customWidth="true" hidden="false" outlineLevel="0" max="8" min="6" style="186" width="15.42"/>
    <col collapsed="false" customWidth="true" hidden="false" outlineLevel="0" max="9" min="9" style="187" width="15.42"/>
    <col collapsed="false" customWidth="true" hidden="true" outlineLevel="0" max="10" min="10" style="187" width="0.29"/>
    <col collapsed="false" customWidth="true" hidden="true" outlineLevel="0" max="13" min="11" style="187" width="14.01"/>
    <col collapsed="false" customWidth="true" hidden="false" outlineLevel="0" max="14" min="14" style="187" width="13.29"/>
    <col collapsed="false" customWidth="true" hidden="true" outlineLevel="0" max="15" min="15" style="187" width="14.28"/>
    <col collapsed="false" customWidth="true" hidden="false" outlineLevel="0" max="16" min="16" style="187" width="14.28"/>
    <col collapsed="false" customWidth="true" hidden="false" outlineLevel="0" max="17" min="17" style="187" width="14.43"/>
    <col collapsed="false" customWidth="true" hidden="false" outlineLevel="0" max="18" min="18" style="187" width="15.42"/>
    <col collapsed="false" customWidth="true" hidden="false" outlineLevel="0" max="26" min="19" style="187" width="14.28"/>
    <col collapsed="false" customWidth="true" hidden="false" outlineLevel="0" max="27" min="27" style="187" width="12.42"/>
    <col collapsed="false" customWidth="true" hidden="false" outlineLevel="0" max="1023" min="28" style="187" width="9.13"/>
    <col collapsed="false" customWidth="false" hidden="false" outlineLevel="0" max="1025" min="1024" style="0" width="11.52"/>
  </cols>
  <sheetData>
    <row r="1" s="171" customFormat="true" ht="35.4" hidden="false" customHeight="true" outlineLevel="0" collapsed="false">
      <c r="A1" s="189" t="s">
        <v>0</v>
      </c>
      <c r="B1" s="189"/>
      <c r="C1" s="189"/>
      <c r="D1" s="189"/>
      <c r="E1" s="189"/>
      <c r="F1" s="189"/>
      <c r="G1" s="189"/>
      <c r="H1" s="189"/>
      <c r="I1" s="189"/>
      <c r="P1" s="190" t="s">
        <v>148</v>
      </c>
      <c r="AMJ1" s="0"/>
    </row>
    <row r="2" s="9" customFormat="true" ht="13.8" hidden="false" customHeight="false" outlineLevel="0" collapsed="false">
      <c r="A2" s="191" t="s">
        <v>149</v>
      </c>
      <c r="B2" s="191"/>
      <c r="C2" s="191"/>
      <c r="D2" s="191"/>
      <c r="E2" s="191"/>
      <c r="F2" s="191"/>
      <c r="G2" s="191"/>
      <c r="H2" s="192" t="s">
        <v>17</v>
      </c>
      <c r="I2" s="193" t="n">
        <v>0.1785</v>
      </c>
      <c r="L2" s="171"/>
      <c r="M2" s="171"/>
      <c r="N2" s="171"/>
      <c r="P2" s="194" t="n">
        <v>0</v>
      </c>
      <c r="AMJ2" s="0"/>
    </row>
    <row r="3" s="9" customFormat="true" ht="13.8" hidden="false" customHeight="false" outlineLevel="0" collapsed="false">
      <c r="A3" s="191"/>
      <c r="B3" s="191"/>
      <c r="C3" s="191"/>
      <c r="D3" s="191"/>
      <c r="E3" s="191"/>
      <c r="F3" s="191"/>
      <c r="G3" s="191"/>
      <c r="H3" s="192" t="s">
        <v>19</v>
      </c>
      <c r="I3" s="193" t="n">
        <v>0.2334</v>
      </c>
      <c r="M3" s="73" t="e">
        <f aca="false">#REF!*2.5%</f>
        <v>#REF!</v>
      </c>
      <c r="AMJ3" s="0"/>
    </row>
    <row r="4" customFormat="false" ht="30" hidden="false" customHeight="true" outlineLevel="0" collapsed="false">
      <c r="A4" s="195" t="s">
        <v>150</v>
      </c>
      <c r="B4" s="195"/>
      <c r="C4" s="195"/>
      <c r="D4" s="195"/>
      <c r="E4" s="195"/>
      <c r="F4" s="195"/>
      <c r="G4" s="195"/>
      <c r="H4" s="195"/>
      <c r="I4" s="195"/>
      <c r="J4" s="196"/>
      <c r="K4" s="196"/>
      <c r="L4" s="196"/>
      <c r="M4" s="197"/>
      <c r="N4" s="198"/>
    </row>
    <row r="5" customFormat="false" ht="28.9" hidden="false" customHeight="true" outlineLevel="0" collapsed="false">
      <c r="A5" s="199" t="s">
        <v>1</v>
      </c>
      <c r="B5" s="199" t="s">
        <v>151</v>
      </c>
      <c r="C5" s="200" t="s">
        <v>152</v>
      </c>
      <c r="D5" s="200"/>
      <c r="E5" s="200" t="s">
        <v>153</v>
      </c>
      <c r="F5" s="199" t="s">
        <v>154</v>
      </c>
      <c r="G5" s="199"/>
      <c r="H5" s="199" t="s">
        <v>154</v>
      </c>
      <c r="I5" s="199" t="s">
        <v>155</v>
      </c>
      <c r="J5" s="201"/>
      <c r="K5" s="202"/>
      <c r="L5" s="202"/>
      <c r="M5" s="203"/>
    </row>
    <row r="6" s="207" customFormat="true" ht="13.8" hidden="false" customHeight="false" outlineLevel="0" collapsed="false">
      <c r="A6" s="204" t="n">
        <v>1</v>
      </c>
      <c r="B6" s="205" t="str">
        <f aca="false">'COLETOR TRONCO  JARDIM ITAPUÃ'!B10</f>
        <v>SERVIÇOS GERAIS</v>
      </c>
      <c r="C6" s="205"/>
      <c r="D6" s="205"/>
      <c r="E6" s="205"/>
      <c r="F6" s="205"/>
      <c r="G6" s="205"/>
      <c r="H6" s="205"/>
      <c r="I6" s="205"/>
      <c r="J6" s="206"/>
      <c r="K6" s="206"/>
      <c r="L6" s="206"/>
      <c r="M6" s="206"/>
      <c r="AMJ6" s="0"/>
    </row>
    <row r="7" customFormat="false" ht="13.8" hidden="false" customHeight="false" outlineLevel="0" collapsed="false">
      <c r="A7" s="208" t="str">
        <f aca="false">'COLETOR TRONCO  JARDIM ITAPUÃ'!A12</f>
        <v>1.1</v>
      </c>
      <c r="B7" s="209" t="str">
        <f aca="false">'COLETOR TRONCO  JARDIM ITAPUÃ'!B12</f>
        <v>GERAL</v>
      </c>
      <c r="C7" s="210" t="n">
        <v>2</v>
      </c>
      <c r="D7" s="211" t="s">
        <v>156</v>
      </c>
      <c r="E7" s="212" t="n">
        <f aca="false">'COLETOR TRONCO  JARDIM ITAPUÃ'!J14</f>
        <v>0</v>
      </c>
      <c r="F7" s="213" t="n">
        <f aca="false">E7/C7</f>
        <v>0</v>
      </c>
      <c r="G7" s="213"/>
      <c r="H7" s="213" t="n">
        <f aca="false">E7/C7</f>
        <v>0</v>
      </c>
      <c r="I7" s="213"/>
      <c r="J7" s="214"/>
      <c r="K7" s="215"/>
      <c r="L7" s="215"/>
      <c r="N7" s="216"/>
      <c r="O7" s="188"/>
      <c r="P7" s="217" t="n">
        <f aca="false">SUM(F8:I8)</f>
        <v>0</v>
      </c>
      <c r="Q7" s="218" t="n">
        <f aca="false">P7-E7</f>
        <v>0</v>
      </c>
      <c r="R7" s="219"/>
    </row>
    <row r="8" customFormat="false" ht="13.8" hidden="false" customHeight="false" outlineLevel="0" collapsed="false">
      <c r="A8" s="208"/>
      <c r="B8" s="209"/>
      <c r="C8" s="210"/>
      <c r="D8" s="211"/>
      <c r="E8" s="212"/>
      <c r="F8" s="213"/>
      <c r="G8" s="213"/>
      <c r="H8" s="213" t="n">
        <f aca="false">G8</f>
        <v>0</v>
      </c>
      <c r="I8" s="213" t="n">
        <f aca="false">H8</f>
        <v>0</v>
      </c>
      <c r="J8" s="220"/>
      <c r="K8" s="221"/>
      <c r="L8" s="221"/>
      <c r="N8" s="216"/>
      <c r="O8" s="188"/>
      <c r="P8" s="217"/>
      <c r="Q8" s="218"/>
    </row>
    <row r="9" customFormat="false" ht="13.8" hidden="false" customHeight="false" outlineLevel="0" collapsed="false">
      <c r="A9" s="208"/>
      <c r="B9" s="209"/>
      <c r="C9" s="210"/>
      <c r="D9" s="211"/>
      <c r="E9" s="212"/>
      <c r="F9" s="213"/>
      <c r="G9" s="213"/>
      <c r="H9" s="213"/>
      <c r="I9" s="213"/>
      <c r="J9" s="222"/>
      <c r="K9" s="223"/>
      <c r="L9" s="223"/>
      <c r="N9" s="216"/>
      <c r="O9" s="188"/>
      <c r="P9" s="217"/>
      <c r="Q9" s="218"/>
    </row>
    <row r="10" s="207" customFormat="true" ht="13.8" hidden="false" customHeight="false" outlineLevel="0" collapsed="false">
      <c r="A10" s="204" t="n">
        <v>2</v>
      </c>
      <c r="B10" s="205" t="str">
        <f aca="false">'COLETOR TRONCO  JARDIM ITAPUÃ'!B16</f>
        <v>COLETOR TRONCO DE ESGOTO BRUTO  -</v>
      </c>
      <c r="C10" s="205"/>
      <c r="D10" s="205"/>
      <c r="E10" s="205"/>
      <c r="F10" s="205"/>
      <c r="G10" s="205"/>
      <c r="H10" s="205"/>
      <c r="I10" s="205"/>
      <c r="J10" s="206"/>
      <c r="K10" s="206"/>
      <c r="L10" s="206"/>
      <c r="M10" s="206"/>
      <c r="N10" s="216"/>
      <c r="AMJ10" s="0"/>
    </row>
    <row r="11" customFormat="false" ht="13.8" hidden="false" customHeight="false" outlineLevel="0" collapsed="false">
      <c r="A11" s="208" t="str">
        <f aca="false">'COLETOR TRONCO  JARDIM ITAPUÃ'!A17</f>
        <v>2.1</v>
      </c>
      <c r="B11" s="209" t="str">
        <f aca="false">'COLETOR TRONCO  JARDIM ITAPUÃ'!B17</f>
        <v>SERVIÇOS PRELIMINARES</v>
      </c>
      <c r="C11" s="210" t="n">
        <v>1</v>
      </c>
      <c r="D11" s="211" t="s">
        <v>156</v>
      </c>
      <c r="E11" s="212" t="n">
        <f aca="false">'COLETOR TRONCO  JARDIM ITAPUÃ'!J19</f>
        <v>0</v>
      </c>
      <c r="F11" s="213" t="n">
        <f aca="false">E11</f>
        <v>0</v>
      </c>
      <c r="G11" s="213"/>
      <c r="H11" s="224" t="s">
        <v>157</v>
      </c>
      <c r="I11" s="224"/>
      <c r="J11" s="214"/>
      <c r="K11" s="215"/>
      <c r="L11" s="215"/>
      <c r="M11" s="225"/>
      <c r="N11" s="216"/>
      <c r="O11" s="188"/>
      <c r="P11" s="217" t="n">
        <f aca="false">SUM(F12:M12)</f>
        <v>0</v>
      </c>
      <c r="Q11" s="218" t="n">
        <f aca="false">P11-E11</f>
        <v>0</v>
      </c>
      <c r="R11" s="219"/>
    </row>
    <row r="12" customFormat="false" ht="13.8" hidden="false" customHeight="false" outlineLevel="0" collapsed="false">
      <c r="A12" s="208"/>
      <c r="B12" s="209"/>
      <c r="C12" s="210"/>
      <c r="D12" s="211"/>
      <c r="E12" s="212"/>
      <c r="F12" s="213" t="n">
        <f aca="false">E11/C11</f>
        <v>0</v>
      </c>
      <c r="G12" s="213"/>
      <c r="H12" s="224"/>
      <c r="I12" s="224"/>
      <c r="J12" s="226"/>
      <c r="K12" s="227"/>
      <c r="L12" s="227"/>
      <c r="M12" s="228"/>
      <c r="N12" s="216"/>
      <c r="O12" s="188"/>
      <c r="P12" s="217"/>
      <c r="Q12" s="218"/>
    </row>
    <row r="13" customFormat="false" ht="13.8" hidden="false" customHeight="false" outlineLevel="0" collapsed="false">
      <c r="A13" s="208"/>
      <c r="B13" s="209"/>
      <c r="C13" s="210"/>
      <c r="D13" s="211"/>
      <c r="E13" s="212"/>
      <c r="F13" s="213"/>
      <c r="G13" s="213"/>
      <c r="H13" s="224"/>
      <c r="I13" s="224"/>
      <c r="J13" s="229"/>
      <c r="K13" s="230"/>
      <c r="L13" s="230"/>
      <c r="M13" s="231"/>
      <c r="N13" s="216"/>
      <c r="O13" s="188"/>
      <c r="P13" s="217"/>
      <c r="Q13" s="218"/>
    </row>
    <row r="14" customFormat="false" ht="13.8" hidden="false" customHeight="false" outlineLevel="0" collapsed="false">
      <c r="A14" s="208" t="str">
        <f aca="false">'COLETOR TRONCO  JARDIM ITAPUÃ'!A20</f>
        <v>2.2</v>
      </c>
      <c r="B14" s="209" t="str">
        <f aca="false">'COLETOR TRONCO  JARDIM ITAPUÃ'!B20</f>
        <v>MOVIMENTO DE TERRA</v>
      </c>
      <c r="C14" s="210" t="n">
        <v>2</v>
      </c>
      <c r="D14" s="211" t="s">
        <v>156</v>
      </c>
      <c r="E14" s="212" t="n">
        <f aca="false">'COLETOR TRONCO  JARDIM ITAPUÃ'!J27</f>
        <v>0</v>
      </c>
      <c r="F14" s="213" t="n">
        <f aca="false">E14/C14</f>
        <v>0</v>
      </c>
      <c r="G14" s="213"/>
      <c r="H14" s="213" t="n">
        <f aca="false">E14/C14</f>
        <v>0</v>
      </c>
      <c r="I14" s="213"/>
      <c r="J14" s="232"/>
      <c r="K14" s="233"/>
      <c r="L14" s="233"/>
      <c r="M14" s="234"/>
      <c r="O14" s="188"/>
      <c r="P14" s="217" t="n">
        <f aca="false">SUM(G15:M15)</f>
        <v>0</v>
      </c>
      <c r="Q14" s="218" t="n">
        <f aca="false">P14-E14</f>
        <v>0</v>
      </c>
      <c r="R14" s="219"/>
    </row>
    <row r="15" customFormat="false" ht="13.8" hidden="false" customHeight="false" outlineLevel="0" collapsed="false">
      <c r="A15" s="208"/>
      <c r="B15" s="209"/>
      <c r="C15" s="210"/>
      <c r="D15" s="211"/>
      <c r="E15" s="212"/>
      <c r="F15" s="213"/>
      <c r="G15" s="213"/>
      <c r="H15" s="213" t="n">
        <f aca="false">E14/C14</f>
        <v>0</v>
      </c>
      <c r="I15" s="213" t="n">
        <f aca="false">H15</f>
        <v>0</v>
      </c>
      <c r="J15" s="226"/>
      <c r="K15" s="227"/>
      <c r="L15" s="227"/>
      <c r="M15" s="228"/>
      <c r="O15" s="188"/>
      <c r="P15" s="217"/>
      <c r="Q15" s="218"/>
    </row>
    <row r="16" customFormat="false" ht="13.8" hidden="false" customHeight="false" outlineLevel="0" collapsed="false">
      <c r="A16" s="208"/>
      <c r="B16" s="209"/>
      <c r="C16" s="210"/>
      <c r="D16" s="211"/>
      <c r="E16" s="212"/>
      <c r="F16" s="213"/>
      <c r="G16" s="213"/>
      <c r="H16" s="213"/>
      <c r="I16" s="213"/>
      <c r="J16" s="229"/>
      <c r="K16" s="230"/>
      <c r="L16" s="230"/>
      <c r="M16" s="231"/>
      <c r="O16" s="188"/>
      <c r="P16" s="217"/>
      <c r="Q16" s="218"/>
    </row>
    <row r="17" customFormat="false" ht="13.8" hidden="false" customHeight="false" outlineLevel="0" collapsed="false">
      <c r="A17" s="208" t="str">
        <f aca="false">'COLETOR TRONCO  JARDIM ITAPUÃ'!A28</f>
        <v>2.3</v>
      </c>
      <c r="B17" s="209" t="str">
        <f aca="false">'COLETOR TRONCO  JARDIM ITAPUÃ'!B28</f>
        <v>CALÇADAS</v>
      </c>
      <c r="C17" s="210" t="n">
        <v>2</v>
      </c>
      <c r="D17" s="211" t="s">
        <v>156</v>
      </c>
      <c r="E17" s="212" t="n">
        <f aca="false">'COLETOR TRONCO  JARDIM ITAPUÃ'!J36</f>
        <v>2428.86</v>
      </c>
      <c r="F17" s="213" t="n">
        <f aca="false">E17/C17</f>
        <v>1214.43</v>
      </c>
      <c r="G17" s="213"/>
      <c r="H17" s="213" t="n">
        <f aca="false">E17/C17</f>
        <v>1214.43</v>
      </c>
      <c r="I17" s="213"/>
      <c r="J17" s="232"/>
      <c r="K17" s="233"/>
      <c r="L17" s="233"/>
      <c r="M17" s="234"/>
      <c r="O17" s="188"/>
      <c r="P17" s="217" t="n">
        <f aca="false">SUM(F18:M18)</f>
        <v>3643.29</v>
      </c>
      <c r="Q17" s="218" t="n">
        <f aca="false">P17-E17</f>
        <v>1214.43</v>
      </c>
      <c r="R17" s="219"/>
    </row>
    <row r="18" customFormat="false" ht="13.8" hidden="false" customHeight="false" outlineLevel="0" collapsed="false">
      <c r="A18" s="208"/>
      <c r="B18" s="209"/>
      <c r="C18" s="210"/>
      <c r="D18" s="211"/>
      <c r="E18" s="212"/>
      <c r="F18" s="213" t="n">
        <f aca="false">E17/C17</f>
        <v>1214.43</v>
      </c>
      <c r="G18" s="213" t="n">
        <f aca="false">F18</f>
        <v>1214.43</v>
      </c>
      <c r="H18" s="213" t="n">
        <f aca="false">G18</f>
        <v>1214.43</v>
      </c>
      <c r="I18" s="213"/>
      <c r="J18" s="226"/>
      <c r="K18" s="227"/>
      <c r="L18" s="227"/>
      <c r="M18" s="228"/>
      <c r="O18" s="188"/>
      <c r="P18" s="217"/>
      <c r="Q18" s="218"/>
    </row>
    <row r="19" customFormat="false" ht="13.8" hidden="false" customHeight="false" outlineLevel="0" collapsed="false">
      <c r="A19" s="208"/>
      <c r="B19" s="209"/>
      <c r="C19" s="210"/>
      <c r="D19" s="211"/>
      <c r="E19" s="212"/>
      <c r="F19" s="213"/>
      <c r="G19" s="213"/>
      <c r="H19" s="213"/>
      <c r="I19" s="213"/>
      <c r="J19" s="229"/>
      <c r="K19" s="230"/>
      <c r="L19" s="230"/>
      <c r="M19" s="231"/>
      <c r="O19" s="188"/>
      <c r="P19" s="217"/>
      <c r="Q19" s="218"/>
    </row>
    <row r="20" customFormat="false" ht="13.8" hidden="false" customHeight="false" outlineLevel="0" collapsed="false">
      <c r="A20" s="208" t="str">
        <f aca="false">'COLETOR TRONCO  JARDIM ITAPUÃ'!A37</f>
        <v>2.4</v>
      </c>
      <c r="B20" s="209" t="str">
        <f aca="false">'COLETOR TRONCO  JARDIM ITAPUÃ'!B37</f>
        <v>ESCORAMENTO</v>
      </c>
      <c r="C20" s="210" t="n">
        <v>2</v>
      </c>
      <c r="D20" s="211" t="s">
        <v>156</v>
      </c>
      <c r="E20" s="212" t="n">
        <f aca="false">'COLETOR TRONCO  JARDIM ITAPUÃ'!J39</f>
        <v>0</v>
      </c>
      <c r="F20" s="213" t="n">
        <f aca="false">E20/C20</f>
        <v>0</v>
      </c>
      <c r="G20" s="213"/>
      <c r="H20" s="213" t="n">
        <f aca="false">E20/C20</f>
        <v>0</v>
      </c>
      <c r="I20" s="213"/>
      <c r="J20" s="232"/>
      <c r="K20" s="233"/>
      <c r="L20" s="233"/>
      <c r="M20" s="234"/>
      <c r="N20" s="219"/>
      <c r="O20" s="188"/>
      <c r="P20" s="217" t="n">
        <f aca="false">SUM(F21:M21)</f>
        <v>0</v>
      </c>
      <c r="Q20" s="218" t="n">
        <f aca="false">P20-E20</f>
        <v>0</v>
      </c>
      <c r="R20" s="219"/>
    </row>
    <row r="21" customFormat="false" ht="13.8" hidden="false" customHeight="false" outlineLevel="0" collapsed="false">
      <c r="A21" s="208"/>
      <c r="B21" s="209"/>
      <c r="C21" s="210"/>
      <c r="D21" s="211"/>
      <c r="E21" s="212"/>
      <c r="F21" s="213" t="n">
        <f aca="false">E20/C20</f>
        <v>0</v>
      </c>
      <c r="G21" s="213" t="n">
        <f aca="false">F21</f>
        <v>0</v>
      </c>
      <c r="H21" s="213" t="n">
        <f aca="false">G21</f>
        <v>0</v>
      </c>
      <c r="I21" s="213"/>
      <c r="J21" s="220"/>
      <c r="K21" s="221"/>
      <c r="L21" s="227"/>
      <c r="M21" s="228"/>
      <c r="N21" s="219"/>
      <c r="O21" s="188"/>
      <c r="P21" s="217"/>
      <c r="Q21" s="218"/>
    </row>
    <row r="22" customFormat="false" ht="13.8" hidden="false" customHeight="false" outlineLevel="0" collapsed="false">
      <c r="A22" s="208"/>
      <c r="B22" s="209"/>
      <c r="C22" s="210"/>
      <c r="D22" s="211"/>
      <c r="E22" s="212"/>
      <c r="F22" s="213"/>
      <c r="G22" s="213"/>
      <c r="H22" s="213"/>
      <c r="I22" s="213"/>
      <c r="J22" s="235"/>
      <c r="K22" s="236"/>
      <c r="L22" s="230"/>
      <c r="M22" s="231"/>
      <c r="N22" s="219"/>
      <c r="O22" s="188"/>
      <c r="P22" s="217"/>
      <c r="Q22" s="218"/>
    </row>
    <row r="23" customFormat="false" ht="13.8" hidden="false" customHeight="false" outlineLevel="0" collapsed="false">
      <c r="A23" s="208" t="str">
        <f aca="false">'COLETOR TRONCO  JARDIM ITAPUÃ'!A40</f>
        <v>2.5</v>
      </c>
      <c r="B23" s="209" t="str">
        <f aca="false">'COLETOR TRONCO  JARDIM ITAPUÃ'!B40</f>
        <v>ESGOTAMENTO</v>
      </c>
      <c r="C23" s="210" t="n">
        <v>1</v>
      </c>
      <c r="D23" s="211" t="s">
        <v>156</v>
      </c>
      <c r="E23" s="212" t="n">
        <f aca="false">'COLETOR TRONCO  JARDIM ITAPUÃ'!J42</f>
        <v>0</v>
      </c>
      <c r="F23" s="213" t="n">
        <f aca="false">E23</f>
        <v>0</v>
      </c>
      <c r="G23" s="213"/>
      <c r="H23" s="224" t="s">
        <v>157</v>
      </c>
      <c r="I23" s="224"/>
      <c r="J23" s="232"/>
      <c r="K23" s="233"/>
      <c r="L23" s="233"/>
      <c r="M23" s="234"/>
      <c r="N23" s="219"/>
      <c r="O23" s="188"/>
      <c r="P23" s="217" t="n">
        <f aca="false">SUM(F24:M24)</f>
        <v>0</v>
      </c>
      <c r="Q23" s="218" t="n">
        <f aca="false">P23-E23</f>
        <v>0</v>
      </c>
      <c r="R23" s="219"/>
    </row>
    <row r="24" customFormat="false" ht="13.8" hidden="false" customHeight="false" outlineLevel="0" collapsed="false">
      <c r="A24" s="208"/>
      <c r="B24" s="209"/>
      <c r="C24" s="210"/>
      <c r="D24" s="211"/>
      <c r="E24" s="212"/>
      <c r="F24" s="213"/>
      <c r="G24" s="213" t="n">
        <f aca="false">E23/C23</f>
        <v>0</v>
      </c>
      <c r="H24" s="224"/>
      <c r="I24" s="224"/>
      <c r="J24" s="220"/>
      <c r="K24" s="221"/>
      <c r="L24" s="227"/>
      <c r="M24" s="228"/>
      <c r="O24" s="188"/>
      <c r="P24" s="217"/>
      <c r="Q24" s="218"/>
    </row>
    <row r="25" customFormat="false" ht="13.8" hidden="false" customHeight="false" outlineLevel="0" collapsed="false">
      <c r="A25" s="208"/>
      <c r="B25" s="209"/>
      <c r="C25" s="210"/>
      <c r="D25" s="211"/>
      <c r="E25" s="212"/>
      <c r="F25" s="213"/>
      <c r="G25" s="213"/>
      <c r="H25" s="224"/>
      <c r="I25" s="224"/>
      <c r="J25" s="235"/>
      <c r="K25" s="236"/>
      <c r="L25" s="230"/>
      <c r="M25" s="231"/>
      <c r="N25" s="219"/>
      <c r="O25" s="188"/>
      <c r="P25" s="217"/>
      <c r="Q25" s="218"/>
    </row>
    <row r="26" customFormat="false" ht="13.8" hidden="false" customHeight="false" outlineLevel="0" collapsed="false">
      <c r="A26" s="208" t="str">
        <f aca="false">'COLETOR TRONCO  JARDIM ITAPUÃ'!A43</f>
        <v>2.6</v>
      </c>
      <c r="B26" s="209" t="str">
        <f aca="false">'COLETOR TRONCO  JARDIM ITAPUÃ'!B43</f>
        <v>HIDRÁULICA</v>
      </c>
      <c r="C26" s="210" t="n">
        <v>2</v>
      </c>
      <c r="D26" s="211" t="s">
        <v>156</v>
      </c>
      <c r="E26" s="212" t="n">
        <f aca="false">'COLETOR TRONCO  JARDIM ITAPUÃ'!J46</f>
        <v>0</v>
      </c>
      <c r="F26" s="213" t="n">
        <f aca="false">E26/C26</f>
        <v>0</v>
      </c>
      <c r="G26" s="213"/>
      <c r="H26" s="213" t="n">
        <f aca="false">E26/C26</f>
        <v>0</v>
      </c>
      <c r="I26" s="213"/>
      <c r="J26" s="232"/>
      <c r="K26" s="233"/>
      <c r="L26" s="233"/>
      <c r="M26" s="234"/>
      <c r="N26" s="219"/>
      <c r="O26" s="188"/>
      <c r="P26" s="217" t="n">
        <f aca="false">SUM(F27:M27)</f>
        <v>0</v>
      </c>
      <c r="Q26" s="218" t="n">
        <f aca="false">P26-E26</f>
        <v>0</v>
      </c>
      <c r="R26" s="219"/>
    </row>
    <row r="27" customFormat="false" ht="13.8" hidden="false" customHeight="false" outlineLevel="0" collapsed="false">
      <c r="A27" s="208"/>
      <c r="B27" s="209"/>
      <c r="C27" s="210"/>
      <c r="D27" s="211"/>
      <c r="E27" s="212"/>
      <c r="F27" s="213"/>
      <c r="G27" s="213" t="n">
        <f aca="false">E26/C26</f>
        <v>0</v>
      </c>
      <c r="H27" s="213" t="n">
        <f aca="false">G27</f>
        <v>0</v>
      </c>
      <c r="I27" s="213" t="n">
        <f aca="false">H27</f>
        <v>0</v>
      </c>
      <c r="J27" s="220"/>
      <c r="K27" s="221"/>
      <c r="L27" s="221"/>
      <c r="M27" s="228"/>
      <c r="N27" s="219"/>
      <c r="O27" s="188"/>
      <c r="P27" s="217"/>
      <c r="Q27" s="218"/>
    </row>
    <row r="28" customFormat="false" ht="13.8" hidden="false" customHeight="false" outlineLevel="0" collapsed="false">
      <c r="A28" s="208"/>
      <c r="B28" s="209"/>
      <c r="C28" s="210"/>
      <c r="D28" s="211"/>
      <c r="E28" s="212"/>
      <c r="F28" s="213"/>
      <c r="G28" s="213"/>
      <c r="H28" s="213"/>
      <c r="I28" s="213"/>
      <c r="J28" s="235"/>
      <c r="K28" s="236"/>
      <c r="L28" s="236"/>
      <c r="M28" s="231"/>
      <c r="N28" s="219"/>
      <c r="O28" s="188"/>
      <c r="P28" s="217"/>
      <c r="Q28" s="218"/>
    </row>
    <row r="29" customFormat="false" ht="13.8" hidden="false" customHeight="false" outlineLevel="0" collapsed="false">
      <c r="A29" s="208" t="str">
        <f aca="false">'COLETOR TRONCO  JARDIM ITAPUÃ'!A47</f>
        <v>2.7</v>
      </c>
      <c r="B29" s="209" t="str">
        <f aca="false">'COLETOR TRONCO  JARDIM ITAPUÃ'!B47</f>
        <v>PV'S</v>
      </c>
      <c r="C29" s="210" t="n">
        <v>2</v>
      </c>
      <c r="D29" s="211" t="s">
        <v>156</v>
      </c>
      <c r="E29" s="212" t="n">
        <f aca="false">'COLETOR TRONCO  JARDIM ITAPUÃ'!J51</f>
        <v>0</v>
      </c>
      <c r="F29" s="213" t="n">
        <f aca="false">E29/C29</f>
        <v>0</v>
      </c>
      <c r="G29" s="213"/>
      <c r="H29" s="213" t="n">
        <f aca="false">E29/C29</f>
        <v>0</v>
      </c>
      <c r="I29" s="213"/>
      <c r="J29" s="232"/>
      <c r="K29" s="233"/>
      <c r="L29" s="233"/>
      <c r="M29" s="234"/>
      <c r="N29" s="219"/>
      <c r="O29" s="188"/>
      <c r="P29" s="217" t="n">
        <f aca="false">SUM(F30:M30)</f>
        <v>0</v>
      </c>
      <c r="Q29" s="218" t="n">
        <f aca="false">P29-E29</f>
        <v>0</v>
      </c>
      <c r="R29" s="219"/>
    </row>
    <row r="30" customFormat="false" ht="13.8" hidden="false" customHeight="false" outlineLevel="0" collapsed="false">
      <c r="A30" s="208"/>
      <c r="B30" s="209"/>
      <c r="C30" s="210"/>
      <c r="D30" s="211"/>
      <c r="E30" s="212"/>
      <c r="F30" s="213"/>
      <c r="G30" s="213" t="n">
        <f aca="false">E29/C29</f>
        <v>0</v>
      </c>
      <c r="H30" s="213" t="n">
        <f aca="false">G30</f>
        <v>0</v>
      </c>
      <c r="I30" s="213" t="n">
        <f aca="false">H30</f>
        <v>0</v>
      </c>
      <c r="J30" s="220"/>
      <c r="K30" s="221"/>
      <c r="L30" s="221"/>
      <c r="M30" s="228"/>
      <c r="N30" s="219"/>
      <c r="O30" s="188"/>
      <c r="P30" s="217"/>
      <c r="Q30" s="218"/>
    </row>
    <row r="31" customFormat="false" ht="13.8" hidden="false" customHeight="false" outlineLevel="0" collapsed="false">
      <c r="A31" s="208"/>
      <c r="B31" s="209"/>
      <c r="C31" s="210"/>
      <c r="D31" s="211"/>
      <c r="E31" s="212"/>
      <c r="F31" s="213"/>
      <c r="G31" s="213"/>
      <c r="H31" s="213"/>
      <c r="I31" s="213"/>
      <c r="J31" s="235"/>
      <c r="K31" s="236"/>
      <c r="L31" s="236"/>
      <c r="M31" s="231"/>
      <c r="N31" s="219"/>
      <c r="O31" s="188"/>
      <c r="P31" s="217"/>
      <c r="Q31" s="218"/>
    </row>
    <row r="32" customFormat="false" ht="4.5" hidden="false" customHeight="true" outlineLevel="0" collapsed="false">
      <c r="F32" s="237"/>
      <c r="G32" s="237"/>
      <c r="H32" s="237"/>
      <c r="I32" s="237"/>
      <c r="J32" s="238"/>
      <c r="K32" s="239"/>
      <c r="L32" s="239"/>
      <c r="M32" s="240"/>
      <c r="N32" s="237"/>
    </row>
    <row r="33" customFormat="false" ht="20.5" hidden="false" customHeight="true" outlineLevel="0" collapsed="false">
      <c r="A33" s="241"/>
      <c r="B33" s="242"/>
      <c r="C33" s="243" t="s">
        <v>158</v>
      </c>
      <c r="D33" s="243"/>
      <c r="E33" s="243"/>
      <c r="F33" s="244" t="n">
        <f aca="false">SUM(F7,F11,F14,F17,F20,F23,F26,F29)</f>
        <v>1214.43</v>
      </c>
      <c r="G33" s="244"/>
      <c r="H33" s="244" t="n">
        <f aca="false">SUM(H7,H11,H14,H17,H20,H23,H26,H29)</f>
        <v>1214.43</v>
      </c>
      <c r="I33" s="244"/>
      <c r="J33" s="245"/>
      <c r="K33" s="246"/>
      <c r="L33" s="246"/>
      <c r="M33" s="247"/>
      <c r="O33" s="218"/>
      <c r="P33" s="248" t="n">
        <f aca="false">SUM(F33:M33)</f>
        <v>2428.86</v>
      </c>
      <c r="Q33" s="218" t="e">
        <f aca="false">P33-#REF!</f>
        <v>#REF!</v>
      </c>
    </row>
    <row r="34" customFormat="false" ht="21.45" hidden="false" customHeight="true" outlineLevel="0" collapsed="false">
      <c r="A34" s="249"/>
      <c r="B34" s="250"/>
      <c r="C34" s="251" t="s">
        <v>159</v>
      </c>
      <c r="D34" s="251"/>
      <c r="E34" s="251"/>
      <c r="F34" s="252" t="n">
        <f aca="false">F33</f>
        <v>1214.43</v>
      </c>
      <c r="G34" s="252"/>
      <c r="H34" s="252" t="n">
        <f aca="false">SUM(H33,F34)</f>
        <v>2428.86</v>
      </c>
      <c r="I34" s="252"/>
      <c r="J34" s="253"/>
      <c r="K34" s="254"/>
      <c r="L34" s="254"/>
      <c r="M34" s="255"/>
      <c r="O34" s="218"/>
      <c r="P34" s="256" t="e">
        <f aca="false">#REF!-#REF!</f>
        <v>#REF!</v>
      </c>
    </row>
    <row r="35" customFormat="false" ht="13.8" hidden="false" customHeight="false" outlineLevel="0" collapsed="false">
      <c r="F35" s="219"/>
      <c r="G35" s="219"/>
      <c r="H35" s="219"/>
      <c r="I35" s="219"/>
      <c r="J35" s="219"/>
      <c r="K35" s="219"/>
      <c r="L35" s="219"/>
      <c r="M35" s="219"/>
      <c r="O35" s="217"/>
      <c r="P35" s="256"/>
      <c r="V35" s="218" t="n">
        <f aca="false">SUM(O33:O34)</f>
        <v>0</v>
      </c>
      <c r="W35" s="218"/>
    </row>
    <row r="36" s="9" customFormat="true" ht="13.8" hidden="false" customHeight="false" outlineLevel="0" collapsed="false">
      <c r="A36" s="1"/>
      <c r="B36" s="163"/>
      <c r="C36" s="170"/>
      <c r="D36" s="4"/>
      <c r="E36" s="4"/>
      <c r="F36" s="5"/>
      <c r="G36" s="5"/>
      <c r="H36" s="6"/>
      <c r="I36" s="7"/>
      <c r="J36" s="8"/>
      <c r="AMJ36" s="0"/>
    </row>
    <row r="37" s="9" customFormat="true" ht="13.8" hidden="false" customHeight="false" outlineLevel="0" collapsed="false">
      <c r="A37" s="1"/>
      <c r="B37" s="163"/>
      <c r="C37" s="170"/>
      <c r="D37" s="4"/>
      <c r="E37" s="4"/>
      <c r="F37" s="5"/>
      <c r="G37" s="5"/>
      <c r="H37" s="6"/>
      <c r="I37" s="7"/>
      <c r="J37" s="8"/>
      <c r="AMJ37" s="0"/>
    </row>
    <row r="38" s="9" customFormat="true" ht="28.9" hidden="false" customHeight="true" outlineLevel="0" collapsed="false">
      <c r="A38" s="1"/>
      <c r="B38" s="165"/>
      <c r="C38" s="170"/>
      <c r="D38" s="4"/>
      <c r="E38" s="4"/>
      <c r="F38" s="5"/>
      <c r="G38" s="5"/>
      <c r="H38" s="6"/>
      <c r="I38" s="7"/>
      <c r="J38" s="8"/>
      <c r="AMJ38" s="0"/>
    </row>
    <row r="39" s="9" customFormat="true" ht="13.8" hidden="false" customHeight="false" outlineLevel="0" collapsed="false">
      <c r="A39" s="1"/>
      <c r="B39" s="166" t="s">
        <v>160</v>
      </c>
      <c r="C39" s="170"/>
      <c r="D39" s="4"/>
      <c r="E39" s="4"/>
      <c r="F39" s="257" t="s">
        <v>161</v>
      </c>
      <c r="G39" s="257"/>
      <c r="H39" s="257"/>
      <c r="I39" s="257"/>
      <c r="J39" s="8"/>
      <c r="AMJ39" s="0"/>
    </row>
    <row r="40" s="9" customFormat="true" ht="13.8" hidden="false" customHeight="false" outlineLevel="0" collapsed="false">
      <c r="A40" s="1"/>
      <c r="B40" s="2"/>
      <c r="C40" s="170"/>
      <c r="D40" s="4"/>
      <c r="E40" s="4"/>
      <c r="F40" s="167" t="s">
        <v>162</v>
      </c>
      <c r="G40" s="167"/>
      <c r="H40" s="167"/>
      <c r="I40" s="167"/>
      <c r="J40" s="8"/>
      <c r="AMJ40" s="0"/>
    </row>
    <row r="41" s="9" customFormat="true" ht="22.35" hidden="false" customHeight="true" outlineLevel="0" collapsed="false">
      <c r="A41" s="1"/>
      <c r="B41" s="2"/>
      <c r="C41" s="170"/>
      <c r="D41" s="4"/>
      <c r="E41" s="4"/>
      <c r="F41" s="168" t="s">
        <v>163</v>
      </c>
      <c r="G41" s="168"/>
      <c r="H41" s="168"/>
      <c r="I41" s="168"/>
      <c r="J41" s="8"/>
      <c r="AMJ41" s="0"/>
    </row>
    <row r="42" customFormat="false" ht="13.8" hidden="false" customHeight="false" outlineLevel="0" collapsed="false">
      <c r="B42" s="186"/>
      <c r="C42" s="186"/>
      <c r="D42" s="186"/>
      <c r="E42" s="186"/>
      <c r="I42" s="186"/>
      <c r="J42" s="186"/>
      <c r="K42" s="186"/>
      <c r="L42" s="186"/>
      <c r="M42" s="186"/>
      <c r="N42" s="186"/>
      <c r="O42" s="186"/>
      <c r="P42" s="186"/>
      <c r="Q42" s="186"/>
      <c r="R42" s="186"/>
      <c r="S42" s="186"/>
      <c r="T42" s="186"/>
      <c r="U42" s="186"/>
      <c r="V42" s="186"/>
      <c r="W42" s="186"/>
      <c r="X42" s="186"/>
      <c r="Y42" s="186"/>
      <c r="Z42" s="186"/>
      <c r="AA42" s="186"/>
      <c r="AB42" s="186"/>
      <c r="AC42" s="186"/>
    </row>
    <row r="43" customFormat="false" ht="13.8" hidden="false" customHeight="false" outlineLevel="0" collapsed="false">
      <c r="B43" s="186"/>
      <c r="C43" s="186"/>
      <c r="D43" s="186"/>
      <c r="E43" s="186"/>
      <c r="I43" s="186"/>
      <c r="J43" s="186"/>
      <c r="K43" s="186"/>
      <c r="L43" s="186"/>
      <c r="M43" s="186"/>
      <c r="N43" s="186"/>
      <c r="O43" s="186"/>
      <c r="P43" s="186"/>
      <c r="Q43" s="186"/>
      <c r="R43" s="186"/>
      <c r="S43" s="186"/>
      <c r="T43" s="186"/>
      <c r="U43" s="186"/>
      <c r="V43" s="186"/>
      <c r="W43" s="186"/>
      <c r="X43" s="186"/>
      <c r="Y43" s="186"/>
      <c r="Z43" s="186"/>
      <c r="AA43" s="186"/>
      <c r="AB43" s="186"/>
      <c r="AC43" s="186"/>
    </row>
    <row r="44" customFormat="false" ht="13.8" hidden="false" customHeight="false" outlineLevel="0" collapsed="false">
      <c r="B44" s="186"/>
      <c r="C44" s="186"/>
      <c r="D44" s="186"/>
      <c r="E44" s="186"/>
      <c r="I44" s="186"/>
      <c r="J44" s="186"/>
      <c r="K44" s="186"/>
      <c r="L44" s="186"/>
      <c r="M44" s="186"/>
      <c r="N44" s="186"/>
      <c r="O44" s="186"/>
      <c r="P44" s="186"/>
      <c r="Q44" s="186"/>
      <c r="R44" s="186"/>
      <c r="S44" s="186"/>
      <c r="T44" s="186"/>
      <c r="U44" s="186"/>
      <c r="V44" s="186"/>
      <c r="W44" s="186"/>
      <c r="X44" s="186"/>
      <c r="Y44" s="186"/>
      <c r="Z44" s="186"/>
      <c r="AA44" s="186"/>
      <c r="AB44" s="186"/>
      <c r="AC44" s="186"/>
    </row>
    <row r="45" customFormat="false" ht="13.8" hidden="false" customHeight="false" outlineLevel="0" collapsed="false">
      <c r="B45" s="186"/>
      <c r="C45" s="186"/>
      <c r="D45" s="186"/>
      <c r="E45" s="186"/>
      <c r="I45" s="186"/>
      <c r="J45" s="186"/>
      <c r="K45" s="186"/>
      <c r="L45" s="186"/>
      <c r="M45" s="186"/>
      <c r="N45" s="186"/>
      <c r="O45" s="186"/>
      <c r="P45" s="186"/>
      <c r="Q45" s="186"/>
      <c r="R45" s="186"/>
      <c r="S45" s="186"/>
      <c r="T45" s="186"/>
      <c r="U45" s="186"/>
      <c r="V45" s="186"/>
      <c r="W45" s="186"/>
      <c r="X45" s="186"/>
      <c r="Y45" s="186"/>
      <c r="Z45" s="186"/>
      <c r="AA45" s="186"/>
      <c r="AB45" s="186"/>
      <c r="AC45" s="186"/>
    </row>
    <row r="46" customFormat="false" ht="13.8" hidden="false" customHeight="false" outlineLevel="0" collapsed="false">
      <c r="B46" s="186"/>
      <c r="C46" s="186"/>
      <c r="D46" s="186"/>
      <c r="E46" s="186"/>
      <c r="I46" s="186"/>
      <c r="J46" s="186"/>
      <c r="K46" s="186"/>
      <c r="L46" s="186"/>
      <c r="M46" s="186"/>
      <c r="N46" s="186"/>
      <c r="O46" s="186"/>
      <c r="P46" s="186"/>
      <c r="Q46" s="186"/>
      <c r="R46" s="186"/>
      <c r="S46" s="186"/>
      <c r="T46" s="186"/>
      <c r="U46" s="186"/>
      <c r="V46" s="186"/>
      <c r="W46" s="186"/>
      <c r="X46" s="186"/>
      <c r="Y46" s="186"/>
      <c r="Z46" s="186"/>
      <c r="AA46" s="186"/>
      <c r="AB46" s="186"/>
      <c r="AC46" s="186"/>
    </row>
    <row r="47" customFormat="false" ht="13.8" hidden="false" customHeight="false" outlineLevel="0" collapsed="false">
      <c r="B47" s="186"/>
      <c r="C47" s="186"/>
      <c r="D47" s="186"/>
      <c r="E47" s="186"/>
      <c r="I47" s="186"/>
      <c r="J47" s="186"/>
      <c r="K47" s="186"/>
      <c r="L47" s="186"/>
      <c r="M47" s="186"/>
      <c r="N47" s="186"/>
      <c r="O47" s="186"/>
      <c r="P47" s="186"/>
      <c r="Q47" s="186"/>
      <c r="R47" s="186"/>
      <c r="S47" s="186"/>
      <c r="T47" s="186"/>
      <c r="U47" s="186"/>
      <c r="V47" s="186"/>
      <c r="W47" s="186"/>
      <c r="X47" s="186"/>
      <c r="Y47" s="186"/>
      <c r="Z47" s="186"/>
      <c r="AA47" s="186"/>
      <c r="AB47" s="186"/>
      <c r="AC47" s="186"/>
    </row>
    <row r="48" customFormat="false" ht="13.8" hidden="false" customHeight="false" outlineLevel="0" collapsed="false">
      <c r="B48" s="186"/>
      <c r="C48" s="186"/>
      <c r="D48" s="186"/>
      <c r="E48" s="186"/>
      <c r="I48" s="186"/>
      <c r="J48" s="186"/>
      <c r="K48" s="186"/>
      <c r="L48" s="186"/>
      <c r="M48" s="186"/>
      <c r="N48" s="186"/>
      <c r="O48" s="186"/>
      <c r="P48" s="186"/>
      <c r="Q48" s="186"/>
      <c r="R48" s="186"/>
      <c r="S48" s="186"/>
      <c r="T48" s="186"/>
      <c r="U48" s="186"/>
      <c r="V48" s="186"/>
      <c r="W48" s="186"/>
      <c r="X48" s="186"/>
      <c r="Y48" s="186"/>
      <c r="Z48" s="186"/>
      <c r="AA48" s="186"/>
      <c r="AB48" s="186"/>
      <c r="AC48" s="186"/>
    </row>
    <row r="49" customFormat="false" ht="13.8" hidden="false" customHeight="false" outlineLevel="0" collapsed="false">
      <c r="B49" s="186"/>
      <c r="C49" s="186"/>
      <c r="D49" s="186"/>
      <c r="E49" s="186"/>
      <c r="I49" s="186"/>
      <c r="J49" s="186"/>
      <c r="K49" s="186"/>
      <c r="L49" s="186"/>
      <c r="M49" s="186"/>
      <c r="N49" s="186"/>
      <c r="O49" s="186"/>
      <c r="P49" s="186"/>
      <c r="Q49" s="186"/>
      <c r="R49" s="186"/>
      <c r="S49" s="186"/>
      <c r="T49" s="186"/>
      <c r="U49" s="186"/>
      <c r="V49" s="186"/>
      <c r="W49" s="186"/>
      <c r="X49" s="186"/>
      <c r="Y49" s="186"/>
      <c r="Z49" s="186"/>
      <c r="AA49" s="186"/>
      <c r="AB49" s="186"/>
      <c r="AC49" s="186"/>
    </row>
    <row r="50" customFormat="false" ht="13.8" hidden="false" customHeight="false" outlineLevel="0" collapsed="false">
      <c r="B50" s="186"/>
      <c r="C50" s="186"/>
      <c r="D50" s="186"/>
      <c r="E50" s="186"/>
      <c r="I50" s="186"/>
      <c r="J50" s="186"/>
      <c r="K50" s="186"/>
      <c r="L50" s="186"/>
      <c r="M50" s="186"/>
      <c r="N50" s="186"/>
      <c r="O50" s="186"/>
      <c r="P50" s="186"/>
      <c r="Q50" s="186"/>
      <c r="R50" s="186"/>
      <c r="S50" s="186"/>
      <c r="T50" s="186"/>
      <c r="U50" s="186"/>
      <c r="V50" s="186"/>
      <c r="W50" s="186"/>
      <c r="X50" s="186"/>
      <c r="Y50" s="186"/>
      <c r="Z50" s="186"/>
      <c r="AA50" s="186"/>
      <c r="AB50" s="186"/>
      <c r="AC50" s="186"/>
    </row>
    <row r="51" customFormat="false" ht="13.8" hidden="false" customHeight="false" outlineLevel="0" collapsed="false">
      <c r="B51" s="186"/>
      <c r="C51" s="186"/>
      <c r="D51" s="186"/>
      <c r="E51" s="186"/>
      <c r="I51" s="186"/>
      <c r="J51" s="186"/>
      <c r="K51" s="186"/>
      <c r="L51" s="186"/>
      <c r="M51" s="186"/>
      <c r="N51" s="186"/>
      <c r="O51" s="186"/>
      <c r="P51" s="186"/>
      <c r="Q51" s="186"/>
      <c r="R51" s="186"/>
      <c r="S51" s="186"/>
      <c r="T51" s="186"/>
      <c r="U51" s="186"/>
      <c r="V51" s="186"/>
      <c r="W51" s="186"/>
      <c r="X51" s="186"/>
      <c r="Y51" s="186"/>
      <c r="Z51" s="186"/>
      <c r="AA51" s="186"/>
      <c r="AB51" s="186"/>
      <c r="AC51" s="186"/>
    </row>
    <row r="52" customFormat="false" ht="13.8" hidden="false" customHeight="false" outlineLevel="0" collapsed="false">
      <c r="B52" s="186"/>
      <c r="C52" s="186"/>
      <c r="D52" s="186"/>
      <c r="E52" s="186"/>
      <c r="I52" s="186"/>
      <c r="J52" s="186"/>
      <c r="K52" s="186"/>
      <c r="L52" s="186"/>
      <c r="M52" s="186"/>
      <c r="N52" s="186"/>
      <c r="O52" s="186"/>
      <c r="P52" s="186"/>
      <c r="Q52" s="186"/>
      <c r="R52" s="186"/>
      <c r="S52" s="186"/>
      <c r="T52" s="186"/>
      <c r="U52" s="186"/>
      <c r="V52" s="186"/>
      <c r="W52" s="186"/>
      <c r="X52" s="186"/>
      <c r="Y52" s="186"/>
      <c r="Z52" s="186"/>
      <c r="AA52" s="186"/>
      <c r="AB52" s="186"/>
      <c r="AC52" s="186"/>
    </row>
    <row r="53" customFormat="false" ht="13.8" hidden="false" customHeight="false" outlineLevel="0" collapsed="false">
      <c r="B53" s="186"/>
      <c r="C53" s="186"/>
      <c r="D53" s="186"/>
      <c r="E53" s="186"/>
      <c r="I53" s="186"/>
      <c r="J53" s="186"/>
      <c r="K53" s="186"/>
      <c r="L53" s="186"/>
      <c r="M53" s="186"/>
      <c r="N53" s="186"/>
      <c r="O53" s="186"/>
      <c r="P53" s="186"/>
      <c r="Q53" s="186"/>
      <c r="R53" s="186"/>
      <c r="S53" s="186"/>
      <c r="T53" s="186"/>
      <c r="U53" s="186"/>
      <c r="V53" s="186"/>
      <c r="W53" s="186"/>
      <c r="X53" s="186"/>
      <c r="Y53" s="186"/>
      <c r="Z53" s="186"/>
      <c r="AA53" s="186"/>
      <c r="AB53" s="186"/>
      <c r="AC53" s="186"/>
    </row>
    <row r="54" customFormat="false" ht="13.8" hidden="false" customHeight="false" outlineLevel="0" collapsed="false">
      <c r="B54" s="186"/>
      <c r="C54" s="186"/>
      <c r="D54" s="186"/>
      <c r="E54" s="186"/>
      <c r="I54" s="186"/>
      <c r="J54" s="186"/>
      <c r="K54" s="186"/>
      <c r="L54" s="186"/>
      <c r="M54" s="186"/>
      <c r="N54" s="186"/>
      <c r="O54" s="186"/>
      <c r="P54" s="186"/>
      <c r="Q54" s="186"/>
      <c r="R54" s="186"/>
      <c r="S54" s="186"/>
      <c r="T54" s="186"/>
      <c r="U54" s="186"/>
      <c r="V54" s="186"/>
      <c r="W54" s="186"/>
      <c r="X54" s="186"/>
      <c r="Y54" s="186"/>
      <c r="Z54" s="186"/>
      <c r="AA54" s="186"/>
      <c r="AB54" s="186"/>
      <c r="AC54" s="186"/>
    </row>
    <row r="55" customFormat="false" ht="13.8" hidden="false" customHeight="false" outlineLevel="0" collapsed="false">
      <c r="B55" s="186"/>
      <c r="C55" s="186"/>
      <c r="D55" s="186"/>
      <c r="E55" s="186"/>
      <c r="I55" s="186"/>
      <c r="J55" s="186"/>
      <c r="K55" s="186"/>
      <c r="L55" s="186"/>
      <c r="M55" s="186"/>
      <c r="N55" s="186"/>
      <c r="O55" s="186"/>
      <c r="P55" s="186"/>
      <c r="Q55" s="186"/>
      <c r="R55" s="186"/>
      <c r="S55" s="186"/>
      <c r="T55" s="186"/>
      <c r="U55" s="186"/>
      <c r="V55" s="186"/>
      <c r="W55" s="186"/>
      <c r="X55" s="186"/>
      <c r="Y55" s="186"/>
      <c r="Z55" s="186"/>
      <c r="AA55" s="186"/>
      <c r="AB55" s="186"/>
      <c r="AC55" s="186"/>
    </row>
    <row r="56" customFormat="false" ht="13.8" hidden="false" customHeight="false" outlineLevel="0" collapsed="false">
      <c r="B56" s="186"/>
      <c r="C56" s="186"/>
      <c r="D56" s="186"/>
      <c r="E56" s="186"/>
      <c r="I56" s="186"/>
      <c r="J56" s="186"/>
      <c r="K56" s="186"/>
      <c r="L56" s="186"/>
      <c r="M56" s="186"/>
      <c r="N56" s="186"/>
      <c r="O56" s="186"/>
      <c r="P56" s="186"/>
      <c r="Q56" s="186"/>
      <c r="R56" s="186"/>
      <c r="S56" s="186"/>
      <c r="T56" s="186"/>
      <c r="U56" s="186"/>
      <c r="V56" s="186"/>
      <c r="W56" s="186"/>
      <c r="X56" s="186"/>
      <c r="Y56" s="186"/>
      <c r="Z56" s="186"/>
      <c r="AA56" s="186"/>
      <c r="AB56" s="186"/>
      <c r="AC56" s="186"/>
    </row>
    <row r="57" customFormat="false" ht="13.8" hidden="false" customHeight="false" outlineLevel="0" collapsed="false">
      <c r="B57" s="186"/>
      <c r="C57" s="186"/>
      <c r="D57" s="186"/>
      <c r="E57" s="186"/>
      <c r="I57" s="186"/>
      <c r="J57" s="186"/>
      <c r="K57" s="186"/>
      <c r="L57" s="186"/>
      <c r="M57" s="186"/>
      <c r="N57" s="186"/>
      <c r="O57" s="186"/>
      <c r="P57" s="186"/>
      <c r="Q57" s="186"/>
      <c r="R57" s="186"/>
      <c r="S57" s="186"/>
      <c r="T57" s="186"/>
      <c r="U57" s="186"/>
      <c r="V57" s="186"/>
      <c r="W57" s="186"/>
      <c r="X57" s="186"/>
      <c r="Y57" s="186"/>
      <c r="Z57" s="186"/>
      <c r="AA57" s="186"/>
      <c r="AB57" s="186"/>
      <c r="AC57" s="186"/>
    </row>
    <row r="58" customFormat="false" ht="13.8" hidden="false" customHeight="false" outlineLevel="0" collapsed="false">
      <c r="B58" s="186"/>
      <c r="C58" s="186"/>
      <c r="D58" s="186"/>
      <c r="E58" s="186"/>
      <c r="I58" s="186"/>
      <c r="J58" s="186"/>
      <c r="K58" s="186"/>
      <c r="L58" s="186"/>
      <c r="M58" s="186"/>
      <c r="N58" s="186"/>
      <c r="O58" s="186"/>
      <c r="P58" s="186"/>
      <c r="Q58" s="186"/>
      <c r="R58" s="186"/>
      <c r="S58" s="186"/>
      <c r="T58" s="186"/>
      <c r="U58" s="186"/>
      <c r="V58" s="186"/>
      <c r="W58" s="186"/>
      <c r="X58" s="186"/>
      <c r="Y58" s="186"/>
      <c r="Z58" s="186"/>
      <c r="AA58" s="186"/>
      <c r="AB58" s="186"/>
      <c r="AC58" s="186"/>
    </row>
    <row r="59" customFormat="false" ht="13.8" hidden="false" customHeight="false" outlineLevel="0" collapsed="false">
      <c r="B59" s="186"/>
      <c r="C59" s="186"/>
      <c r="D59" s="186"/>
      <c r="E59" s="186"/>
      <c r="I59" s="186"/>
      <c r="J59" s="186"/>
      <c r="K59" s="186"/>
      <c r="L59" s="186"/>
      <c r="M59" s="186"/>
      <c r="N59" s="186"/>
      <c r="O59" s="186"/>
      <c r="P59" s="186"/>
      <c r="Q59" s="186"/>
      <c r="R59" s="186"/>
      <c r="S59" s="186"/>
      <c r="T59" s="186"/>
      <c r="U59" s="186"/>
      <c r="V59" s="186"/>
      <c r="W59" s="186"/>
      <c r="X59" s="186"/>
      <c r="Y59" s="186"/>
      <c r="Z59" s="186"/>
      <c r="AA59" s="186"/>
      <c r="AB59" s="186"/>
      <c r="AC59" s="186"/>
    </row>
    <row r="60" customFormat="false" ht="13.8" hidden="false" customHeight="false" outlineLevel="0" collapsed="false">
      <c r="B60" s="186"/>
      <c r="C60" s="186"/>
      <c r="D60" s="186"/>
      <c r="E60" s="186"/>
      <c r="I60" s="186"/>
      <c r="J60" s="186"/>
      <c r="K60" s="186"/>
      <c r="L60" s="186"/>
      <c r="M60" s="186"/>
      <c r="N60" s="186"/>
      <c r="O60" s="186"/>
      <c r="P60" s="186"/>
      <c r="Q60" s="186"/>
      <c r="R60" s="186"/>
      <c r="S60" s="186"/>
      <c r="T60" s="186"/>
      <c r="U60" s="186"/>
      <c r="V60" s="186"/>
      <c r="W60" s="186"/>
      <c r="X60" s="186"/>
      <c r="Y60" s="186"/>
      <c r="Z60" s="186"/>
      <c r="AA60" s="186"/>
      <c r="AB60" s="186"/>
      <c r="AC60" s="186"/>
    </row>
    <row r="61" customFormat="false" ht="13.8" hidden="false" customHeight="false" outlineLevel="0" collapsed="false">
      <c r="B61" s="186"/>
      <c r="C61" s="186"/>
      <c r="D61" s="186"/>
      <c r="E61" s="186"/>
      <c r="I61" s="186"/>
      <c r="J61" s="186"/>
      <c r="K61" s="186"/>
      <c r="L61" s="186"/>
      <c r="M61" s="186"/>
      <c r="N61" s="186"/>
      <c r="O61" s="186"/>
      <c r="P61" s="186"/>
      <c r="Q61" s="186"/>
      <c r="R61" s="186"/>
      <c r="S61" s="186"/>
      <c r="T61" s="186"/>
      <c r="U61" s="186"/>
      <c r="V61" s="186"/>
      <c r="W61" s="186"/>
      <c r="X61" s="186"/>
      <c r="Y61" s="186"/>
      <c r="Z61" s="186"/>
      <c r="AA61" s="186"/>
      <c r="AB61" s="186"/>
      <c r="AC61" s="186"/>
    </row>
    <row r="62" customFormat="false" ht="13.8" hidden="false" customHeight="false" outlineLevel="0" collapsed="false">
      <c r="B62" s="186"/>
      <c r="C62" s="186"/>
      <c r="D62" s="186"/>
      <c r="E62" s="186"/>
      <c r="I62" s="186"/>
      <c r="J62" s="186"/>
      <c r="K62" s="186"/>
      <c r="L62" s="186"/>
      <c r="M62" s="186"/>
      <c r="N62" s="186"/>
      <c r="O62" s="186"/>
      <c r="P62" s="186"/>
      <c r="Q62" s="186"/>
      <c r="R62" s="186"/>
      <c r="S62" s="186"/>
      <c r="T62" s="186"/>
      <c r="U62" s="186"/>
      <c r="V62" s="186"/>
      <c r="W62" s="186"/>
      <c r="X62" s="186"/>
      <c r="Y62" s="186"/>
      <c r="Z62" s="186"/>
      <c r="AA62" s="186"/>
      <c r="AB62" s="186"/>
      <c r="AC62" s="186"/>
    </row>
    <row r="63" customFormat="false" ht="13.8" hidden="false" customHeight="false" outlineLevel="0" collapsed="false">
      <c r="B63" s="186"/>
      <c r="C63" s="186"/>
      <c r="D63" s="186"/>
      <c r="E63" s="186"/>
      <c r="I63" s="186"/>
      <c r="J63" s="186"/>
      <c r="K63" s="186"/>
      <c r="L63" s="186"/>
      <c r="M63" s="186"/>
      <c r="N63" s="186"/>
      <c r="O63" s="186"/>
      <c r="P63" s="186"/>
      <c r="Q63" s="186"/>
      <c r="R63" s="186"/>
      <c r="S63" s="186"/>
      <c r="T63" s="186"/>
      <c r="U63" s="186"/>
      <c r="V63" s="186"/>
      <c r="W63" s="186"/>
      <c r="X63" s="186"/>
      <c r="Y63" s="186"/>
      <c r="Z63" s="186"/>
      <c r="AA63" s="186"/>
      <c r="AB63" s="186"/>
      <c r="AC63" s="186"/>
    </row>
    <row r="64" customFormat="false" ht="13.8" hidden="false" customHeight="false" outlineLevel="0" collapsed="false">
      <c r="B64" s="186"/>
      <c r="C64" s="186"/>
      <c r="D64" s="186"/>
      <c r="E64" s="186"/>
      <c r="I64" s="186"/>
      <c r="J64" s="186"/>
      <c r="K64" s="186"/>
      <c r="L64" s="186"/>
      <c r="M64" s="186"/>
      <c r="N64" s="186"/>
      <c r="O64" s="186"/>
      <c r="P64" s="186"/>
      <c r="Q64" s="186"/>
      <c r="R64" s="186"/>
      <c r="S64" s="186"/>
      <c r="T64" s="186"/>
      <c r="U64" s="186"/>
      <c r="V64" s="186"/>
      <c r="W64" s="186"/>
      <c r="X64" s="186"/>
      <c r="Y64" s="186"/>
      <c r="Z64" s="186"/>
      <c r="AA64" s="186"/>
      <c r="AB64" s="186"/>
      <c r="AC64" s="186"/>
    </row>
    <row r="65" customFormat="false" ht="13.8" hidden="false" customHeight="false" outlineLevel="0" collapsed="false">
      <c r="B65" s="186"/>
      <c r="C65" s="186"/>
      <c r="D65" s="186"/>
      <c r="E65" s="186"/>
      <c r="I65" s="186"/>
      <c r="J65" s="186"/>
      <c r="K65" s="186"/>
      <c r="L65" s="186"/>
      <c r="M65" s="186"/>
      <c r="N65" s="186"/>
      <c r="O65" s="186"/>
      <c r="P65" s="186"/>
      <c r="Q65" s="186"/>
      <c r="R65" s="186"/>
      <c r="S65" s="186"/>
      <c r="T65" s="186"/>
      <c r="U65" s="186"/>
      <c r="V65" s="186"/>
      <c r="W65" s="186"/>
      <c r="X65" s="186"/>
      <c r="Y65" s="186"/>
      <c r="Z65" s="186"/>
      <c r="AA65" s="186"/>
      <c r="AB65" s="186"/>
      <c r="AC65" s="186"/>
    </row>
    <row r="66" customFormat="false" ht="13.8" hidden="false" customHeight="false" outlineLevel="0" collapsed="false">
      <c r="B66" s="186"/>
      <c r="C66" s="186"/>
      <c r="D66" s="186"/>
      <c r="E66" s="186"/>
      <c r="I66" s="186"/>
      <c r="J66" s="186"/>
      <c r="K66" s="186"/>
      <c r="L66" s="186"/>
      <c r="M66" s="186"/>
      <c r="N66" s="186"/>
      <c r="O66" s="186"/>
      <c r="P66" s="186"/>
      <c r="Q66" s="186"/>
      <c r="R66" s="186"/>
      <c r="S66" s="186"/>
      <c r="T66" s="186"/>
      <c r="U66" s="186"/>
      <c r="V66" s="186"/>
      <c r="W66" s="186"/>
      <c r="X66" s="186"/>
      <c r="Y66" s="186"/>
      <c r="Z66" s="186"/>
      <c r="AA66" s="186"/>
      <c r="AB66" s="186"/>
      <c r="AC66" s="186"/>
    </row>
    <row r="67" customFormat="false" ht="13.8" hidden="false" customHeight="false" outlineLevel="0" collapsed="false">
      <c r="B67" s="186"/>
      <c r="C67" s="186"/>
      <c r="D67" s="186"/>
      <c r="E67" s="186"/>
      <c r="I67" s="186"/>
      <c r="J67" s="186"/>
      <c r="K67" s="186"/>
      <c r="L67" s="186"/>
      <c r="M67" s="186"/>
      <c r="N67" s="186"/>
      <c r="O67" s="186"/>
      <c r="P67" s="186"/>
      <c r="Q67" s="186"/>
      <c r="R67" s="186"/>
      <c r="S67" s="186"/>
      <c r="T67" s="186"/>
      <c r="U67" s="186"/>
      <c r="V67" s="186"/>
      <c r="W67" s="186"/>
      <c r="X67" s="186"/>
      <c r="Y67" s="186"/>
      <c r="Z67" s="186"/>
      <c r="AA67" s="186"/>
      <c r="AB67" s="186"/>
      <c r="AC67" s="186"/>
    </row>
    <row r="68" customFormat="false" ht="13.8" hidden="false" customHeight="false" outlineLevel="0" collapsed="false">
      <c r="B68" s="186"/>
      <c r="C68" s="186"/>
      <c r="D68" s="186"/>
      <c r="E68" s="186"/>
      <c r="I68" s="186"/>
      <c r="J68" s="186"/>
      <c r="K68" s="186"/>
      <c r="L68" s="186"/>
      <c r="M68" s="186"/>
      <c r="N68" s="186"/>
      <c r="O68" s="186"/>
      <c r="P68" s="186"/>
      <c r="Q68" s="186"/>
      <c r="R68" s="186"/>
      <c r="S68" s="186"/>
      <c r="T68" s="186"/>
      <c r="U68" s="186"/>
      <c r="V68" s="186"/>
      <c r="W68" s="186"/>
      <c r="X68" s="186"/>
      <c r="Y68" s="186"/>
      <c r="Z68" s="186"/>
      <c r="AA68" s="186"/>
      <c r="AB68" s="186"/>
      <c r="AC68" s="186"/>
    </row>
    <row r="69" customFormat="false" ht="13.8" hidden="false" customHeight="false" outlineLevel="0" collapsed="false">
      <c r="B69" s="186"/>
      <c r="C69" s="186"/>
      <c r="D69" s="186"/>
      <c r="E69" s="186"/>
      <c r="I69" s="186"/>
      <c r="J69" s="186"/>
      <c r="K69" s="186"/>
      <c r="L69" s="186"/>
      <c r="M69" s="186"/>
      <c r="N69" s="186"/>
      <c r="O69" s="186"/>
      <c r="P69" s="186"/>
      <c r="Q69" s="186"/>
      <c r="R69" s="186"/>
      <c r="S69" s="186"/>
      <c r="T69" s="186"/>
      <c r="U69" s="186"/>
      <c r="V69" s="186"/>
      <c r="W69" s="186"/>
      <c r="X69" s="186"/>
      <c r="Y69" s="186"/>
      <c r="Z69" s="186"/>
      <c r="AA69" s="186"/>
      <c r="AB69" s="186"/>
      <c r="AC69" s="186"/>
    </row>
    <row r="70" customFormat="false" ht="13.8" hidden="false" customHeight="false" outlineLevel="0" collapsed="false">
      <c r="B70" s="186"/>
      <c r="C70" s="186"/>
      <c r="D70" s="186"/>
      <c r="E70" s="186"/>
      <c r="I70" s="186"/>
      <c r="J70" s="186"/>
      <c r="K70" s="186"/>
      <c r="L70" s="186"/>
      <c r="M70" s="186"/>
      <c r="N70" s="186"/>
      <c r="O70" s="186"/>
      <c r="P70" s="186"/>
      <c r="Q70" s="186"/>
      <c r="R70" s="186"/>
      <c r="S70" s="186"/>
      <c r="T70" s="186"/>
      <c r="U70" s="186"/>
      <c r="V70" s="186"/>
      <c r="W70" s="186"/>
      <c r="X70" s="186"/>
      <c r="Y70" s="186"/>
      <c r="Z70" s="186"/>
      <c r="AA70" s="186"/>
      <c r="AB70" s="186"/>
      <c r="AC70" s="186"/>
    </row>
    <row r="71" customFormat="false" ht="13.8" hidden="false" customHeight="false" outlineLevel="0" collapsed="false">
      <c r="B71" s="186"/>
      <c r="C71" s="186"/>
      <c r="D71" s="186"/>
      <c r="E71" s="186"/>
      <c r="I71" s="186"/>
      <c r="J71" s="186"/>
      <c r="K71" s="186"/>
      <c r="L71" s="186"/>
      <c r="M71" s="186"/>
      <c r="N71" s="186"/>
      <c r="O71" s="186"/>
      <c r="P71" s="186"/>
      <c r="Q71" s="186"/>
      <c r="R71" s="186"/>
      <c r="S71" s="186"/>
      <c r="T71" s="186"/>
      <c r="U71" s="186"/>
      <c r="V71" s="186"/>
      <c r="W71" s="186"/>
      <c r="X71" s="186"/>
      <c r="Y71" s="186"/>
      <c r="Z71" s="186"/>
      <c r="AA71" s="186"/>
      <c r="AB71" s="186"/>
      <c r="AC71" s="186"/>
    </row>
    <row r="72" customFormat="false" ht="13.8" hidden="false" customHeight="false" outlineLevel="0" collapsed="false">
      <c r="B72" s="186"/>
      <c r="C72" s="186"/>
      <c r="D72" s="186"/>
      <c r="E72" s="186"/>
      <c r="I72" s="186"/>
      <c r="J72" s="186"/>
      <c r="K72" s="186"/>
      <c r="L72" s="186"/>
      <c r="M72" s="186"/>
      <c r="N72" s="186"/>
      <c r="O72" s="186"/>
      <c r="P72" s="186"/>
      <c r="Q72" s="186"/>
      <c r="R72" s="186"/>
      <c r="S72" s="186"/>
      <c r="T72" s="186"/>
      <c r="U72" s="186"/>
      <c r="V72" s="186"/>
      <c r="W72" s="186"/>
      <c r="X72" s="186"/>
      <c r="Y72" s="186"/>
      <c r="Z72" s="186"/>
      <c r="AA72" s="186"/>
      <c r="AB72" s="186"/>
      <c r="AC72" s="186"/>
    </row>
    <row r="73" customFormat="false" ht="13.8" hidden="false" customHeight="false" outlineLevel="0" collapsed="false">
      <c r="B73" s="186"/>
      <c r="C73" s="186"/>
      <c r="D73" s="186"/>
      <c r="E73" s="186"/>
      <c r="I73" s="186"/>
      <c r="J73" s="186"/>
      <c r="K73" s="186"/>
      <c r="L73" s="186"/>
      <c r="M73" s="186"/>
      <c r="N73" s="186"/>
      <c r="O73" s="186"/>
      <c r="P73" s="186"/>
      <c r="Q73" s="186"/>
      <c r="R73" s="186"/>
      <c r="S73" s="186"/>
      <c r="T73" s="186"/>
      <c r="U73" s="186"/>
      <c r="V73" s="186"/>
      <c r="W73" s="186"/>
      <c r="X73" s="186"/>
      <c r="Y73" s="186"/>
      <c r="Z73" s="186"/>
      <c r="AA73" s="186"/>
      <c r="AB73" s="186"/>
      <c r="AC73" s="186"/>
    </row>
    <row r="74" customFormat="false" ht="13.8" hidden="false" customHeight="false" outlineLevel="0" collapsed="false">
      <c r="B74" s="186"/>
      <c r="C74" s="186"/>
      <c r="D74" s="186"/>
      <c r="E74" s="186"/>
      <c r="I74" s="186"/>
      <c r="J74" s="186"/>
      <c r="K74" s="186"/>
      <c r="L74" s="186"/>
      <c r="M74" s="186"/>
      <c r="N74" s="186"/>
      <c r="O74" s="186"/>
      <c r="P74" s="186"/>
      <c r="Q74" s="186"/>
      <c r="R74" s="186"/>
      <c r="S74" s="186"/>
      <c r="T74" s="186"/>
      <c r="U74" s="186"/>
      <c r="V74" s="186"/>
      <c r="W74" s="186"/>
      <c r="X74" s="186"/>
      <c r="Y74" s="186"/>
      <c r="Z74" s="186"/>
      <c r="AA74" s="186"/>
      <c r="AB74" s="186"/>
      <c r="AC74" s="186"/>
    </row>
    <row r="75" customFormat="false" ht="13.8" hidden="false" customHeight="false" outlineLevel="0" collapsed="false">
      <c r="B75" s="186"/>
      <c r="C75" s="186"/>
      <c r="D75" s="186"/>
      <c r="E75" s="186"/>
      <c r="I75" s="186"/>
      <c r="J75" s="186"/>
      <c r="K75" s="186"/>
      <c r="L75" s="186"/>
      <c r="M75" s="186"/>
      <c r="N75" s="186"/>
      <c r="O75" s="186"/>
      <c r="P75" s="186"/>
      <c r="Q75" s="186"/>
      <c r="R75" s="186"/>
      <c r="S75" s="186"/>
      <c r="T75" s="186"/>
      <c r="U75" s="186"/>
      <c r="V75" s="186"/>
      <c r="W75" s="186"/>
      <c r="X75" s="186"/>
      <c r="Y75" s="186"/>
      <c r="Z75" s="186"/>
      <c r="AA75" s="186"/>
      <c r="AB75" s="186"/>
      <c r="AC75" s="186"/>
    </row>
    <row r="76" customFormat="false" ht="13.8" hidden="false" customHeight="false" outlineLevel="0" collapsed="false">
      <c r="B76" s="186"/>
      <c r="C76" s="186"/>
      <c r="D76" s="186"/>
      <c r="E76" s="186"/>
      <c r="I76" s="186"/>
      <c r="J76" s="186"/>
      <c r="K76" s="186"/>
      <c r="L76" s="186"/>
      <c r="M76" s="186"/>
      <c r="N76" s="186"/>
      <c r="O76" s="186"/>
      <c r="P76" s="186"/>
      <c r="Q76" s="186"/>
      <c r="R76" s="186"/>
      <c r="S76" s="186"/>
      <c r="T76" s="186"/>
      <c r="U76" s="186"/>
      <c r="V76" s="186"/>
      <c r="W76" s="186"/>
      <c r="X76" s="186"/>
      <c r="Y76" s="186"/>
      <c r="Z76" s="186"/>
      <c r="AA76" s="186"/>
      <c r="AB76" s="186"/>
      <c r="AC76" s="186"/>
    </row>
    <row r="77" customFormat="false" ht="13.8" hidden="false" customHeight="false" outlineLevel="0" collapsed="false">
      <c r="B77" s="186"/>
      <c r="C77" s="186"/>
      <c r="D77" s="186"/>
      <c r="E77" s="186"/>
      <c r="I77" s="186"/>
      <c r="J77" s="186"/>
      <c r="K77" s="186"/>
      <c r="L77" s="186"/>
      <c r="M77" s="186"/>
      <c r="N77" s="186"/>
      <c r="O77" s="186"/>
      <c r="P77" s="186"/>
      <c r="Q77" s="186"/>
      <c r="R77" s="186"/>
      <c r="S77" s="186"/>
      <c r="T77" s="186"/>
      <c r="U77" s="186"/>
      <c r="V77" s="186"/>
      <c r="W77" s="186"/>
      <c r="X77" s="186"/>
      <c r="Y77" s="186"/>
      <c r="Z77" s="186"/>
      <c r="AA77" s="186"/>
      <c r="AB77" s="186"/>
      <c r="AC77" s="186"/>
    </row>
    <row r="78" customFormat="false" ht="13.8" hidden="false" customHeight="false" outlineLevel="0" collapsed="false">
      <c r="B78" s="186"/>
      <c r="C78" s="186"/>
      <c r="D78" s="186"/>
      <c r="E78" s="186"/>
      <c r="I78" s="186"/>
      <c r="J78" s="186"/>
      <c r="K78" s="186"/>
      <c r="L78" s="186"/>
      <c r="M78" s="186"/>
      <c r="N78" s="186"/>
      <c r="O78" s="186"/>
      <c r="P78" s="186"/>
      <c r="Q78" s="186"/>
      <c r="R78" s="186"/>
      <c r="S78" s="186"/>
      <c r="T78" s="186"/>
      <c r="U78" s="186"/>
      <c r="V78" s="186"/>
      <c r="W78" s="186"/>
      <c r="X78" s="186"/>
      <c r="Y78" s="186"/>
      <c r="Z78" s="186"/>
      <c r="AA78" s="186"/>
      <c r="AB78" s="186"/>
      <c r="AC78" s="186"/>
    </row>
    <row r="79" customFormat="false" ht="13.8" hidden="false" customHeight="false" outlineLevel="0" collapsed="false">
      <c r="B79" s="186"/>
      <c r="C79" s="186"/>
      <c r="D79" s="186"/>
      <c r="E79" s="186"/>
      <c r="I79" s="186"/>
      <c r="J79" s="186"/>
      <c r="K79" s="186"/>
      <c r="L79" s="186"/>
      <c r="M79" s="186"/>
      <c r="N79" s="186"/>
      <c r="O79" s="186"/>
      <c r="P79" s="186"/>
      <c r="Q79" s="186"/>
      <c r="R79" s="186"/>
      <c r="S79" s="186"/>
      <c r="T79" s="186"/>
      <c r="U79" s="186"/>
      <c r="V79" s="186"/>
      <c r="W79" s="186"/>
      <c r="X79" s="186"/>
      <c r="Y79" s="186"/>
      <c r="Z79" s="186"/>
      <c r="AA79" s="186"/>
      <c r="AB79" s="186"/>
      <c r="AC79" s="186"/>
    </row>
    <row r="80" customFormat="false" ht="13.8" hidden="false" customHeight="false" outlineLevel="0" collapsed="false">
      <c r="B80" s="186"/>
      <c r="C80" s="186"/>
      <c r="D80" s="186"/>
      <c r="E80" s="186"/>
      <c r="I80" s="186"/>
      <c r="J80" s="186"/>
      <c r="K80" s="186"/>
      <c r="L80" s="186"/>
      <c r="M80" s="186"/>
      <c r="N80" s="186"/>
      <c r="O80" s="186"/>
      <c r="P80" s="186"/>
      <c r="Q80" s="186"/>
      <c r="R80" s="186"/>
      <c r="S80" s="186"/>
      <c r="T80" s="186"/>
      <c r="U80" s="186"/>
      <c r="V80" s="186"/>
      <c r="W80" s="186"/>
      <c r="X80" s="186"/>
      <c r="Y80" s="186"/>
      <c r="Z80" s="186"/>
      <c r="AA80" s="186"/>
      <c r="AB80" s="186"/>
      <c r="AC80" s="186"/>
    </row>
    <row r="81" customFormat="false" ht="13.8" hidden="false" customHeight="false" outlineLevel="0" collapsed="false">
      <c r="B81" s="186"/>
      <c r="C81" s="186"/>
      <c r="D81" s="186"/>
      <c r="E81" s="186"/>
      <c r="I81" s="186"/>
      <c r="J81" s="186"/>
      <c r="K81" s="186"/>
      <c r="L81" s="186"/>
      <c r="M81" s="186"/>
      <c r="N81" s="186"/>
      <c r="O81" s="186"/>
      <c r="P81" s="186"/>
      <c r="Q81" s="186"/>
      <c r="R81" s="186"/>
      <c r="S81" s="186"/>
      <c r="T81" s="186"/>
      <c r="U81" s="186"/>
      <c r="V81" s="186"/>
      <c r="W81" s="186"/>
      <c r="X81" s="186"/>
      <c r="Y81" s="186"/>
      <c r="Z81" s="186"/>
      <c r="AA81" s="186"/>
      <c r="AB81" s="186"/>
      <c r="AC81" s="186"/>
    </row>
    <row r="82" customFormat="false" ht="13.8" hidden="false" customHeight="false" outlineLevel="0" collapsed="false">
      <c r="B82" s="186"/>
      <c r="C82" s="186"/>
      <c r="D82" s="186"/>
      <c r="E82" s="186"/>
      <c r="I82" s="186"/>
      <c r="J82" s="186"/>
      <c r="K82" s="186"/>
      <c r="L82" s="186"/>
      <c r="M82" s="186"/>
      <c r="N82" s="186"/>
      <c r="O82" s="186"/>
      <c r="P82" s="186"/>
      <c r="Q82" s="186"/>
      <c r="R82" s="186"/>
      <c r="S82" s="186"/>
      <c r="T82" s="186"/>
      <c r="U82" s="186"/>
      <c r="V82" s="186"/>
      <c r="W82" s="186"/>
      <c r="X82" s="186"/>
      <c r="Y82" s="186"/>
      <c r="Z82" s="186"/>
      <c r="AA82" s="186"/>
      <c r="AB82" s="186"/>
      <c r="AC82" s="186"/>
    </row>
    <row r="83" customFormat="false" ht="13.8" hidden="false" customHeight="false" outlineLevel="0" collapsed="false">
      <c r="B83" s="186"/>
      <c r="C83" s="186"/>
      <c r="D83" s="186"/>
      <c r="E83" s="186"/>
      <c r="I83" s="186"/>
      <c r="J83" s="186"/>
      <c r="K83" s="186"/>
      <c r="L83" s="186"/>
      <c r="M83" s="186"/>
      <c r="N83" s="186"/>
      <c r="O83" s="186"/>
      <c r="P83" s="186"/>
      <c r="Q83" s="186"/>
      <c r="R83" s="186"/>
      <c r="S83" s="186"/>
      <c r="T83" s="186"/>
      <c r="U83" s="186"/>
      <c r="V83" s="186"/>
      <c r="W83" s="186"/>
      <c r="X83" s="186"/>
      <c r="Y83" s="186"/>
      <c r="Z83" s="186"/>
      <c r="AA83" s="186"/>
      <c r="AB83" s="186"/>
      <c r="AC83" s="186"/>
    </row>
    <row r="84" customFormat="false" ht="13.8" hidden="false" customHeight="false" outlineLevel="0" collapsed="false">
      <c r="B84" s="186"/>
      <c r="C84" s="186"/>
      <c r="D84" s="186"/>
      <c r="E84" s="186"/>
      <c r="I84" s="186"/>
      <c r="J84" s="186"/>
      <c r="K84" s="186"/>
      <c r="L84" s="186"/>
      <c r="M84" s="186"/>
      <c r="N84" s="186"/>
      <c r="O84" s="186"/>
      <c r="P84" s="186"/>
      <c r="Q84" s="186"/>
      <c r="R84" s="186"/>
      <c r="S84" s="186"/>
      <c r="T84" s="186"/>
      <c r="U84" s="186"/>
      <c r="V84" s="186"/>
      <c r="W84" s="186"/>
      <c r="X84" s="186"/>
      <c r="Y84" s="186"/>
      <c r="Z84" s="186"/>
      <c r="AA84" s="186"/>
      <c r="AB84" s="186"/>
      <c r="AC84" s="186"/>
    </row>
    <row r="85" customFormat="false" ht="13.8" hidden="false" customHeight="false" outlineLevel="0" collapsed="false">
      <c r="B85" s="186"/>
      <c r="C85" s="186"/>
      <c r="D85" s="186"/>
      <c r="E85" s="186"/>
      <c r="I85" s="186"/>
      <c r="J85" s="186"/>
      <c r="K85" s="186"/>
      <c r="L85" s="186"/>
      <c r="M85" s="186"/>
      <c r="N85" s="186"/>
      <c r="O85" s="186"/>
      <c r="P85" s="186"/>
      <c r="Q85" s="186"/>
      <c r="R85" s="186"/>
      <c r="S85" s="186"/>
      <c r="T85" s="186"/>
      <c r="U85" s="186"/>
      <c r="V85" s="186"/>
      <c r="W85" s="186"/>
      <c r="X85" s="186"/>
      <c r="Y85" s="186"/>
      <c r="Z85" s="186"/>
      <c r="AA85" s="186"/>
      <c r="AB85" s="186"/>
      <c r="AC85" s="186"/>
    </row>
    <row r="86" customFormat="false" ht="13.8" hidden="false" customHeight="false" outlineLevel="0" collapsed="false">
      <c r="B86" s="186"/>
      <c r="C86" s="186"/>
      <c r="D86" s="186"/>
      <c r="E86" s="186"/>
      <c r="I86" s="186"/>
      <c r="J86" s="186"/>
      <c r="K86" s="186"/>
      <c r="L86" s="186"/>
      <c r="M86" s="186"/>
      <c r="N86" s="186"/>
      <c r="O86" s="186"/>
      <c r="P86" s="186"/>
      <c r="Q86" s="186"/>
      <c r="R86" s="186"/>
      <c r="S86" s="186"/>
      <c r="T86" s="186"/>
      <c r="U86" s="186"/>
      <c r="V86" s="186"/>
      <c r="W86" s="186"/>
      <c r="X86" s="186"/>
      <c r="Y86" s="186"/>
      <c r="Z86" s="186"/>
      <c r="AA86" s="186"/>
      <c r="AB86" s="186"/>
      <c r="AC86" s="186"/>
    </row>
    <row r="87" customFormat="false" ht="13.8" hidden="false" customHeight="false" outlineLevel="0" collapsed="false">
      <c r="B87" s="186"/>
      <c r="C87" s="186"/>
      <c r="D87" s="186"/>
      <c r="E87" s="186"/>
      <c r="I87" s="186"/>
      <c r="J87" s="186"/>
      <c r="K87" s="186"/>
      <c r="L87" s="186"/>
      <c r="M87" s="186"/>
      <c r="N87" s="186"/>
      <c r="O87" s="186"/>
      <c r="P87" s="186"/>
      <c r="Q87" s="186"/>
      <c r="R87" s="186"/>
      <c r="S87" s="186"/>
      <c r="T87" s="186"/>
      <c r="U87" s="186"/>
      <c r="V87" s="186"/>
      <c r="W87" s="186"/>
      <c r="X87" s="186"/>
      <c r="Y87" s="186"/>
      <c r="Z87" s="186"/>
      <c r="AA87" s="186"/>
      <c r="AB87" s="186"/>
      <c r="AC87" s="186"/>
    </row>
    <row r="88" customFormat="false" ht="13.8" hidden="false" customHeight="false" outlineLevel="0" collapsed="false">
      <c r="B88" s="186"/>
      <c r="C88" s="186"/>
      <c r="D88" s="186"/>
      <c r="E88" s="186"/>
      <c r="I88" s="186"/>
      <c r="J88" s="186"/>
      <c r="K88" s="186"/>
      <c r="L88" s="186"/>
      <c r="M88" s="186"/>
      <c r="N88" s="186"/>
      <c r="O88" s="186"/>
      <c r="P88" s="186"/>
      <c r="Q88" s="186"/>
      <c r="R88" s="186"/>
      <c r="S88" s="186"/>
      <c r="T88" s="186"/>
      <c r="U88" s="186"/>
      <c r="V88" s="186"/>
      <c r="W88" s="186"/>
      <c r="X88" s="186"/>
      <c r="Y88" s="186"/>
      <c r="Z88" s="186"/>
      <c r="AA88" s="186"/>
      <c r="AB88" s="186"/>
      <c r="AC88" s="186"/>
    </row>
    <row r="89" customFormat="false" ht="13.8" hidden="false" customHeight="false" outlineLevel="0" collapsed="false">
      <c r="B89" s="186"/>
      <c r="C89" s="186"/>
      <c r="D89" s="186"/>
      <c r="E89" s="186"/>
      <c r="I89" s="186"/>
      <c r="J89" s="186"/>
      <c r="K89" s="186"/>
      <c r="L89" s="186"/>
      <c r="M89" s="186"/>
      <c r="N89" s="186"/>
      <c r="O89" s="186"/>
      <c r="P89" s="186"/>
      <c r="Q89" s="186"/>
      <c r="R89" s="186"/>
      <c r="S89" s="186"/>
      <c r="T89" s="186"/>
      <c r="U89" s="186"/>
      <c r="V89" s="186"/>
      <c r="W89" s="186"/>
      <c r="X89" s="186"/>
      <c r="Y89" s="186"/>
      <c r="Z89" s="186"/>
      <c r="AA89" s="186"/>
      <c r="AB89" s="186"/>
      <c r="AC89" s="186"/>
    </row>
    <row r="90" customFormat="false" ht="13.8" hidden="false" customHeight="false" outlineLevel="0" collapsed="false">
      <c r="B90" s="186"/>
      <c r="C90" s="186"/>
      <c r="D90" s="186"/>
      <c r="E90" s="186"/>
      <c r="I90" s="186"/>
      <c r="J90" s="186"/>
      <c r="K90" s="186"/>
      <c r="L90" s="186"/>
      <c r="M90" s="186"/>
      <c r="N90" s="186"/>
      <c r="O90" s="186"/>
      <c r="P90" s="186"/>
      <c r="Q90" s="186"/>
      <c r="R90" s="186"/>
      <c r="S90" s="186"/>
      <c r="T90" s="186"/>
      <c r="U90" s="186"/>
      <c r="V90" s="186"/>
      <c r="W90" s="186"/>
      <c r="X90" s="186"/>
      <c r="Y90" s="186"/>
      <c r="Z90" s="186"/>
      <c r="AA90" s="186"/>
      <c r="AB90" s="186"/>
      <c r="AC90" s="186"/>
    </row>
    <row r="91" customFormat="false" ht="13.8" hidden="false" customHeight="false" outlineLevel="0" collapsed="false">
      <c r="B91" s="186"/>
      <c r="C91" s="186"/>
      <c r="D91" s="186"/>
      <c r="E91" s="186"/>
      <c r="I91" s="186"/>
      <c r="J91" s="186"/>
      <c r="K91" s="186"/>
      <c r="L91" s="186"/>
      <c r="M91" s="186"/>
      <c r="N91" s="186"/>
      <c r="O91" s="186"/>
      <c r="P91" s="186"/>
      <c r="Q91" s="186"/>
      <c r="R91" s="186"/>
      <c r="S91" s="186"/>
      <c r="T91" s="186"/>
      <c r="U91" s="186"/>
      <c r="V91" s="186"/>
      <c r="W91" s="186"/>
      <c r="X91" s="186"/>
      <c r="Y91" s="186"/>
      <c r="Z91" s="186"/>
      <c r="AA91" s="186"/>
      <c r="AB91" s="186"/>
      <c r="AC91" s="186"/>
    </row>
    <row r="92" customFormat="false" ht="13.8" hidden="false" customHeight="false" outlineLevel="0" collapsed="false">
      <c r="B92" s="186"/>
      <c r="C92" s="186"/>
      <c r="D92" s="186"/>
      <c r="E92" s="186"/>
      <c r="I92" s="186"/>
      <c r="J92" s="186"/>
      <c r="K92" s="186"/>
      <c r="L92" s="186"/>
      <c r="M92" s="186"/>
      <c r="N92" s="186"/>
      <c r="O92" s="186"/>
      <c r="P92" s="186"/>
      <c r="Q92" s="186"/>
      <c r="R92" s="186"/>
      <c r="S92" s="186"/>
      <c r="T92" s="186"/>
      <c r="U92" s="186"/>
      <c r="V92" s="186"/>
      <c r="W92" s="186"/>
      <c r="X92" s="186"/>
      <c r="Y92" s="186"/>
      <c r="Z92" s="186"/>
      <c r="AA92" s="186"/>
      <c r="AB92" s="186"/>
      <c r="AC92" s="186"/>
    </row>
    <row r="93" customFormat="false" ht="13.8" hidden="false" customHeight="false" outlineLevel="0" collapsed="false">
      <c r="B93" s="186"/>
      <c r="C93" s="186"/>
      <c r="D93" s="186"/>
      <c r="E93" s="186"/>
      <c r="I93" s="186"/>
      <c r="J93" s="186"/>
      <c r="K93" s="186"/>
      <c r="L93" s="186"/>
      <c r="M93" s="186"/>
      <c r="N93" s="186"/>
      <c r="O93" s="186"/>
      <c r="P93" s="186"/>
      <c r="Q93" s="186"/>
      <c r="R93" s="186"/>
      <c r="S93" s="186"/>
      <c r="T93" s="186"/>
      <c r="U93" s="186"/>
      <c r="V93" s="186"/>
      <c r="W93" s="186"/>
      <c r="X93" s="186"/>
      <c r="Y93" s="186"/>
      <c r="Z93" s="186"/>
      <c r="AA93" s="186"/>
      <c r="AB93" s="186"/>
      <c r="AC93" s="186"/>
    </row>
    <row r="94" customFormat="false" ht="13.8" hidden="false" customHeight="false" outlineLevel="0" collapsed="false">
      <c r="B94" s="186"/>
      <c r="C94" s="186"/>
      <c r="D94" s="186"/>
      <c r="E94" s="186"/>
      <c r="I94" s="186"/>
      <c r="J94" s="186"/>
      <c r="K94" s="186"/>
      <c r="L94" s="186"/>
      <c r="M94" s="186"/>
      <c r="N94" s="186"/>
      <c r="O94" s="186"/>
      <c r="P94" s="186"/>
      <c r="Q94" s="186"/>
      <c r="R94" s="186"/>
      <c r="S94" s="186"/>
      <c r="T94" s="186"/>
      <c r="U94" s="186"/>
      <c r="V94" s="186"/>
      <c r="W94" s="186"/>
      <c r="X94" s="186"/>
      <c r="Y94" s="186"/>
      <c r="Z94" s="186"/>
      <c r="AA94" s="186"/>
      <c r="AB94" s="186"/>
      <c r="AC94" s="186"/>
    </row>
    <row r="95" customFormat="false" ht="13.8" hidden="false" customHeight="false" outlineLevel="0" collapsed="false">
      <c r="B95" s="186"/>
      <c r="C95" s="186"/>
      <c r="D95" s="186"/>
      <c r="E95" s="186"/>
      <c r="I95" s="186"/>
      <c r="J95" s="186"/>
      <c r="K95" s="186"/>
      <c r="L95" s="186"/>
      <c r="M95" s="186"/>
      <c r="N95" s="186"/>
      <c r="O95" s="186"/>
      <c r="P95" s="186"/>
      <c r="Q95" s="186"/>
      <c r="R95" s="186"/>
      <c r="S95" s="186"/>
      <c r="T95" s="186"/>
      <c r="U95" s="186"/>
      <c r="V95" s="186"/>
      <c r="W95" s="186"/>
      <c r="X95" s="186"/>
      <c r="Y95" s="186"/>
      <c r="Z95" s="186"/>
      <c r="AA95" s="186"/>
      <c r="AB95" s="186"/>
      <c r="AC95" s="186"/>
    </row>
    <row r="96" customFormat="false" ht="13.8" hidden="false" customHeight="false" outlineLevel="0" collapsed="false">
      <c r="B96" s="186"/>
      <c r="C96" s="186"/>
      <c r="D96" s="186"/>
      <c r="E96" s="186"/>
      <c r="I96" s="186"/>
      <c r="J96" s="186"/>
      <c r="K96" s="186"/>
      <c r="L96" s="186"/>
      <c r="M96" s="186"/>
      <c r="N96" s="186"/>
      <c r="O96" s="186"/>
      <c r="P96" s="186"/>
      <c r="Q96" s="186"/>
      <c r="R96" s="186"/>
      <c r="S96" s="186"/>
      <c r="T96" s="186"/>
      <c r="U96" s="186"/>
      <c r="V96" s="186"/>
      <c r="W96" s="186"/>
      <c r="X96" s="186"/>
      <c r="Y96" s="186"/>
      <c r="Z96" s="186"/>
      <c r="AA96" s="186"/>
      <c r="AB96" s="186"/>
      <c r="AC96" s="186"/>
    </row>
    <row r="97" customFormat="false" ht="13.8" hidden="false" customHeight="false" outlineLevel="0" collapsed="false">
      <c r="B97" s="186"/>
      <c r="C97" s="186"/>
      <c r="D97" s="186"/>
      <c r="E97" s="186"/>
      <c r="I97" s="186"/>
      <c r="J97" s="186"/>
      <c r="K97" s="186"/>
      <c r="L97" s="186"/>
      <c r="M97" s="186"/>
      <c r="N97" s="186"/>
      <c r="O97" s="186"/>
      <c r="P97" s="186"/>
      <c r="Q97" s="186"/>
      <c r="R97" s="186"/>
      <c r="S97" s="186"/>
      <c r="T97" s="186"/>
      <c r="U97" s="186"/>
      <c r="V97" s="186"/>
      <c r="W97" s="186"/>
      <c r="X97" s="186"/>
      <c r="Y97" s="186"/>
      <c r="Z97" s="186"/>
      <c r="AA97" s="186"/>
      <c r="AB97" s="186"/>
      <c r="AC97" s="186"/>
    </row>
    <row r="98" customFormat="false" ht="13.8" hidden="false" customHeight="false" outlineLevel="0" collapsed="false">
      <c r="B98" s="186"/>
      <c r="C98" s="186"/>
      <c r="D98" s="186"/>
      <c r="E98" s="186"/>
      <c r="I98" s="186"/>
      <c r="J98" s="186"/>
      <c r="K98" s="186"/>
      <c r="L98" s="186"/>
      <c r="M98" s="186"/>
      <c r="N98" s="186"/>
      <c r="O98" s="186"/>
      <c r="P98" s="186"/>
      <c r="Q98" s="186"/>
      <c r="R98" s="186"/>
      <c r="S98" s="186"/>
      <c r="T98" s="186"/>
      <c r="U98" s="186"/>
      <c r="V98" s="186"/>
      <c r="W98" s="186"/>
      <c r="X98" s="186"/>
      <c r="Y98" s="186"/>
      <c r="Z98" s="186"/>
      <c r="AA98" s="186"/>
      <c r="AB98" s="186"/>
      <c r="AC98" s="186"/>
    </row>
    <row r="99" customFormat="false" ht="13.8" hidden="false" customHeight="false" outlineLevel="0" collapsed="false">
      <c r="B99" s="186"/>
      <c r="C99" s="186"/>
      <c r="D99" s="186"/>
      <c r="E99" s="186"/>
      <c r="I99" s="186"/>
      <c r="J99" s="186"/>
      <c r="K99" s="186"/>
      <c r="L99" s="186"/>
      <c r="M99" s="186"/>
      <c r="N99" s="186"/>
      <c r="O99" s="186"/>
      <c r="P99" s="186"/>
      <c r="Q99" s="186"/>
      <c r="R99" s="186"/>
      <c r="S99" s="186"/>
      <c r="T99" s="186"/>
      <c r="U99" s="186"/>
      <c r="V99" s="186"/>
      <c r="W99" s="186"/>
      <c r="X99" s="186"/>
      <c r="Y99" s="186"/>
      <c r="Z99" s="186"/>
      <c r="AA99" s="186"/>
      <c r="AB99" s="186"/>
      <c r="AC99" s="186"/>
    </row>
    <row r="100" customFormat="false" ht="13.8" hidden="false" customHeight="false" outlineLevel="0" collapsed="false">
      <c r="B100" s="186"/>
      <c r="C100" s="186"/>
      <c r="D100" s="186"/>
      <c r="E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row>
    <row r="101" customFormat="false" ht="13.8" hidden="false" customHeight="false" outlineLevel="0" collapsed="false">
      <c r="B101" s="186"/>
      <c r="C101" s="186"/>
      <c r="D101" s="186"/>
      <c r="E101" s="186"/>
      <c r="I101" s="186"/>
      <c r="J101" s="186"/>
      <c r="K101" s="186"/>
      <c r="L101" s="186"/>
      <c r="M101" s="186"/>
      <c r="N101" s="186"/>
      <c r="O101" s="186"/>
      <c r="P101" s="186"/>
      <c r="Q101" s="186"/>
      <c r="R101" s="186"/>
      <c r="S101" s="186"/>
      <c r="T101" s="186"/>
      <c r="U101" s="186"/>
      <c r="V101" s="186"/>
      <c r="W101" s="186"/>
      <c r="X101" s="186"/>
      <c r="Y101" s="186"/>
      <c r="Z101" s="186"/>
      <c r="AA101" s="186"/>
      <c r="AB101" s="186"/>
      <c r="AC101" s="186"/>
    </row>
    <row r="102" customFormat="false" ht="13.8" hidden="false" customHeight="false" outlineLevel="0" collapsed="false">
      <c r="B102" s="186"/>
      <c r="C102" s="186"/>
      <c r="D102" s="186"/>
      <c r="E102" s="186"/>
      <c r="I102" s="186"/>
      <c r="J102" s="186"/>
      <c r="K102" s="186"/>
      <c r="L102" s="186"/>
      <c r="M102" s="186"/>
      <c r="N102" s="186"/>
      <c r="O102" s="186"/>
      <c r="P102" s="186"/>
      <c r="Q102" s="186"/>
      <c r="R102" s="186"/>
      <c r="S102" s="186"/>
      <c r="T102" s="186"/>
      <c r="U102" s="186"/>
      <c r="V102" s="186"/>
      <c r="W102" s="186"/>
      <c r="X102" s="186"/>
      <c r="Y102" s="186"/>
      <c r="Z102" s="186"/>
      <c r="AA102" s="186"/>
      <c r="AB102" s="186"/>
      <c r="AC102" s="186"/>
    </row>
    <row r="103" customFormat="false" ht="13.8" hidden="false" customHeight="false" outlineLevel="0" collapsed="false">
      <c r="B103" s="186"/>
      <c r="C103" s="186"/>
      <c r="D103" s="186"/>
      <c r="E103" s="186"/>
      <c r="I103" s="186"/>
      <c r="J103" s="186"/>
      <c r="K103" s="186"/>
      <c r="L103" s="186"/>
      <c r="M103" s="186"/>
      <c r="N103" s="186"/>
      <c r="O103" s="186"/>
      <c r="P103" s="186"/>
      <c r="Q103" s="186"/>
      <c r="R103" s="186"/>
      <c r="S103" s="186"/>
      <c r="T103" s="186"/>
      <c r="U103" s="186"/>
      <c r="V103" s="186"/>
      <c r="W103" s="186"/>
      <c r="X103" s="186"/>
      <c r="Y103" s="186"/>
      <c r="Z103" s="186"/>
      <c r="AA103" s="186"/>
      <c r="AB103" s="186"/>
      <c r="AC103" s="186"/>
    </row>
    <row r="104" customFormat="false" ht="13.8" hidden="false" customHeight="false" outlineLevel="0" collapsed="false">
      <c r="B104" s="186"/>
      <c r="C104" s="186"/>
      <c r="D104" s="186"/>
      <c r="E104" s="186"/>
      <c r="I104" s="186"/>
      <c r="J104" s="186"/>
      <c r="K104" s="186"/>
      <c r="L104" s="186"/>
      <c r="M104" s="186"/>
      <c r="N104" s="186"/>
      <c r="O104" s="186"/>
      <c r="P104" s="186"/>
      <c r="Q104" s="186"/>
      <c r="R104" s="186"/>
      <c r="S104" s="186"/>
      <c r="T104" s="186"/>
      <c r="U104" s="186"/>
      <c r="V104" s="186"/>
      <c r="W104" s="186"/>
      <c r="X104" s="186"/>
      <c r="Y104" s="186"/>
      <c r="Z104" s="186"/>
      <c r="AA104" s="186"/>
      <c r="AB104" s="186"/>
      <c r="AC104" s="186"/>
    </row>
    <row r="105" customFormat="false" ht="13.8" hidden="false" customHeight="false" outlineLevel="0" collapsed="false">
      <c r="B105" s="186"/>
      <c r="C105" s="186"/>
      <c r="D105" s="186"/>
      <c r="E105" s="186"/>
      <c r="I105" s="186"/>
      <c r="J105" s="186"/>
      <c r="K105" s="186"/>
      <c r="L105" s="186"/>
      <c r="M105" s="186"/>
      <c r="N105" s="186"/>
      <c r="O105" s="186"/>
      <c r="P105" s="186"/>
      <c r="Q105" s="186"/>
      <c r="R105" s="186"/>
      <c r="S105" s="186"/>
      <c r="T105" s="186"/>
      <c r="U105" s="186"/>
      <c r="V105" s="186"/>
      <c r="W105" s="186"/>
      <c r="X105" s="186"/>
      <c r="Y105" s="186"/>
      <c r="Z105" s="186"/>
      <c r="AA105" s="186"/>
      <c r="AB105" s="186"/>
      <c r="AC105" s="186"/>
    </row>
    <row r="106" customFormat="false" ht="13.8" hidden="false" customHeight="false" outlineLevel="0" collapsed="false">
      <c r="B106" s="186"/>
      <c r="C106" s="186"/>
      <c r="D106" s="186"/>
      <c r="E106" s="186"/>
      <c r="I106" s="186"/>
      <c r="J106" s="186"/>
      <c r="K106" s="186"/>
      <c r="L106" s="186"/>
      <c r="M106" s="186"/>
      <c r="N106" s="186"/>
      <c r="O106" s="186"/>
      <c r="P106" s="186"/>
      <c r="Q106" s="186"/>
      <c r="R106" s="186"/>
      <c r="S106" s="186"/>
      <c r="T106" s="186"/>
      <c r="U106" s="186"/>
      <c r="V106" s="186"/>
      <c r="W106" s="186"/>
      <c r="X106" s="186"/>
      <c r="Y106" s="186"/>
      <c r="Z106" s="186"/>
      <c r="AA106" s="186"/>
      <c r="AB106" s="186"/>
      <c r="AC106" s="186"/>
    </row>
    <row r="107" customFormat="false" ht="13.8" hidden="false" customHeight="false" outlineLevel="0" collapsed="false">
      <c r="B107" s="186"/>
      <c r="C107" s="186"/>
      <c r="D107" s="186"/>
      <c r="E107" s="186"/>
      <c r="I107" s="186"/>
      <c r="J107" s="186"/>
      <c r="K107" s="186"/>
      <c r="L107" s="186"/>
      <c r="M107" s="186"/>
      <c r="N107" s="186"/>
      <c r="O107" s="186"/>
      <c r="P107" s="186"/>
      <c r="Q107" s="186"/>
      <c r="R107" s="186"/>
      <c r="S107" s="186"/>
      <c r="T107" s="186"/>
      <c r="U107" s="186"/>
      <c r="V107" s="186"/>
      <c r="W107" s="186"/>
      <c r="X107" s="186"/>
      <c r="Y107" s="186"/>
      <c r="Z107" s="186"/>
      <c r="AA107" s="186"/>
      <c r="AB107" s="186"/>
      <c r="AC107" s="186"/>
    </row>
    <row r="108" customFormat="false" ht="13.8" hidden="false" customHeight="false" outlineLevel="0" collapsed="false">
      <c r="B108" s="186"/>
      <c r="C108" s="186"/>
      <c r="D108" s="186"/>
      <c r="E108" s="186"/>
      <c r="I108" s="186"/>
      <c r="J108" s="186"/>
      <c r="K108" s="186"/>
      <c r="L108" s="186"/>
      <c r="M108" s="186"/>
      <c r="N108" s="186"/>
      <c r="O108" s="186"/>
      <c r="P108" s="186"/>
      <c r="Q108" s="186"/>
      <c r="R108" s="186"/>
      <c r="S108" s="186"/>
      <c r="T108" s="186"/>
      <c r="U108" s="186"/>
      <c r="V108" s="186"/>
      <c r="W108" s="186"/>
      <c r="X108" s="186"/>
      <c r="Y108" s="186"/>
      <c r="Z108" s="186"/>
      <c r="AA108" s="186"/>
      <c r="AB108" s="186"/>
      <c r="AC108" s="186"/>
    </row>
    <row r="109" customFormat="false" ht="13.8" hidden="false" customHeight="false" outlineLevel="0" collapsed="false">
      <c r="B109" s="186"/>
      <c r="C109" s="186"/>
      <c r="D109" s="186"/>
      <c r="E109" s="186"/>
      <c r="I109" s="186"/>
      <c r="J109" s="186"/>
      <c r="K109" s="186"/>
      <c r="L109" s="186"/>
      <c r="M109" s="186"/>
      <c r="N109" s="186"/>
      <c r="O109" s="186"/>
      <c r="P109" s="186"/>
      <c r="Q109" s="186"/>
      <c r="R109" s="186"/>
      <c r="S109" s="186"/>
      <c r="T109" s="186"/>
      <c r="U109" s="186"/>
      <c r="V109" s="186"/>
      <c r="W109" s="186"/>
      <c r="X109" s="186"/>
      <c r="Y109" s="186"/>
      <c r="Z109" s="186"/>
      <c r="AA109" s="186"/>
      <c r="AB109" s="186"/>
      <c r="AC109" s="186"/>
    </row>
    <row r="110" customFormat="false" ht="13.8" hidden="false" customHeight="false" outlineLevel="0" collapsed="false">
      <c r="B110" s="186"/>
      <c r="C110" s="186"/>
      <c r="D110" s="186"/>
      <c r="E110" s="186"/>
      <c r="I110" s="186"/>
      <c r="J110" s="186"/>
      <c r="K110" s="186"/>
      <c r="L110" s="186"/>
      <c r="M110" s="186"/>
      <c r="N110" s="186"/>
      <c r="O110" s="186"/>
      <c r="P110" s="186"/>
      <c r="Q110" s="186"/>
      <c r="R110" s="186"/>
      <c r="S110" s="186"/>
      <c r="T110" s="186"/>
      <c r="U110" s="186"/>
      <c r="V110" s="186"/>
      <c r="W110" s="186"/>
      <c r="X110" s="186"/>
      <c r="Y110" s="186"/>
      <c r="Z110" s="186"/>
      <c r="AA110" s="186"/>
      <c r="AB110" s="186"/>
      <c r="AC110" s="186"/>
    </row>
    <row r="111" customFormat="false" ht="13.8" hidden="false" customHeight="false" outlineLevel="0" collapsed="false">
      <c r="B111" s="186"/>
      <c r="C111" s="186"/>
      <c r="D111" s="186"/>
      <c r="E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row>
    <row r="112" customFormat="false" ht="13.8" hidden="false" customHeight="false" outlineLevel="0" collapsed="false">
      <c r="B112" s="186"/>
      <c r="C112" s="186"/>
      <c r="D112" s="186"/>
      <c r="E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row>
    <row r="113" customFormat="false" ht="13.8" hidden="false" customHeight="false" outlineLevel="0" collapsed="false">
      <c r="B113" s="186"/>
      <c r="C113" s="186"/>
      <c r="D113" s="186"/>
      <c r="E113" s="186"/>
      <c r="I113" s="186"/>
      <c r="J113" s="186"/>
      <c r="K113" s="186"/>
      <c r="L113" s="186"/>
      <c r="M113" s="186"/>
      <c r="N113" s="186"/>
      <c r="O113" s="186"/>
      <c r="P113" s="186"/>
      <c r="Q113" s="186"/>
      <c r="R113" s="186"/>
      <c r="S113" s="186"/>
      <c r="T113" s="186"/>
      <c r="U113" s="186"/>
      <c r="V113" s="186"/>
      <c r="W113" s="186"/>
      <c r="X113" s="186"/>
      <c r="Y113" s="186"/>
      <c r="Z113" s="186"/>
      <c r="AA113" s="186"/>
      <c r="AB113" s="186"/>
      <c r="AC113" s="186"/>
    </row>
    <row r="114" customFormat="false" ht="13.8" hidden="false" customHeight="false" outlineLevel="0" collapsed="false">
      <c r="B114" s="186"/>
      <c r="C114" s="186"/>
      <c r="D114" s="186"/>
      <c r="E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row>
    <row r="115" customFormat="false" ht="13.8" hidden="false" customHeight="false" outlineLevel="0" collapsed="false">
      <c r="B115" s="186"/>
      <c r="C115" s="186"/>
      <c r="D115" s="186"/>
      <c r="E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row>
    <row r="116" customFormat="false" ht="13.8" hidden="false" customHeight="false" outlineLevel="0" collapsed="false">
      <c r="B116" s="186"/>
      <c r="C116" s="186"/>
      <c r="D116" s="186"/>
      <c r="E116" s="186"/>
      <c r="I116" s="186"/>
      <c r="J116" s="186"/>
      <c r="K116" s="186"/>
      <c r="L116" s="186"/>
      <c r="M116" s="186"/>
      <c r="N116" s="186"/>
      <c r="O116" s="186"/>
      <c r="P116" s="186"/>
      <c r="Q116" s="186"/>
      <c r="R116" s="186"/>
      <c r="S116" s="186"/>
      <c r="T116" s="186"/>
      <c r="U116" s="186"/>
      <c r="V116" s="186"/>
      <c r="W116" s="186"/>
      <c r="X116" s="186"/>
      <c r="Y116" s="186"/>
      <c r="Z116" s="186"/>
      <c r="AA116" s="186"/>
      <c r="AB116" s="186"/>
      <c r="AC116" s="186"/>
    </row>
    <row r="117" customFormat="false" ht="13.8" hidden="false" customHeight="false" outlineLevel="0" collapsed="false">
      <c r="B117" s="186"/>
      <c r="C117" s="186"/>
      <c r="D117" s="186"/>
      <c r="E117" s="186"/>
      <c r="I117" s="186"/>
      <c r="J117" s="186"/>
      <c r="K117" s="186"/>
      <c r="L117" s="186"/>
      <c r="M117" s="186"/>
      <c r="N117" s="186"/>
      <c r="O117" s="186"/>
      <c r="P117" s="186"/>
      <c r="Q117" s="186"/>
      <c r="R117" s="186"/>
      <c r="S117" s="186"/>
      <c r="T117" s="186"/>
      <c r="U117" s="186"/>
      <c r="V117" s="186"/>
      <c r="W117" s="186"/>
      <c r="X117" s="186"/>
      <c r="Y117" s="186"/>
      <c r="Z117" s="186"/>
      <c r="AA117" s="186"/>
      <c r="AB117" s="186"/>
      <c r="AC117" s="186"/>
    </row>
    <row r="118" customFormat="false" ht="13.8" hidden="false" customHeight="false" outlineLevel="0" collapsed="false">
      <c r="B118" s="186"/>
      <c r="C118" s="186"/>
      <c r="D118" s="186"/>
      <c r="E118" s="186"/>
      <c r="I118" s="186"/>
      <c r="J118" s="186"/>
      <c r="K118" s="186"/>
      <c r="L118" s="186"/>
      <c r="M118" s="186"/>
      <c r="N118" s="186"/>
      <c r="O118" s="186"/>
      <c r="P118" s="186"/>
      <c r="Q118" s="186"/>
      <c r="R118" s="186"/>
      <c r="S118" s="186"/>
      <c r="T118" s="186"/>
      <c r="U118" s="186"/>
      <c r="V118" s="186"/>
      <c r="W118" s="186"/>
      <c r="X118" s="186"/>
      <c r="Y118" s="186"/>
      <c r="Z118" s="186"/>
      <c r="AA118" s="186"/>
      <c r="AB118" s="186"/>
      <c r="AC118" s="186"/>
    </row>
  </sheetData>
  <mergeCells count="66">
    <mergeCell ref="A1:I1"/>
    <mergeCell ref="A2:G3"/>
    <mergeCell ref="A4:I4"/>
    <mergeCell ref="F5:G5"/>
    <mergeCell ref="H5:I5"/>
    <mergeCell ref="B6:I6"/>
    <mergeCell ref="A7:A9"/>
    <mergeCell ref="B7:B9"/>
    <mergeCell ref="C7:C9"/>
    <mergeCell ref="E7:E9"/>
    <mergeCell ref="F7:G9"/>
    <mergeCell ref="H7:I9"/>
    <mergeCell ref="B10:I10"/>
    <mergeCell ref="A11:A13"/>
    <mergeCell ref="B11:B13"/>
    <mergeCell ref="C11:C13"/>
    <mergeCell ref="E11:E13"/>
    <mergeCell ref="F11:G13"/>
    <mergeCell ref="H11:I13"/>
    <mergeCell ref="A14:A16"/>
    <mergeCell ref="B14:B16"/>
    <mergeCell ref="C14:C16"/>
    <mergeCell ref="E14:E16"/>
    <mergeCell ref="F14:G16"/>
    <mergeCell ref="H14:I16"/>
    <mergeCell ref="A17:A19"/>
    <mergeCell ref="B17:B19"/>
    <mergeCell ref="C17:C19"/>
    <mergeCell ref="E17:E19"/>
    <mergeCell ref="F17:G19"/>
    <mergeCell ref="H17:I19"/>
    <mergeCell ref="A20:A22"/>
    <mergeCell ref="B20:B22"/>
    <mergeCell ref="C20:C22"/>
    <mergeCell ref="E20:E22"/>
    <mergeCell ref="F20:G22"/>
    <mergeCell ref="H20:I22"/>
    <mergeCell ref="A23:A25"/>
    <mergeCell ref="B23:B25"/>
    <mergeCell ref="C23:C25"/>
    <mergeCell ref="E23:E25"/>
    <mergeCell ref="F23:G25"/>
    <mergeCell ref="H23:I25"/>
    <mergeCell ref="A26:A28"/>
    <mergeCell ref="B26:B28"/>
    <mergeCell ref="C26:C28"/>
    <mergeCell ref="E26:E28"/>
    <mergeCell ref="F26:G28"/>
    <mergeCell ref="H26:I28"/>
    <mergeCell ref="A29:A31"/>
    <mergeCell ref="B29:B31"/>
    <mergeCell ref="C29:C31"/>
    <mergeCell ref="E29:E31"/>
    <mergeCell ref="F29:G31"/>
    <mergeCell ref="H29:I31"/>
    <mergeCell ref="F32:G32"/>
    <mergeCell ref="H32:I32"/>
    <mergeCell ref="C33:E33"/>
    <mergeCell ref="F33:G33"/>
    <mergeCell ref="H33:I33"/>
    <mergeCell ref="C34:E34"/>
    <mergeCell ref="F34:G34"/>
    <mergeCell ref="H34:I34"/>
    <mergeCell ref="F39:I39"/>
    <mergeCell ref="F40:I40"/>
    <mergeCell ref="F41:I41"/>
  </mergeCells>
  <conditionalFormatting sqref="C10">
    <cfRule type="expression" priority="2" aboveAverage="0" equalAverage="0" bottom="0" percent="0" rank="0" text="" dxfId="0">
      <formula>IF(AND(LEFT(C10,3)&lt;&gt;"VIR",LEFT(C10,3)&lt;&gt;"DUV",C10&lt;&gt;""),1,0)</formula>
    </cfRule>
  </conditionalFormatting>
  <conditionalFormatting sqref="C6">
    <cfRule type="expression" priority="3" aboveAverage="0" equalAverage="0" bottom="0" percent="0" rank="0" text="" dxfId="0">
      <formula>IF(AND(LEFT(C6,3)&lt;&gt;"VIR",LEFT(C6,3)&lt;&gt;"DUV",C6&lt;&gt;""),1,0)</formula>
    </cfRule>
  </conditionalFormatting>
  <printOptions headings="false" gridLines="false" gridLinesSet="true" horizontalCentered="true" verticalCentered="false"/>
  <pageMargins left="0.551388888888889" right="0.433333333333333" top="1.06319444444444" bottom="0.39375"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 manualBreakCount="1">
    <brk id="84"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1751"/>
  <sheetViews>
    <sheetView showFormulas="false" showGridLines="true" showRowColHeaders="true" showZeros="true" rightToLeft="false" tabSelected="false" showOutlineSymbols="true" defaultGridColor="true" view="pageBreakPreview" topLeftCell="L1" colorId="64" zoomScale="80" zoomScaleNormal="100" zoomScalePageLayoutView="80" workbookViewId="0">
      <selection pane="topLeft" activeCell="B6040" activeCellId="0" sqref="B6040"/>
    </sheetView>
  </sheetViews>
  <sheetFormatPr defaultRowHeight="15" zeroHeight="false" outlineLevelRow="0" outlineLevelCol="0"/>
  <cols>
    <col collapsed="false" customWidth="true" hidden="false" outlineLevel="0" max="1" min="1" style="258" width="10.71"/>
    <col collapsed="false" customWidth="true" hidden="false" outlineLevel="0" max="2" min="2" style="259" width="126.29"/>
    <col collapsed="false" customWidth="true" hidden="false" outlineLevel="0" max="3" min="3" style="260" width="10.71"/>
    <col collapsed="false" customWidth="true" hidden="false" outlineLevel="0" max="4" min="4" style="0" width="10.71"/>
    <col collapsed="false" customWidth="true" hidden="false" outlineLevel="0" max="1025" min="5" style="0" width="8.67"/>
  </cols>
  <sheetData>
    <row r="1" customFormat="false" ht="15" hidden="false" customHeight="false" outlineLevel="0" collapsed="false">
      <c r="A1" s="258" t="s">
        <v>164</v>
      </c>
      <c r="B1" s="259" t="s">
        <v>165</v>
      </c>
      <c r="C1" s="260" t="s">
        <v>166</v>
      </c>
      <c r="D1" s="0" t="s">
        <v>167</v>
      </c>
    </row>
    <row r="2" customFormat="false" ht="26.25" hidden="false" customHeight="false" outlineLevel="0" collapsed="false">
      <c r="B2" s="261"/>
    </row>
    <row r="3" customFormat="false" ht="30" hidden="false" customHeight="false" outlineLevel="0" collapsed="false">
      <c r="A3" s="258" t="s">
        <v>168</v>
      </c>
      <c r="B3" s="259" t="s">
        <v>169</v>
      </c>
      <c r="C3" s="260" t="s">
        <v>170</v>
      </c>
      <c r="D3" s="0" t="s">
        <v>171</v>
      </c>
    </row>
    <row r="4" customFormat="false" ht="30" hidden="false" customHeight="false" outlineLevel="0" collapsed="false">
      <c r="A4" s="262" t="s">
        <v>172</v>
      </c>
      <c r="B4" s="263" t="s">
        <v>173</v>
      </c>
      <c r="C4" s="264" t="s">
        <v>170</v>
      </c>
      <c r="D4" s="265" t="s">
        <v>174</v>
      </c>
    </row>
    <row r="5" customFormat="false" ht="30" hidden="false" customHeight="false" outlineLevel="0" collapsed="false">
      <c r="A5" s="258" t="s">
        <v>175</v>
      </c>
      <c r="B5" s="259" t="s">
        <v>176</v>
      </c>
      <c r="C5" s="260" t="s">
        <v>170</v>
      </c>
      <c r="D5" s="266" t="s">
        <v>177</v>
      </c>
    </row>
    <row r="6" customFormat="false" ht="30" hidden="false" customHeight="false" outlineLevel="0" collapsed="false">
      <c r="A6" s="262" t="s">
        <v>178</v>
      </c>
      <c r="B6" s="263" t="s">
        <v>179</v>
      </c>
      <c r="C6" s="264" t="s">
        <v>170</v>
      </c>
      <c r="D6" s="265" t="s">
        <v>180</v>
      </c>
    </row>
    <row r="7" customFormat="false" ht="30" hidden="false" customHeight="false" outlineLevel="0" collapsed="false">
      <c r="A7" s="258" t="s">
        <v>181</v>
      </c>
      <c r="B7" s="259" t="s">
        <v>182</v>
      </c>
      <c r="C7" s="260" t="s">
        <v>170</v>
      </c>
      <c r="D7" s="267" t="s">
        <v>183</v>
      </c>
    </row>
    <row r="8" customFormat="false" ht="30" hidden="false" customHeight="false" outlineLevel="0" collapsed="false">
      <c r="A8" s="262" t="s">
        <v>184</v>
      </c>
      <c r="B8" s="263" t="s">
        <v>185</v>
      </c>
      <c r="C8" s="264" t="s">
        <v>170</v>
      </c>
      <c r="D8" s="268" t="s">
        <v>186</v>
      </c>
    </row>
    <row r="9" customFormat="false" ht="30" hidden="false" customHeight="false" outlineLevel="0" collapsed="false">
      <c r="A9" s="258" t="s">
        <v>187</v>
      </c>
      <c r="B9" s="259" t="s">
        <v>188</v>
      </c>
      <c r="C9" s="260" t="s">
        <v>170</v>
      </c>
      <c r="D9" s="267" t="s">
        <v>189</v>
      </c>
    </row>
    <row r="10" customFormat="false" ht="30" hidden="false" customHeight="false" outlineLevel="0" collapsed="false">
      <c r="A10" s="262" t="s">
        <v>190</v>
      </c>
      <c r="B10" s="263" t="s">
        <v>191</v>
      </c>
      <c r="C10" s="264" t="s">
        <v>170</v>
      </c>
      <c r="D10" s="268" t="s">
        <v>192</v>
      </c>
    </row>
    <row r="11" customFormat="false" ht="30" hidden="false" customHeight="false" outlineLevel="0" collapsed="false">
      <c r="A11" s="258" t="s">
        <v>193</v>
      </c>
      <c r="B11" s="259" t="s">
        <v>194</v>
      </c>
      <c r="C11" s="260" t="s">
        <v>170</v>
      </c>
      <c r="D11" s="267" t="s">
        <v>195</v>
      </c>
    </row>
    <row r="12" customFormat="false" ht="30" hidden="false" customHeight="false" outlineLevel="0" collapsed="false">
      <c r="A12" s="262" t="s">
        <v>196</v>
      </c>
      <c r="B12" s="263" t="s">
        <v>197</v>
      </c>
      <c r="C12" s="264" t="s">
        <v>170</v>
      </c>
      <c r="D12" s="268" t="s">
        <v>198</v>
      </c>
    </row>
    <row r="13" customFormat="false" ht="30" hidden="false" customHeight="false" outlineLevel="0" collapsed="false">
      <c r="A13" s="258" t="s">
        <v>199</v>
      </c>
      <c r="B13" s="259" t="s">
        <v>200</v>
      </c>
      <c r="C13" s="260" t="s">
        <v>170</v>
      </c>
      <c r="D13" s="267" t="s">
        <v>201</v>
      </c>
    </row>
    <row r="14" customFormat="false" ht="30" hidden="false" customHeight="false" outlineLevel="0" collapsed="false">
      <c r="A14" s="262" t="s">
        <v>202</v>
      </c>
      <c r="B14" s="263" t="s">
        <v>203</v>
      </c>
      <c r="C14" s="264" t="s">
        <v>170</v>
      </c>
      <c r="D14" s="268" t="s">
        <v>204</v>
      </c>
    </row>
    <row r="15" customFormat="false" ht="30" hidden="false" customHeight="false" outlineLevel="0" collapsed="false">
      <c r="A15" s="258" t="s">
        <v>205</v>
      </c>
      <c r="B15" s="259" t="s">
        <v>206</v>
      </c>
      <c r="C15" s="260" t="s">
        <v>170</v>
      </c>
      <c r="D15" s="267" t="s">
        <v>207</v>
      </c>
    </row>
    <row r="16" customFormat="false" ht="30" hidden="false" customHeight="false" outlineLevel="0" collapsed="false">
      <c r="A16" s="262" t="s">
        <v>208</v>
      </c>
      <c r="B16" s="263" t="s">
        <v>209</v>
      </c>
      <c r="C16" s="264" t="s">
        <v>170</v>
      </c>
      <c r="D16" s="268" t="s">
        <v>210</v>
      </c>
    </row>
    <row r="17" customFormat="false" ht="30" hidden="false" customHeight="false" outlineLevel="0" collapsed="false">
      <c r="A17" s="258" t="s">
        <v>211</v>
      </c>
      <c r="B17" s="259" t="s">
        <v>212</v>
      </c>
      <c r="C17" s="260" t="s">
        <v>170</v>
      </c>
      <c r="D17" s="267" t="s">
        <v>213</v>
      </c>
    </row>
    <row r="18" customFormat="false" ht="30" hidden="false" customHeight="false" outlineLevel="0" collapsed="false">
      <c r="A18" s="262" t="s">
        <v>214</v>
      </c>
      <c r="B18" s="263" t="s">
        <v>215</v>
      </c>
      <c r="C18" s="264" t="s">
        <v>170</v>
      </c>
      <c r="D18" s="268" t="s">
        <v>216</v>
      </c>
    </row>
    <row r="19" customFormat="false" ht="30" hidden="false" customHeight="false" outlineLevel="0" collapsed="false">
      <c r="A19" s="258" t="s">
        <v>217</v>
      </c>
      <c r="B19" s="259" t="s">
        <v>218</v>
      </c>
      <c r="C19" s="260" t="s">
        <v>170</v>
      </c>
      <c r="D19" s="267" t="s">
        <v>219</v>
      </c>
    </row>
    <row r="20" customFormat="false" ht="30" hidden="false" customHeight="false" outlineLevel="0" collapsed="false">
      <c r="A20" s="262" t="s">
        <v>220</v>
      </c>
      <c r="B20" s="263" t="s">
        <v>221</v>
      </c>
      <c r="C20" s="264" t="s">
        <v>170</v>
      </c>
      <c r="D20" s="268" t="s">
        <v>222</v>
      </c>
    </row>
    <row r="21" customFormat="false" ht="30" hidden="false" customHeight="false" outlineLevel="0" collapsed="false">
      <c r="A21" s="258" t="s">
        <v>223</v>
      </c>
      <c r="B21" s="259" t="s">
        <v>224</v>
      </c>
      <c r="C21" s="260" t="s">
        <v>170</v>
      </c>
      <c r="D21" s="267" t="s">
        <v>225</v>
      </c>
    </row>
    <row r="22" customFormat="false" ht="30" hidden="false" customHeight="false" outlineLevel="0" collapsed="false">
      <c r="A22" s="262" t="s">
        <v>226</v>
      </c>
      <c r="B22" s="263" t="s">
        <v>227</v>
      </c>
      <c r="C22" s="264" t="s">
        <v>170</v>
      </c>
      <c r="D22" s="268" t="s">
        <v>228</v>
      </c>
    </row>
    <row r="23" customFormat="false" ht="30" hidden="false" customHeight="false" outlineLevel="0" collapsed="false">
      <c r="A23" s="258" t="s">
        <v>229</v>
      </c>
      <c r="B23" s="259" t="s">
        <v>230</v>
      </c>
      <c r="C23" s="260" t="s">
        <v>170</v>
      </c>
      <c r="D23" s="267" t="s">
        <v>231</v>
      </c>
    </row>
    <row r="24" customFormat="false" ht="30" hidden="false" customHeight="false" outlineLevel="0" collapsed="false">
      <c r="A24" s="262" t="s">
        <v>232</v>
      </c>
      <c r="B24" s="263" t="s">
        <v>233</v>
      </c>
      <c r="C24" s="264" t="s">
        <v>170</v>
      </c>
      <c r="D24" s="268" t="s">
        <v>234</v>
      </c>
    </row>
    <row r="25" customFormat="false" ht="30" hidden="false" customHeight="false" outlineLevel="0" collapsed="false">
      <c r="A25" s="258" t="s">
        <v>235</v>
      </c>
      <c r="B25" s="259" t="s">
        <v>236</v>
      </c>
      <c r="C25" s="260" t="s">
        <v>170</v>
      </c>
      <c r="D25" s="267" t="s">
        <v>237</v>
      </c>
    </row>
    <row r="26" customFormat="false" ht="30" hidden="false" customHeight="false" outlineLevel="0" collapsed="false">
      <c r="A26" s="262" t="s">
        <v>238</v>
      </c>
      <c r="B26" s="263" t="s">
        <v>239</v>
      </c>
      <c r="C26" s="264" t="s">
        <v>170</v>
      </c>
      <c r="D26" s="268" t="s">
        <v>240</v>
      </c>
    </row>
    <row r="27" customFormat="false" ht="30" hidden="false" customHeight="false" outlineLevel="0" collapsed="false">
      <c r="A27" s="258" t="s">
        <v>241</v>
      </c>
      <c r="B27" s="259" t="s">
        <v>242</v>
      </c>
      <c r="C27" s="260" t="s">
        <v>170</v>
      </c>
      <c r="D27" s="267" t="s">
        <v>243</v>
      </c>
    </row>
    <row r="28" customFormat="false" ht="30" hidden="false" customHeight="false" outlineLevel="0" collapsed="false">
      <c r="A28" s="262" t="s">
        <v>244</v>
      </c>
      <c r="B28" s="263" t="s">
        <v>245</v>
      </c>
      <c r="C28" s="264" t="s">
        <v>170</v>
      </c>
      <c r="D28" s="268" t="s">
        <v>246</v>
      </c>
    </row>
    <row r="29" customFormat="false" ht="30" hidden="false" customHeight="false" outlineLevel="0" collapsed="false">
      <c r="A29" s="258" t="s">
        <v>247</v>
      </c>
      <c r="B29" s="259" t="s">
        <v>248</v>
      </c>
      <c r="C29" s="260" t="s">
        <v>170</v>
      </c>
      <c r="D29" s="267" t="s">
        <v>249</v>
      </c>
    </row>
    <row r="30" customFormat="false" ht="30" hidden="false" customHeight="false" outlineLevel="0" collapsed="false">
      <c r="A30" s="262" t="s">
        <v>250</v>
      </c>
      <c r="B30" s="263" t="s">
        <v>251</v>
      </c>
      <c r="C30" s="264" t="s">
        <v>170</v>
      </c>
      <c r="D30" s="268" t="s">
        <v>252</v>
      </c>
    </row>
    <row r="31" customFormat="false" ht="30" hidden="false" customHeight="false" outlineLevel="0" collapsed="false">
      <c r="A31" s="258" t="s">
        <v>253</v>
      </c>
      <c r="B31" s="259" t="s">
        <v>254</v>
      </c>
      <c r="C31" s="260" t="s">
        <v>170</v>
      </c>
      <c r="D31" s="267" t="s">
        <v>255</v>
      </c>
    </row>
    <row r="32" customFormat="false" ht="30" hidden="false" customHeight="false" outlineLevel="0" collapsed="false">
      <c r="A32" s="262" t="s">
        <v>256</v>
      </c>
      <c r="B32" s="263" t="s">
        <v>257</v>
      </c>
      <c r="C32" s="264" t="s">
        <v>170</v>
      </c>
      <c r="D32" s="268" t="s">
        <v>258</v>
      </c>
    </row>
    <row r="33" customFormat="false" ht="30" hidden="false" customHeight="false" outlineLevel="0" collapsed="false">
      <c r="A33" s="258" t="s">
        <v>259</v>
      </c>
      <c r="B33" s="259" t="s">
        <v>260</v>
      </c>
      <c r="C33" s="260" t="s">
        <v>170</v>
      </c>
      <c r="D33" s="267" t="s">
        <v>261</v>
      </c>
    </row>
    <row r="34" customFormat="false" ht="30" hidden="false" customHeight="false" outlineLevel="0" collapsed="false">
      <c r="A34" s="262" t="s">
        <v>262</v>
      </c>
      <c r="B34" s="263" t="s">
        <v>263</v>
      </c>
      <c r="C34" s="264" t="s">
        <v>170</v>
      </c>
      <c r="D34" s="268" t="s">
        <v>264</v>
      </c>
    </row>
    <row r="35" customFormat="false" ht="30" hidden="false" customHeight="false" outlineLevel="0" collapsed="false">
      <c r="A35" s="258" t="s">
        <v>265</v>
      </c>
      <c r="B35" s="259" t="s">
        <v>266</v>
      </c>
      <c r="C35" s="260" t="s">
        <v>170</v>
      </c>
      <c r="D35" s="267" t="s">
        <v>267</v>
      </c>
    </row>
    <row r="36" customFormat="false" ht="30" hidden="false" customHeight="false" outlineLevel="0" collapsed="false">
      <c r="A36" s="262" t="s">
        <v>268</v>
      </c>
      <c r="B36" s="263" t="s">
        <v>269</v>
      </c>
      <c r="C36" s="264" t="s">
        <v>170</v>
      </c>
      <c r="D36" s="268" t="s">
        <v>270</v>
      </c>
    </row>
    <row r="37" customFormat="false" ht="30" hidden="false" customHeight="false" outlineLevel="0" collapsed="false">
      <c r="A37" s="258" t="s">
        <v>271</v>
      </c>
      <c r="B37" s="259" t="s">
        <v>272</v>
      </c>
      <c r="C37" s="260" t="s">
        <v>170</v>
      </c>
      <c r="D37" s="267" t="s">
        <v>273</v>
      </c>
    </row>
    <row r="38" customFormat="false" ht="30" hidden="false" customHeight="false" outlineLevel="0" collapsed="false">
      <c r="A38" s="262" t="s">
        <v>274</v>
      </c>
      <c r="B38" s="263" t="s">
        <v>275</v>
      </c>
      <c r="C38" s="264" t="s">
        <v>170</v>
      </c>
      <c r="D38" s="268" t="s">
        <v>276</v>
      </c>
    </row>
    <row r="39" customFormat="false" ht="30" hidden="false" customHeight="false" outlineLevel="0" collapsed="false">
      <c r="A39" s="258" t="s">
        <v>277</v>
      </c>
      <c r="B39" s="259" t="s">
        <v>278</v>
      </c>
      <c r="C39" s="260" t="s">
        <v>170</v>
      </c>
      <c r="D39" s="267" t="s">
        <v>279</v>
      </c>
    </row>
    <row r="40" customFormat="false" ht="30" hidden="false" customHeight="false" outlineLevel="0" collapsed="false">
      <c r="A40" s="262" t="s">
        <v>280</v>
      </c>
      <c r="B40" s="263" t="s">
        <v>281</v>
      </c>
      <c r="C40" s="264" t="s">
        <v>170</v>
      </c>
      <c r="D40" s="268" t="s">
        <v>282</v>
      </c>
    </row>
    <row r="41" customFormat="false" ht="30" hidden="false" customHeight="false" outlineLevel="0" collapsed="false">
      <c r="A41" s="258" t="s">
        <v>283</v>
      </c>
      <c r="B41" s="259" t="s">
        <v>284</v>
      </c>
      <c r="C41" s="260" t="s">
        <v>170</v>
      </c>
      <c r="D41" s="267" t="s">
        <v>285</v>
      </c>
    </row>
    <row r="42" customFormat="false" ht="30" hidden="false" customHeight="false" outlineLevel="0" collapsed="false">
      <c r="A42" s="262" t="s">
        <v>286</v>
      </c>
      <c r="B42" s="263" t="s">
        <v>287</v>
      </c>
      <c r="C42" s="264" t="s">
        <v>170</v>
      </c>
      <c r="D42" s="268" t="s">
        <v>288</v>
      </c>
    </row>
    <row r="43" customFormat="false" ht="30" hidden="false" customHeight="false" outlineLevel="0" collapsed="false">
      <c r="A43" s="258" t="s">
        <v>289</v>
      </c>
      <c r="B43" s="259" t="s">
        <v>290</v>
      </c>
      <c r="C43" s="260" t="s">
        <v>170</v>
      </c>
      <c r="D43" s="267" t="s">
        <v>291</v>
      </c>
    </row>
    <row r="44" customFormat="false" ht="30" hidden="false" customHeight="false" outlineLevel="0" collapsed="false">
      <c r="A44" s="262" t="s">
        <v>292</v>
      </c>
      <c r="B44" s="263" t="s">
        <v>293</v>
      </c>
      <c r="C44" s="264" t="s">
        <v>170</v>
      </c>
      <c r="D44" s="268" t="s">
        <v>294</v>
      </c>
    </row>
    <row r="45" customFormat="false" ht="30" hidden="false" customHeight="false" outlineLevel="0" collapsed="false">
      <c r="A45" s="258" t="s">
        <v>295</v>
      </c>
      <c r="B45" s="259" t="s">
        <v>296</v>
      </c>
      <c r="C45" s="260" t="s">
        <v>170</v>
      </c>
      <c r="D45" s="267" t="s">
        <v>297</v>
      </c>
    </row>
    <row r="46" customFormat="false" ht="30" hidden="false" customHeight="false" outlineLevel="0" collapsed="false">
      <c r="A46" s="262" t="s">
        <v>298</v>
      </c>
      <c r="B46" s="263" t="s">
        <v>299</v>
      </c>
      <c r="C46" s="264" t="s">
        <v>170</v>
      </c>
      <c r="D46" s="268" t="s">
        <v>300</v>
      </c>
    </row>
    <row r="47" customFormat="false" ht="30" hidden="false" customHeight="false" outlineLevel="0" collapsed="false">
      <c r="A47" s="258" t="s">
        <v>301</v>
      </c>
      <c r="B47" s="259" t="s">
        <v>302</v>
      </c>
      <c r="C47" s="260" t="s">
        <v>170</v>
      </c>
      <c r="D47" s="267" t="s">
        <v>303</v>
      </c>
    </row>
    <row r="48" customFormat="false" ht="30" hidden="false" customHeight="false" outlineLevel="0" collapsed="false">
      <c r="A48" s="262" t="s">
        <v>304</v>
      </c>
      <c r="B48" s="263" t="s">
        <v>305</v>
      </c>
      <c r="C48" s="264" t="s">
        <v>170</v>
      </c>
      <c r="D48" s="268" t="s">
        <v>306</v>
      </c>
    </row>
    <row r="49" customFormat="false" ht="30" hidden="false" customHeight="false" outlineLevel="0" collapsed="false">
      <c r="A49" s="258" t="s">
        <v>307</v>
      </c>
      <c r="B49" s="259" t="s">
        <v>308</v>
      </c>
      <c r="C49" s="260" t="s">
        <v>170</v>
      </c>
      <c r="D49" s="267" t="s">
        <v>309</v>
      </c>
    </row>
    <row r="50" customFormat="false" ht="30" hidden="false" customHeight="false" outlineLevel="0" collapsed="false">
      <c r="A50" s="262" t="s">
        <v>310</v>
      </c>
      <c r="B50" s="263" t="s">
        <v>311</v>
      </c>
      <c r="C50" s="264" t="s">
        <v>170</v>
      </c>
      <c r="D50" s="268" t="s">
        <v>312</v>
      </c>
    </row>
    <row r="51" customFormat="false" ht="30" hidden="false" customHeight="false" outlineLevel="0" collapsed="false">
      <c r="A51" s="258" t="s">
        <v>313</v>
      </c>
      <c r="B51" s="259" t="s">
        <v>314</v>
      </c>
      <c r="C51" s="260" t="s">
        <v>170</v>
      </c>
      <c r="D51" s="267" t="s">
        <v>315</v>
      </c>
    </row>
    <row r="52" customFormat="false" ht="30" hidden="false" customHeight="false" outlineLevel="0" collapsed="false">
      <c r="A52" s="262" t="s">
        <v>316</v>
      </c>
      <c r="B52" s="263" t="s">
        <v>317</v>
      </c>
      <c r="C52" s="264" t="s">
        <v>170</v>
      </c>
      <c r="D52" s="268" t="s">
        <v>318</v>
      </c>
    </row>
    <row r="53" customFormat="false" ht="30" hidden="false" customHeight="false" outlineLevel="0" collapsed="false">
      <c r="A53" s="258" t="s">
        <v>319</v>
      </c>
      <c r="B53" s="259" t="s">
        <v>320</v>
      </c>
      <c r="C53" s="260" t="s">
        <v>170</v>
      </c>
      <c r="D53" s="267" t="s">
        <v>321</v>
      </c>
    </row>
    <row r="54" customFormat="false" ht="30" hidden="false" customHeight="false" outlineLevel="0" collapsed="false">
      <c r="A54" s="262" t="s">
        <v>322</v>
      </c>
      <c r="B54" s="263" t="s">
        <v>323</v>
      </c>
      <c r="C54" s="264" t="s">
        <v>170</v>
      </c>
      <c r="D54" s="268" t="s">
        <v>324</v>
      </c>
    </row>
    <row r="55" customFormat="false" ht="30" hidden="false" customHeight="false" outlineLevel="0" collapsed="false">
      <c r="A55" s="258" t="s">
        <v>325</v>
      </c>
      <c r="B55" s="259" t="s">
        <v>326</v>
      </c>
      <c r="C55" s="260" t="s">
        <v>170</v>
      </c>
      <c r="D55" s="267" t="s">
        <v>327</v>
      </c>
    </row>
    <row r="56" customFormat="false" ht="30" hidden="false" customHeight="false" outlineLevel="0" collapsed="false">
      <c r="A56" s="262" t="s">
        <v>328</v>
      </c>
      <c r="B56" s="263" t="s">
        <v>329</v>
      </c>
      <c r="C56" s="264" t="s">
        <v>170</v>
      </c>
      <c r="D56" s="268" t="s">
        <v>330</v>
      </c>
    </row>
    <row r="57" customFormat="false" ht="30" hidden="false" customHeight="false" outlineLevel="0" collapsed="false">
      <c r="A57" s="258" t="s">
        <v>331</v>
      </c>
      <c r="B57" s="259" t="s">
        <v>332</v>
      </c>
      <c r="C57" s="260" t="s">
        <v>170</v>
      </c>
      <c r="D57" s="267" t="s">
        <v>333</v>
      </c>
    </row>
    <row r="58" customFormat="false" ht="30" hidden="false" customHeight="false" outlineLevel="0" collapsed="false">
      <c r="A58" s="262" t="s">
        <v>334</v>
      </c>
      <c r="B58" s="263" t="s">
        <v>335</v>
      </c>
      <c r="C58" s="264" t="s">
        <v>170</v>
      </c>
      <c r="D58" s="268" t="s">
        <v>336</v>
      </c>
    </row>
    <row r="59" customFormat="false" ht="30" hidden="false" customHeight="false" outlineLevel="0" collapsed="false">
      <c r="A59" s="258" t="s">
        <v>337</v>
      </c>
      <c r="B59" s="259" t="s">
        <v>338</v>
      </c>
      <c r="C59" s="260" t="s">
        <v>170</v>
      </c>
      <c r="D59" s="267" t="s">
        <v>339</v>
      </c>
    </row>
    <row r="60" customFormat="false" ht="30" hidden="false" customHeight="false" outlineLevel="0" collapsed="false">
      <c r="A60" s="262" t="s">
        <v>340</v>
      </c>
      <c r="B60" s="263" t="s">
        <v>341</v>
      </c>
      <c r="C60" s="264" t="s">
        <v>170</v>
      </c>
      <c r="D60" s="268" t="s">
        <v>342</v>
      </c>
    </row>
    <row r="61" customFormat="false" ht="30" hidden="false" customHeight="false" outlineLevel="0" collapsed="false">
      <c r="A61" s="258" t="s">
        <v>343</v>
      </c>
      <c r="B61" s="259" t="s">
        <v>344</v>
      </c>
      <c r="C61" s="260" t="s">
        <v>170</v>
      </c>
      <c r="D61" s="267" t="s">
        <v>345</v>
      </c>
    </row>
    <row r="62" customFormat="false" ht="30" hidden="false" customHeight="false" outlineLevel="0" collapsed="false">
      <c r="A62" s="262" t="s">
        <v>346</v>
      </c>
      <c r="B62" s="263" t="s">
        <v>347</v>
      </c>
      <c r="C62" s="264" t="s">
        <v>170</v>
      </c>
      <c r="D62" s="268" t="s">
        <v>348</v>
      </c>
    </row>
    <row r="63" customFormat="false" ht="30" hidden="false" customHeight="false" outlineLevel="0" collapsed="false">
      <c r="A63" s="258" t="s">
        <v>349</v>
      </c>
      <c r="B63" s="259" t="s">
        <v>350</v>
      </c>
      <c r="C63" s="260" t="s">
        <v>170</v>
      </c>
      <c r="D63" s="267" t="s">
        <v>351</v>
      </c>
    </row>
    <row r="64" customFormat="false" ht="30" hidden="false" customHeight="false" outlineLevel="0" collapsed="false">
      <c r="A64" s="262" t="s">
        <v>352</v>
      </c>
      <c r="B64" s="263" t="s">
        <v>353</v>
      </c>
      <c r="C64" s="264" t="s">
        <v>170</v>
      </c>
      <c r="D64" s="268" t="s">
        <v>354</v>
      </c>
    </row>
    <row r="65" customFormat="false" ht="30" hidden="false" customHeight="false" outlineLevel="0" collapsed="false">
      <c r="A65" s="258" t="s">
        <v>355</v>
      </c>
      <c r="B65" s="259" t="s">
        <v>356</v>
      </c>
      <c r="C65" s="260" t="s">
        <v>170</v>
      </c>
      <c r="D65" s="267" t="s">
        <v>357</v>
      </c>
    </row>
    <row r="66" customFormat="false" ht="30" hidden="false" customHeight="false" outlineLevel="0" collapsed="false">
      <c r="A66" s="262" t="s">
        <v>358</v>
      </c>
      <c r="B66" s="263" t="s">
        <v>359</v>
      </c>
      <c r="C66" s="264" t="s">
        <v>170</v>
      </c>
      <c r="D66" s="268" t="s">
        <v>360</v>
      </c>
    </row>
    <row r="67" customFormat="false" ht="30" hidden="false" customHeight="false" outlineLevel="0" collapsed="false">
      <c r="A67" s="258" t="s">
        <v>361</v>
      </c>
      <c r="B67" s="259" t="s">
        <v>362</v>
      </c>
      <c r="C67" s="260" t="s">
        <v>170</v>
      </c>
      <c r="D67" s="267" t="s">
        <v>363</v>
      </c>
    </row>
    <row r="68" customFormat="false" ht="30" hidden="false" customHeight="false" outlineLevel="0" collapsed="false">
      <c r="A68" s="262" t="s">
        <v>364</v>
      </c>
      <c r="B68" s="263" t="s">
        <v>365</v>
      </c>
      <c r="C68" s="264" t="s">
        <v>170</v>
      </c>
      <c r="D68" s="268" t="s">
        <v>366</v>
      </c>
    </row>
    <row r="69" customFormat="false" ht="30" hidden="false" customHeight="false" outlineLevel="0" collapsed="false">
      <c r="A69" s="258" t="s">
        <v>367</v>
      </c>
      <c r="B69" s="259" t="s">
        <v>368</v>
      </c>
      <c r="C69" s="260" t="s">
        <v>170</v>
      </c>
      <c r="D69" s="267" t="s">
        <v>369</v>
      </c>
    </row>
    <row r="70" customFormat="false" ht="30" hidden="false" customHeight="false" outlineLevel="0" collapsed="false">
      <c r="A70" s="262" t="s">
        <v>370</v>
      </c>
      <c r="B70" s="263" t="s">
        <v>371</v>
      </c>
      <c r="C70" s="264" t="s">
        <v>170</v>
      </c>
      <c r="D70" s="268" t="s">
        <v>372</v>
      </c>
    </row>
    <row r="71" customFormat="false" ht="30" hidden="false" customHeight="false" outlineLevel="0" collapsed="false">
      <c r="A71" s="258" t="s">
        <v>373</v>
      </c>
      <c r="B71" s="259" t="s">
        <v>374</v>
      </c>
      <c r="C71" s="260" t="s">
        <v>170</v>
      </c>
      <c r="D71" s="267" t="s">
        <v>375</v>
      </c>
    </row>
    <row r="72" customFormat="false" ht="30" hidden="false" customHeight="false" outlineLevel="0" collapsed="false">
      <c r="A72" s="262" t="s">
        <v>376</v>
      </c>
      <c r="B72" s="263" t="s">
        <v>377</v>
      </c>
      <c r="C72" s="264" t="s">
        <v>170</v>
      </c>
      <c r="D72" s="268" t="s">
        <v>378</v>
      </c>
    </row>
    <row r="73" customFormat="false" ht="30" hidden="false" customHeight="false" outlineLevel="0" collapsed="false">
      <c r="A73" s="258" t="s">
        <v>379</v>
      </c>
      <c r="B73" s="259" t="s">
        <v>380</v>
      </c>
      <c r="C73" s="260" t="s">
        <v>170</v>
      </c>
      <c r="D73" s="267" t="s">
        <v>381</v>
      </c>
    </row>
    <row r="74" customFormat="false" ht="30" hidden="false" customHeight="false" outlineLevel="0" collapsed="false">
      <c r="A74" s="262" t="s">
        <v>382</v>
      </c>
      <c r="B74" s="263" t="s">
        <v>383</v>
      </c>
      <c r="C74" s="264" t="s">
        <v>170</v>
      </c>
      <c r="D74" s="268" t="s">
        <v>384</v>
      </c>
    </row>
    <row r="75" customFormat="false" ht="30" hidden="false" customHeight="false" outlineLevel="0" collapsed="false">
      <c r="A75" s="258" t="s">
        <v>385</v>
      </c>
      <c r="B75" s="259" t="s">
        <v>386</v>
      </c>
      <c r="C75" s="260" t="s">
        <v>170</v>
      </c>
      <c r="D75" s="267" t="s">
        <v>387</v>
      </c>
    </row>
    <row r="76" customFormat="false" ht="30" hidden="false" customHeight="false" outlineLevel="0" collapsed="false">
      <c r="A76" s="262" t="s">
        <v>388</v>
      </c>
      <c r="B76" s="263" t="s">
        <v>389</v>
      </c>
      <c r="C76" s="264" t="s">
        <v>170</v>
      </c>
      <c r="D76" s="268" t="s">
        <v>390</v>
      </c>
    </row>
    <row r="77" customFormat="false" ht="30" hidden="false" customHeight="false" outlineLevel="0" collapsed="false">
      <c r="A77" s="258" t="s">
        <v>391</v>
      </c>
      <c r="B77" s="259" t="s">
        <v>392</v>
      </c>
      <c r="C77" s="260" t="s">
        <v>170</v>
      </c>
      <c r="D77" s="267" t="s">
        <v>393</v>
      </c>
    </row>
    <row r="78" customFormat="false" ht="30" hidden="false" customHeight="false" outlineLevel="0" collapsed="false">
      <c r="A78" s="262" t="s">
        <v>394</v>
      </c>
      <c r="B78" s="263" t="s">
        <v>395</v>
      </c>
      <c r="C78" s="264" t="s">
        <v>170</v>
      </c>
      <c r="D78" s="268" t="s">
        <v>396</v>
      </c>
    </row>
    <row r="79" customFormat="false" ht="30" hidden="false" customHeight="false" outlineLevel="0" collapsed="false">
      <c r="A79" s="258" t="s">
        <v>397</v>
      </c>
      <c r="B79" s="259" t="s">
        <v>398</v>
      </c>
      <c r="C79" s="260" t="s">
        <v>170</v>
      </c>
      <c r="D79" s="267" t="s">
        <v>399</v>
      </c>
    </row>
    <row r="80" customFormat="false" ht="30" hidden="false" customHeight="false" outlineLevel="0" collapsed="false">
      <c r="A80" s="262" t="s">
        <v>400</v>
      </c>
      <c r="B80" s="263" t="s">
        <v>401</v>
      </c>
      <c r="C80" s="264" t="s">
        <v>170</v>
      </c>
      <c r="D80" s="268" t="s">
        <v>402</v>
      </c>
    </row>
    <row r="81" customFormat="false" ht="30" hidden="false" customHeight="false" outlineLevel="0" collapsed="false">
      <c r="A81" s="258" t="s">
        <v>403</v>
      </c>
      <c r="B81" s="259" t="s">
        <v>404</v>
      </c>
      <c r="C81" s="260" t="s">
        <v>170</v>
      </c>
      <c r="D81" s="267" t="s">
        <v>405</v>
      </c>
    </row>
    <row r="82" customFormat="false" ht="30" hidden="false" customHeight="false" outlineLevel="0" collapsed="false">
      <c r="A82" s="262" t="s">
        <v>406</v>
      </c>
      <c r="B82" s="263" t="s">
        <v>407</v>
      </c>
      <c r="C82" s="264" t="s">
        <v>170</v>
      </c>
      <c r="D82" s="268" t="s">
        <v>408</v>
      </c>
    </row>
    <row r="83" customFormat="false" ht="30" hidden="false" customHeight="false" outlineLevel="0" collapsed="false">
      <c r="A83" s="258" t="s">
        <v>409</v>
      </c>
      <c r="B83" s="259" t="s">
        <v>410</v>
      </c>
      <c r="C83" s="260" t="s">
        <v>15</v>
      </c>
      <c r="D83" s="267" t="s">
        <v>411</v>
      </c>
    </row>
    <row r="84" customFormat="false" ht="30" hidden="false" customHeight="false" outlineLevel="0" collapsed="false">
      <c r="A84" s="262" t="s">
        <v>412</v>
      </c>
      <c r="B84" s="263" t="s">
        <v>413</v>
      </c>
      <c r="C84" s="264" t="s">
        <v>15</v>
      </c>
      <c r="D84" s="268" t="s">
        <v>414</v>
      </c>
    </row>
    <row r="85" customFormat="false" ht="15" hidden="false" customHeight="false" outlineLevel="0" collapsed="false">
      <c r="A85" s="258" t="s">
        <v>415</v>
      </c>
      <c r="B85" s="259" t="s">
        <v>416</v>
      </c>
      <c r="C85" s="260" t="s">
        <v>15</v>
      </c>
      <c r="D85" s="267" t="s">
        <v>417</v>
      </c>
    </row>
    <row r="86" customFormat="false" ht="30" hidden="false" customHeight="false" outlineLevel="0" collapsed="false">
      <c r="A86" s="262" t="s">
        <v>418</v>
      </c>
      <c r="B86" s="263" t="s">
        <v>419</v>
      </c>
      <c r="C86" s="264" t="s">
        <v>15</v>
      </c>
      <c r="D86" s="268" t="s">
        <v>420</v>
      </c>
    </row>
    <row r="87" customFormat="false" ht="30" hidden="false" customHeight="false" outlineLevel="0" collapsed="false">
      <c r="A87" s="258" t="s">
        <v>421</v>
      </c>
      <c r="B87" s="259" t="s">
        <v>422</v>
      </c>
      <c r="C87" s="260" t="s">
        <v>15</v>
      </c>
      <c r="D87" s="267" t="s">
        <v>423</v>
      </c>
    </row>
    <row r="88" customFormat="false" ht="30" hidden="false" customHeight="false" outlineLevel="0" collapsed="false">
      <c r="A88" s="262" t="s">
        <v>424</v>
      </c>
      <c r="B88" s="263" t="s">
        <v>425</v>
      </c>
      <c r="C88" s="264" t="s">
        <v>15</v>
      </c>
      <c r="D88" s="268" t="s">
        <v>426</v>
      </c>
    </row>
    <row r="89" customFormat="false" ht="30" hidden="false" customHeight="false" outlineLevel="0" collapsed="false">
      <c r="A89" s="258" t="s">
        <v>427</v>
      </c>
      <c r="B89" s="259" t="s">
        <v>428</v>
      </c>
      <c r="C89" s="260" t="s">
        <v>15</v>
      </c>
      <c r="D89" s="267" t="s">
        <v>429</v>
      </c>
    </row>
    <row r="90" customFormat="false" ht="30" hidden="false" customHeight="false" outlineLevel="0" collapsed="false">
      <c r="A90" s="262" t="s">
        <v>430</v>
      </c>
      <c r="B90" s="263" t="s">
        <v>431</v>
      </c>
      <c r="C90" s="264" t="s">
        <v>15</v>
      </c>
      <c r="D90" s="268" t="s">
        <v>432</v>
      </c>
    </row>
    <row r="91" customFormat="false" ht="30" hidden="false" customHeight="false" outlineLevel="0" collapsed="false">
      <c r="A91" s="258" t="s">
        <v>433</v>
      </c>
      <c r="B91" s="259" t="s">
        <v>434</v>
      </c>
      <c r="C91" s="260" t="s">
        <v>15</v>
      </c>
      <c r="D91" s="267" t="s">
        <v>435</v>
      </c>
    </row>
    <row r="92" customFormat="false" ht="30" hidden="false" customHeight="false" outlineLevel="0" collapsed="false">
      <c r="A92" s="262" t="s">
        <v>436</v>
      </c>
      <c r="B92" s="263" t="s">
        <v>437</v>
      </c>
      <c r="C92" s="264" t="s">
        <v>170</v>
      </c>
      <c r="D92" s="268" t="s">
        <v>438</v>
      </c>
    </row>
    <row r="93" customFormat="false" ht="30" hidden="false" customHeight="false" outlineLevel="0" collapsed="false">
      <c r="A93" s="258" t="s">
        <v>439</v>
      </c>
      <c r="B93" s="259" t="s">
        <v>440</v>
      </c>
      <c r="C93" s="260" t="s">
        <v>170</v>
      </c>
      <c r="D93" s="267" t="s">
        <v>441</v>
      </c>
    </row>
    <row r="94" customFormat="false" ht="30" hidden="false" customHeight="false" outlineLevel="0" collapsed="false">
      <c r="A94" s="262" t="s">
        <v>442</v>
      </c>
      <c r="B94" s="263" t="s">
        <v>443</v>
      </c>
      <c r="C94" s="264" t="s">
        <v>170</v>
      </c>
      <c r="D94" s="268" t="s">
        <v>444</v>
      </c>
    </row>
    <row r="95" customFormat="false" ht="30" hidden="false" customHeight="false" outlineLevel="0" collapsed="false">
      <c r="A95" s="258" t="s">
        <v>445</v>
      </c>
      <c r="B95" s="259" t="s">
        <v>446</v>
      </c>
      <c r="C95" s="260" t="s">
        <v>170</v>
      </c>
      <c r="D95" s="267" t="s">
        <v>447</v>
      </c>
    </row>
    <row r="96" customFormat="false" ht="30" hidden="false" customHeight="false" outlineLevel="0" collapsed="false">
      <c r="A96" s="262" t="s">
        <v>448</v>
      </c>
      <c r="B96" s="263" t="s">
        <v>449</v>
      </c>
      <c r="C96" s="264" t="s">
        <v>170</v>
      </c>
      <c r="D96" s="268" t="s">
        <v>450</v>
      </c>
    </row>
    <row r="97" customFormat="false" ht="30" hidden="false" customHeight="false" outlineLevel="0" collapsed="false">
      <c r="A97" s="258" t="s">
        <v>451</v>
      </c>
      <c r="B97" s="259" t="s">
        <v>452</v>
      </c>
      <c r="C97" s="260" t="s">
        <v>170</v>
      </c>
      <c r="D97" s="267" t="s">
        <v>453</v>
      </c>
    </row>
    <row r="98" customFormat="false" ht="30" hidden="false" customHeight="false" outlineLevel="0" collapsed="false">
      <c r="A98" s="262" t="s">
        <v>454</v>
      </c>
      <c r="B98" s="263" t="s">
        <v>455</v>
      </c>
      <c r="C98" s="264" t="s">
        <v>170</v>
      </c>
      <c r="D98" s="268" t="s">
        <v>456</v>
      </c>
    </row>
    <row r="99" customFormat="false" ht="30" hidden="false" customHeight="false" outlineLevel="0" collapsed="false">
      <c r="A99" s="258" t="s">
        <v>457</v>
      </c>
      <c r="B99" s="259" t="s">
        <v>458</v>
      </c>
      <c r="C99" s="260" t="s">
        <v>170</v>
      </c>
      <c r="D99" s="267" t="s">
        <v>459</v>
      </c>
    </row>
    <row r="100" customFormat="false" ht="30" hidden="false" customHeight="false" outlineLevel="0" collapsed="false">
      <c r="A100" s="262" t="s">
        <v>460</v>
      </c>
      <c r="B100" s="263" t="s">
        <v>461</v>
      </c>
      <c r="C100" s="264" t="s">
        <v>170</v>
      </c>
      <c r="D100" s="268" t="s">
        <v>462</v>
      </c>
    </row>
    <row r="101" customFormat="false" ht="30" hidden="false" customHeight="false" outlineLevel="0" collapsed="false">
      <c r="A101" s="258" t="s">
        <v>463</v>
      </c>
      <c r="B101" s="259" t="s">
        <v>464</v>
      </c>
      <c r="C101" s="260" t="s">
        <v>170</v>
      </c>
      <c r="D101" s="267" t="s">
        <v>465</v>
      </c>
    </row>
    <row r="102" customFormat="false" ht="30" hidden="false" customHeight="false" outlineLevel="0" collapsed="false">
      <c r="A102" s="262" t="s">
        <v>466</v>
      </c>
      <c r="B102" s="263" t="s">
        <v>467</v>
      </c>
      <c r="C102" s="264" t="s">
        <v>170</v>
      </c>
      <c r="D102" s="268" t="s">
        <v>468</v>
      </c>
    </row>
    <row r="103" customFormat="false" ht="30" hidden="false" customHeight="false" outlineLevel="0" collapsed="false">
      <c r="A103" s="258" t="s">
        <v>469</v>
      </c>
      <c r="B103" s="259" t="s">
        <v>470</v>
      </c>
      <c r="C103" s="260" t="s">
        <v>170</v>
      </c>
      <c r="D103" s="267" t="s">
        <v>471</v>
      </c>
    </row>
    <row r="104" customFormat="false" ht="30" hidden="false" customHeight="false" outlineLevel="0" collapsed="false">
      <c r="A104" s="262" t="s">
        <v>472</v>
      </c>
      <c r="B104" s="263" t="s">
        <v>473</v>
      </c>
      <c r="C104" s="264" t="s">
        <v>170</v>
      </c>
      <c r="D104" s="268" t="s">
        <v>474</v>
      </c>
    </row>
    <row r="105" customFormat="false" ht="30" hidden="false" customHeight="false" outlineLevel="0" collapsed="false">
      <c r="A105" s="258" t="s">
        <v>475</v>
      </c>
      <c r="B105" s="259" t="s">
        <v>476</v>
      </c>
      <c r="C105" s="260" t="s">
        <v>170</v>
      </c>
      <c r="D105" s="267" t="s">
        <v>477</v>
      </c>
    </row>
    <row r="106" customFormat="false" ht="30" hidden="false" customHeight="false" outlineLevel="0" collapsed="false">
      <c r="A106" s="262" t="s">
        <v>478</v>
      </c>
      <c r="B106" s="263" t="s">
        <v>479</v>
      </c>
      <c r="C106" s="264" t="s">
        <v>170</v>
      </c>
      <c r="D106" s="268" t="s">
        <v>480</v>
      </c>
    </row>
    <row r="107" customFormat="false" ht="30" hidden="false" customHeight="false" outlineLevel="0" collapsed="false">
      <c r="A107" s="258" t="s">
        <v>481</v>
      </c>
      <c r="B107" s="259" t="s">
        <v>482</v>
      </c>
      <c r="C107" s="260" t="s">
        <v>170</v>
      </c>
      <c r="D107" s="267" t="s">
        <v>483</v>
      </c>
    </row>
    <row r="108" customFormat="false" ht="30" hidden="false" customHeight="false" outlineLevel="0" collapsed="false">
      <c r="A108" s="262" t="s">
        <v>484</v>
      </c>
      <c r="B108" s="263" t="s">
        <v>485</v>
      </c>
      <c r="C108" s="264" t="s">
        <v>170</v>
      </c>
      <c r="D108" s="268" t="s">
        <v>486</v>
      </c>
    </row>
    <row r="109" customFormat="false" ht="30" hidden="false" customHeight="false" outlineLevel="0" collapsed="false">
      <c r="A109" s="258" t="s">
        <v>487</v>
      </c>
      <c r="B109" s="259" t="s">
        <v>488</v>
      </c>
      <c r="C109" s="260" t="s">
        <v>170</v>
      </c>
      <c r="D109" s="267" t="s">
        <v>489</v>
      </c>
    </row>
    <row r="110" customFormat="false" ht="30" hidden="false" customHeight="false" outlineLevel="0" collapsed="false">
      <c r="A110" s="262" t="s">
        <v>490</v>
      </c>
      <c r="B110" s="263" t="s">
        <v>491</v>
      </c>
      <c r="C110" s="264" t="s">
        <v>170</v>
      </c>
      <c r="D110" s="268" t="s">
        <v>492</v>
      </c>
    </row>
    <row r="111" customFormat="false" ht="30" hidden="false" customHeight="false" outlineLevel="0" collapsed="false">
      <c r="A111" s="258" t="s">
        <v>493</v>
      </c>
      <c r="B111" s="259" t="s">
        <v>494</v>
      </c>
      <c r="C111" s="260" t="s">
        <v>170</v>
      </c>
      <c r="D111" s="267" t="s">
        <v>495</v>
      </c>
    </row>
    <row r="112" customFormat="false" ht="30" hidden="false" customHeight="false" outlineLevel="0" collapsed="false">
      <c r="A112" s="262" t="s">
        <v>496</v>
      </c>
      <c r="B112" s="263" t="s">
        <v>497</v>
      </c>
      <c r="C112" s="264" t="s">
        <v>170</v>
      </c>
      <c r="D112" s="268" t="s">
        <v>498</v>
      </c>
    </row>
    <row r="113" customFormat="false" ht="30" hidden="false" customHeight="false" outlineLevel="0" collapsed="false">
      <c r="A113" s="258" t="s">
        <v>499</v>
      </c>
      <c r="B113" s="259" t="s">
        <v>500</v>
      </c>
      <c r="C113" s="260" t="s">
        <v>170</v>
      </c>
      <c r="D113" s="267" t="s">
        <v>501</v>
      </c>
    </row>
    <row r="114" customFormat="false" ht="30" hidden="false" customHeight="false" outlineLevel="0" collapsed="false">
      <c r="A114" s="262" t="s">
        <v>502</v>
      </c>
      <c r="B114" s="263" t="s">
        <v>503</v>
      </c>
      <c r="C114" s="264" t="s">
        <v>170</v>
      </c>
      <c r="D114" s="268" t="s">
        <v>504</v>
      </c>
    </row>
    <row r="115" customFormat="false" ht="30" hidden="false" customHeight="false" outlineLevel="0" collapsed="false">
      <c r="A115" s="258" t="s">
        <v>505</v>
      </c>
      <c r="B115" s="259" t="s">
        <v>506</v>
      </c>
      <c r="C115" s="260" t="s">
        <v>170</v>
      </c>
      <c r="D115" s="267" t="s">
        <v>507</v>
      </c>
    </row>
    <row r="116" customFormat="false" ht="30" hidden="false" customHeight="false" outlineLevel="0" collapsed="false">
      <c r="A116" s="262" t="s">
        <v>508</v>
      </c>
      <c r="B116" s="263" t="s">
        <v>509</v>
      </c>
      <c r="C116" s="264" t="s">
        <v>170</v>
      </c>
      <c r="D116" s="268" t="s">
        <v>510</v>
      </c>
    </row>
    <row r="117" customFormat="false" ht="30" hidden="false" customHeight="false" outlineLevel="0" collapsed="false">
      <c r="A117" s="258" t="s">
        <v>511</v>
      </c>
      <c r="B117" s="259" t="s">
        <v>512</v>
      </c>
      <c r="C117" s="260" t="s">
        <v>170</v>
      </c>
      <c r="D117" s="267" t="s">
        <v>513</v>
      </c>
    </row>
    <row r="118" customFormat="false" ht="30" hidden="false" customHeight="false" outlineLevel="0" collapsed="false">
      <c r="A118" s="262" t="s">
        <v>514</v>
      </c>
      <c r="B118" s="263" t="s">
        <v>515</v>
      </c>
      <c r="C118" s="264" t="s">
        <v>170</v>
      </c>
      <c r="D118" s="268" t="s">
        <v>516</v>
      </c>
    </row>
    <row r="119" customFormat="false" ht="30" hidden="false" customHeight="false" outlineLevel="0" collapsed="false">
      <c r="A119" s="258" t="s">
        <v>107</v>
      </c>
      <c r="B119" s="259" t="s">
        <v>517</v>
      </c>
      <c r="C119" s="260" t="s">
        <v>170</v>
      </c>
      <c r="D119" s="267" t="s">
        <v>518</v>
      </c>
    </row>
    <row r="120" customFormat="false" ht="30" hidden="false" customHeight="false" outlineLevel="0" collapsed="false">
      <c r="A120" s="262" t="s">
        <v>519</v>
      </c>
      <c r="B120" s="263" t="s">
        <v>520</v>
      </c>
      <c r="C120" s="264" t="s">
        <v>170</v>
      </c>
      <c r="D120" s="268" t="s">
        <v>521</v>
      </c>
    </row>
    <row r="121" customFormat="false" ht="30" hidden="false" customHeight="false" outlineLevel="0" collapsed="false">
      <c r="A121" s="258" t="s">
        <v>522</v>
      </c>
      <c r="B121" s="259" t="s">
        <v>523</v>
      </c>
      <c r="C121" s="260" t="s">
        <v>170</v>
      </c>
      <c r="D121" s="267" t="s">
        <v>524</v>
      </c>
    </row>
    <row r="122" customFormat="false" ht="30" hidden="false" customHeight="false" outlineLevel="0" collapsed="false">
      <c r="A122" s="262" t="s">
        <v>525</v>
      </c>
      <c r="B122" s="263" t="s">
        <v>526</v>
      </c>
      <c r="C122" s="264" t="s">
        <v>170</v>
      </c>
      <c r="D122" s="268" t="s">
        <v>527</v>
      </c>
    </row>
    <row r="123" customFormat="false" ht="30" hidden="false" customHeight="false" outlineLevel="0" collapsed="false">
      <c r="A123" s="258" t="s">
        <v>528</v>
      </c>
      <c r="B123" s="259" t="s">
        <v>529</v>
      </c>
      <c r="C123" s="260" t="s">
        <v>170</v>
      </c>
      <c r="D123" s="267" t="s">
        <v>530</v>
      </c>
    </row>
    <row r="124" customFormat="false" ht="30" hidden="false" customHeight="false" outlineLevel="0" collapsed="false">
      <c r="A124" s="262" t="s">
        <v>531</v>
      </c>
      <c r="B124" s="263" t="s">
        <v>532</v>
      </c>
      <c r="C124" s="264" t="s">
        <v>170</v>
      </c>
      <c r="D124" s="268" t="s">
        <v>533</v>
      </c>
    </row>
    <row r="125" customFormat="false" ht="30" hidden="false" customHeight="false" outlineLevel="0" collapsed="false">
      <c r="A125" s="258" t="s">
        <v>534</v>
      </c>
      <c r="B125" s="259" t="s">
        <v>535</v>
      </c>
      <c r="C125" s="260" t="s">
        <v>170</v>
      </c>
      <c r="D125" s="267" t="s">
        <v>536</v>
      </c>
    </row>
    <row r="126" customFormat="false" ht="30" hidden="false" customHeight="false" outlineLevel="0" collapsed="false">
      <c r="A126" s="262" t="s">
        <v>537</v>
      </c>
      <c r="B126" s="263" t="s">
        <v>538</v>
      </c>
      <c r="C126" s="264" t="s">
        <v>170</v>
      </c>
      <c r="D126" s="268" t="s">
        <v>539</v>
      </c>
    </row>
    <row r="127" customFormat="false" ht="30" hidden="false" customHeight="false" outlineLevel="0" collapsed="false">
      <c r="A127" s="258" t="s">
        <v>540</v>
      </c>
      <c r="B127" s="259" t="s">
        <v>541</v>
      </c>
      <c r="C127" s="260" t="s">
        <v>170</v>
      </c>
      <c r="D127" s="267" t="s">
        <v>542</v>
      </c>
    </row>
    <row r="128" customFormat="false" ht="30" hidden="false" customHeight="false" outlineLevel="0" collapsed="false">
      <c r="A128" s="262" t="s">
        <v>543</v>
      </c>
      <c r="B128" s="263" t="s">
        <v>544</v>
      </c>
      <c r="C128" s="264" t="s">
        <v>170</v>
      </c>
      <c r="D128" s="268" t="s">
        <v>545</v>
      </c>
    </row>
    <row r="129" customFormat="false" ht="30" hidden="false" customHeight="false" outlineLevel="0" collapsed="false">
      <c r="A129" s="258" t="s">
        <v>546</v>
      </c>
      <c r="B129" s="259" t="s">
        <v>547</v>
      </c>
      <c r="C129" s="260" t="s">
        <v>170</v>
      </c>
      <c r="D129" s="267" t="s">
        <v>548</v>
      </c>
    </row>
    <row r="130" customFormat="false" ht="30" hidden="false" customHeight="false" outlineLevel="0" collapsed="false">
      <c r="A130" s="262" t="s">
        <v>549</v>
      </c>
      <c r="B130" s="263" t="s">
        <v>550</v>
      </c>
      <c r="C130" s="264" t="s">
        <v>170</v>
      </c>
      <c r="D130" s="268" t="s">
        <v>551</v>
      </c>
    </row>
    <row r="131" customFormat="false" ht="30" hidden="false" customHeight="false" outlineLevel="0" collapsed="false">
      <c r="A131" s="258" t="s">
        <v>552</v>
      </c>
      <c r="B131" s="259" t="s">
        <v>553</v>
      </c>
      <c r="C131" s="260" t="s">
        <v>170</v>
      </c>
      <c r="D131" s="267" t="s">
        <v>554</v>
      </c>
    </row>
    <row r="132" customFormat="false" ht="30" hidden="false" customHeight="false" outlineLevel="0" collapsed="false">
      <c r="A132" s="262" t="s">
        <v>555</v>
      </c>
      <c r="B132" s="263" t="s">
        <v>556</v>
      </c>
      <c r="C132" s="264" t="s">
        <v>170</v>
      </c>
      <c r="D132" s="268" t="s">
        <v>557</v>
      </c>
    </row>
    <row r="133" customFormat="false" ht="30" hidden="false" customHeight="false" outlineLevel="0" collapsed="false">
      <c r="A133" s="258" t="s">
        <v>558</v>
      </c>
      <c r="B133" s="259" t="s">
        <v>559</v>
      </c>
      <c r="C133" s="260" t="s">
        <v>170</v>
      </c>
      <c r="D133" s="267" t="s">
        <v>560</v>
      </c>
    </row>
    <row r="134" customFormat="false" ht="30" hidden="false" customHeight="false" outlineLevel="0" collapsed="false">
      <c r="A134" s="262" t="s">
        <v>561</v>
      </c>
      <c r="B134" s="263" t="s">
        <v>562</v>
      </c>
      <c r="C134" s="264" t="s">
        <v>170</v>
      </c>
      <c r="D134" s="268" t="s">
        <v>563</v>
      </c>
    </row>
    <row r="135" customFormat="false" ht="30" hidden="false" customHeight="false" outlineLevel="0" collapsed="false">
      <c r="A135" s="258" t="s">
        <v>564</v>
      </c>
      <c r="B135" s="259" t="s">
        <v>565</v>
      </c>
      <c r="C135" s="260" t="s">
        <v>170</v>
      </c>
      <c r="D135" s="269" t="s">
        <v>566</v>
      </c>
    </row>
    <row r="136" customFormat="false" ht="30" hidden="false" customHeight="false" outlineLevel="0" collapsed="false">
      <c r="A136" s="262" t="s">
        <v>567</v>
      </c>
      <c r="B136" s="263" t="s">
        <v>568</v>
      </c>
      <c r="C136" s="264" t="s">
        <v>170</v>
      </c>
      <c r="D136" s="268" t="s">
        <v>569</v>
      </c>
    </row>
    <row r="137" customFormat="false" ht="30" hidden="false" customHeight="false" outlineLevel="0" collapsed="false">
      <c r="A137" s="258" t="s">
        <v>570</v>
      </c>
      <c r="B137" s="259" t="s">
        <v>571</v>
      </c>
      <c r="C137" s="260" t="s">
        <v>170</v>
      </c>
      <c r="D137" s="267" t="s">
        <v>572</v>
      </c>
    </row>
    <row r="138" customFormat="false" ht="30" hidden="false" customHeight="false" outlineLevel="0" collapsed="false">
      <c r="A138" s="262" t="s">
        <v>573</v>
      </c>
      <c r="B138" s="263" t="s">
        <v>574</v>
      </c>
      <c r="C138" s="264" t="s">
        <v>170</v>
      </c>
      <c r="D138" s="268" t="s">
        <v>575</v>
      </c>
    </row>
    <row r="139" customFormat="false" ht="30" hidden="false" customHeight="false" outlineLevel="0" collapsed="false">
      <c r="A139" s="258" t="s">
        <v>576</v>
      </c>
      <c r="B139" s="259" t="s">
        <v>577</v>
      </c>
      <c r="C139" s="260" t="s">
        <v>170</v>
      </c>
      <c r="D139" s="267" t="s">
        <v>578</v>
      </c>
    </row>
    <row r="140" customFormat="false" ht="30" hidden="false" customHeight="false" outlineLevel="0" collapsed="false">
      <c r="A140" s="262" t="s">
        <v>579</v>
      </c>
      <c r="B140" s="263" t="s">
        <v>580</v>
      </c>
      <c r="C140" s="264" t="s">
        <v>170</v>
      </c>
      <c r="D140" s="268" t="s">
        <v>581</v>
      </c>
    </row>
    <row r="141" customFormat="false" ht="30" hidden="false" customHeight="false" outlineLevel="0" collapsed="false">
      <c r="A141" s="258" t="s">
        <v>582</v>
      </c>
      <c r="B141" s="259" t="s">
        <v>583</v>
      </c>
      <c r="C141" s="260" t="s">
        <v>170</v>
      </c>
      <c r="D141" s="267" t="s">
        <v>584</v>
      </c>
    </row>
    <row r="142" customFormat="false" ht="30" hidden="false" customHeight="false" outlineLevel="0" collapsed="false">
      <c r="A142" s="262" t="s">
        <v>585</v>
      </c>
      <c r="B142" s="263" t="s">
        <v>586</v>
      </c>
      <c r="C142" s="264" t="s">
        <v>170</v>
      </c>
      <c r="D142" s="268" t="s">
        <v>587</v>
      </c>
    </row>
    <row r="143" customFormat="false" ht="30" hidden="false" customHeight="false" outlineLevel="0" collapsed="false">
      <c r="A143" s="258" t="s">
        <v>588</v>
      </c>
      <c r="B143" s="259" t="s">
        <v>589</v>
      </c>
      <c r="C143" s="260" t="s">
        <v>170</v>
      </c>
      <c r="D143" s="267" t="s">
        <v>590</v>
      </c>
    </row>
    <row r="144" customFormat="false" ht="30" hidden="false" customHeight="false" outlineLevel="0" collapsed="false">
      <c r="A144" s="262" t="s">
        <v>591</v>
      </c>
      <c r="B144" s="263" t="s">
        <v>592</v>
      </c>
      <c r="C144" s="264" t="s">
        <v>170</v>
      </c>
      <c r="D144" s="268" t="s">
        <v>593</v>
      </c>
    </row>
    <row r="145" customFormat="false" ht="30" hidden="false" customHeight="false" outlineLevel="0" collapsed="false">
      <c r="A145" s="258" t="s">
        <v>594</v>
      </c>
      <c r="B145" s="259" t="s">
        <v>595</v>
      </c>
      <c r="C145" s="260" t="s">
        <v>170</v>
      </c>
      <c r="D145" s="267" t="s">
        <v>596</v>
      </c>
    </row>
    <row r="146" customFormat="false" ht="30" hidden="false" customHeight="false" outlineLevel="0" collapsed="false">
      <c r="A146" s="262" t="s">
        <v>597</v>
      </c>
      <c r="B146" s="263" t="s">
        <v>598</v>
      </c>
      <c r="C146" s="264" t="s">
        <v>170</v>
      </c>
      <c r="D146" s="268" t="s">
        <v>599</v>
      </c>
    </row>
    <row r="147" customFormat="false" ht="30" hidden="false" customHeight="false" outlineLevel="0" collapsed="false">
      <c r="A147" s="258" t="s">
        <v>600</v>
      </c>
      <c r="B147" s="259" t="s">
        <v>601</v>
      </c>
      <c r="C147" s="260" t="s">
        <v>170</v>
      </c>
      <c r="D147" s="269" t="s">
        <v>602</v>
      </c>
    </row>
    <row r="148" customFormat="false" ht="30" hidden="false" customHeight="false" outlineLevel="0" collapsed="false">
      <c r="A148" s="262" t="s">
        <v>603</v>
      </c>
      <c r="B148" s="263" t="s">
        <v>604</v>
      </c>
      <c r="C148" s="264" t="s">
        <v>170</v>
      </c>
      <c r="D148" s="268" t="s">
        <v>605</v>
      </c>
    </row>
    <row r="149" customFormat="false" ht="30" hidden="false" customHeight="false" outlineLevel="0" collapsed="false">
      <c r="A149" s="258" t="s">
        <v>606</v>
      </c>
      <c r="B149" s="259" t="s">
        <v>607</v>
      </c>
      <c r="C149" s="260" t="s">
        <v>170</v>
      </c>
      <c r="D149" s="267" t="s">
        <v>608</v>
      </c>
    </row>
    <row r="150" customFormat="false" ht="30" hidden="false" customHeight="false" outlineLevel="0" collapsed="false">
      <c r="A150" s="262" t="s">
        <v>609</v>
      </c>
      <c r="B150" s="263" t="s">
        <v>610</v>
      </c>
      <c r="C150" s="264" t="s">
        <v>170</v>
      </c>
      <c r="D150" s="268" t="s">
        <v>611</v>
      </c>
    </row>
    <row r="151" customFormat="false" ht="30" hidden="false" customHeight="false" outlineLevel="0" collapsed="false">
      <c r="A151" s="258" t="s">
        <v>612</v>
      </c>
      <c r="B151" s="259" t="s">
        <v>613</v>
      </c>
      <c r="C151" s="260" t="s">
        <v>170</v>
      </c>
      <c r="D151" s="267" t="s">
        <v>614</v>
      </c>
    </row>
    <row r="152" customFormat="false" ht="30" hidden="false" customHeight="false" outlineLevel="0" collapsed="false">
      <c r="A152" s="262" t="s">
        <v>615</v>
      </c>
      <c r="B152" s="263" t="s">
        <v>616</v>
      </c>
      <c r="C152" s="264" t="s">
        <v>170</v>
      </c>
      <c r="D152" s="268" t="s">
        <v>617</v>
      </c>
    </row>
    <row r="153" customFormat="false" ht="30" hidden="false" customHeight="false" outlineLevel="0" collapsed="false">
      <c r="A153" s="258" t="s">
        <v>618</v>
      </c>
      <c r="B153" s="259" t="s">
        <v>619</v>
      </c>
      <c r="C153" s="260" t="s">
        <v>170</v>
      </c>
      <c r="D153" s="267" t="s">
        <v>620</v>
      </c>
    </row>
    <row r="154" customFormat="false" ht="30" hidden="false" customHeight="false" outlineLevel="0" collapsed="false">
      <c r="A154" s="262" t="s">
        <v>621</v>
      </c>
      <c r="B154" s="263" t="s">
        <v>622</v>
      </c>
      <c r="C154" s="264" t="s">
        <v>170</v>
      </c>
      <c r="D154" s="268" t="s">
        <v>623</v>
      </c>
    </row>
    <row r="155" customFormat="false" ht="30" hidden="false" customHeight="false" outlineLevel="0" collapsed="false">
      <c r="A155" s="258" t="s">
        <v>624</v>
      </c>
      <c r="B155" s="259" t="s">
        <v>625</v>
      </c>
      <c r="C155" s="260" t="s">
        <v>170</v>
      </c>
      <c r="D155" s="267" t="s">
        <v>626</v>
      </c>
    </row>
    <row r="156" customFormat="false" ht="30" hidden="false" customHeight="false" outlineLevel="0" collapsed="false">
      <c r="A156" s="262" t="s">
        <v>627</v>
      </c>
      <c r="B156" s="263" t="s">
        <v>628</v>
      </c>
      <c r="C156" s="264" t="s">
        <v>170</v>
      </c>
      <c r="D156" s="268" t="s">
        <v>629</v>
      </c>
    </row>
    <row r="157" customFormat="false" ht="30" hidden="false" customHeight="false" outlineLevel="0" collapsed="false">
      <c r="A157" s="258" t="s">
        <v>630</v>
      </c>
      <c r="B157" s="259" t="s">
        <v>631</v>
      </c>
      <c r="C157" s="260" t="s">
        <v>170</v>
      </c>
      <c r="D157" s="267" t="s">
        <v>632</v>
      </c>
    </row>
    <row r="158" customFormat="false" ht="30" hidden="false" customHeight="false" outlineLevel="0" collapsed="false">
      <c r="A158" s="262" t="s">
        <v>633</v>
      </c>
      <c r="B158" s="263" t="s">
        <v>634</v>
      </c>
      <c r="C158" s="264" t="s">
        <v>170</v>
      </c>
      <c r="D158" s="268" t="s">
        <v>635</v>
      </c>
    </row>
    <row r="159" customFormat="false" ht="30" hidden="false" customHeight="false" outlineLevel="0" collapsed="false">
      <c r="A159" s="258" t="s">
        <v>636</v>
      </c>
      <c r="B159" s="259" t="s">
        <v>637</v>
      </c>
      <c r="C159" s="260" t="s">
        <v>170</v>
      </c>
      <c r="D159" s="267" t="s">
        <v>638</v>
      </c>
    </row>
    <row r="160" customFormat="false" ht="30" hidden="false" customHeight="false" outlineLevel="0" collapsed="false">
      <c r="A160" s="262" t="s">
        <v>639</v>
      </c>
      <c r="B160" s="263" t="s">
        <v>640</v>
      </c>
      <c r="C160" s="264" t="s">
        <v>170</v>
      </c>
      <c r="D160" s="268" t="s">
        <v>641</v>
      </c>
    </row>
    <row r="161" customFormat="false" ht="30" hidden="false" customHeight="false" outlineLevel="0" collapsed="false">
      <c r="A161" s="258" t="s">
        <v>642</v>
      </c>
      <c r="B161" s="259" t="s">
        <v>643</v>
      </c>
      <c r="C161" s="260" t="s">
        <v>170</v>
      </c>
      <c r="D161" s="267" t="s">
        <v>644</v>
      </c>
    </row>
    <row r="162" customFormat="false" ht="30" hidden="false" customHeight="false" outlineLevel="0" collapsed="false">
      <c r="A162" s="262" t="s">
        <v>645</v>
      </c>
      <c r="B162" s="263" t="s">
        <v>646</v>
      </c>
      <c r="C162" s="264" t="s">
        <v>170</v>
      </c>
      <c r="D162" s="268" t="s">
        <v>647</v>
      </c>
    </row>
    <row r="163" customFormat="false" ht="30" hidden="false" customHeight="false" outlineLevel="0" collapsed="false">
      <c r="A163" s="258" t="s">
        <v>648</v>
      </c>
      <c r="B163" s="259" t="s">
        <v>649</v>
      </c>
      <c r="C163" s="260" t="s">
        <v>170</v>
      </c>
      <c r="D163" s="267" t="s">
        <v>650</v>
      </c>
    </row>
    <row r="164" customFormat="false" ht="30" hidden="false" customHeight="false" outlineLevel="0" collapsed="false">
      <c r="A164" s="262" t="s">
        <v>651</v>
      </c>
      <c r="B164" s="263" t="s">
        <v>652</v>
      </c>
      <c r="C164" s="264" t="s">
        <v>170</v>
      </c>
      <c r="D164" s="268" t="s">
        <v>653</v>
      </c>
    </row>
    <row r="165" customFormat="false" ht="30" hidden="false" customHeight="false" outlineLevel="0" collapsed="false">
      <c r="A165" s="258" t="s">
        <v>654</v>
      </c>
      <c r="B165" s="259" t="s">
        <v>655</v>
      </c>
      <c r="C165" s="260" t="s">
        <v>170</v>
      </c>
      <c r="D165" s="267" t="s">
        <v>656</v>
      </c>
    </row>
    <row r="166" customFormat="false" ht="30" hidden="false" customHeight="false" outlineLevel="0" collapsed="false">
      <c r="A166" s="262" t="s">
        <v>657</v>
      </c>
      <c r="B166" s="263" t="s">
        <v>658</v>
      </c>
      <c r="C166" s="264" t="s">
        <v>170</v>
      </c>
      <c r="D166" s="268" t="s">
        <v>659</v>
      </c>
    </row>
    <row r="167" customFormat="false" ht="30" hidden="false" customHeight="false" outlineLevel="0" collapsed="false">
      <c r="A167" s="258" t="s">
        <v>660</v>
      </c>
      <c r="B167" s="259" t="s">
        <v>661</v>
      </c>
      <c r="C167" s="260" t="s">
        <v>170</v>
      </c>
      <c r="D167" s="267" t="s">
        <v>662</v>
      </c>
    </row>
    <row r="168" customFormat="false" ht="30" hidden="false" customHeight="false" outlineLevel="0" collapsed="false">
      <c r="A168" s="262" t="s">
        <v>663</v>
      </c>
      <c r="B168" s="263" t="s">
        <v>664</v>
      </c>
      <c r="C168" s="264" t="s">
        <v>170</v>
      </c>
      <c r="D168" s="268" t="s">
        <v>665</v>
      </c>
    </row>
    <row r="169" customFormat="false" ht="30" hidden="false" customHeight="false" outlineLevel="0" collapsed="false">
      <c r="A169" s="258" t="s">
        <v>666</v>
      </c>
      <c r="B169" s="259" t="s">
        <v>667</v>
      </c>
      <c r="C169" s="260" t="s">
        <v>170</v>
      </c>
      <c r="D169" s="267" t="s">
        <v>668</v>
      </c>
    </row>
    <row r="170" customFormat="false" ht="30" hidden="false" customHeight="false" outlineLevel="0" collapsed="false">
      <c r="A170" s="262" t="s">
        <v>669</v>
      </c>
      <c r="B170" s="263" t="s">
        <v>670</v>
      </c>
      <c r="C170" s="264" t="s">
        <v>170</v>
      </c>
      <c r="D170" s="268" t="s">
        <v>671</v>
      </c>
    </row>
    <row r="171" customFormat="false" ht="30" hidden="false" customHeight="false" outlineLevel="0" collapsed="false">
      <c r="A171" s="258" t="s">
        <v>672</v>
      </c>
      <c r="B171" s="259" t="s">
        <v>673</v>
      </c>
      <c r="C171" s="260" t="s">
        <v>170</v>
      </c>
      <c r="D171" s="267" t="s">
        <v>674</v>
      </c>
    </row>
    <row r="172" customFormat="false" ht="30" hidden="false" customHeight="false" outlineLevel="0" collapsed="false">
      <c r="A172" s="262" t="s">
        <v>675</v>
      </c>
      <c r="B172" s="263" t="s">
        <v>676</v>
      </c>
      <c r="C172" s="264" t="s">
        <v>170</v>
      </c>
      <c r="D172" s="268" t="s">
        <v>677</v>
      </c>
    </row>
    <row r="173" customFormat="false" ht="30" hidden="false" customHeight="false" outlineLevel="0" collapsed="false">
      <c r="A173" s="258" t="s">
        <v>678</v>
      </c>
      <c r="B173" s="259" t="s">
        <v>679</v>
      </c>
      <c r="C173" s="260" t="s">
        <v>170</v>
      </c>
      <c r="D173" s="267" t="s">
        <v>680</v>
      </c>
    </row>
    <row r="174" customFormat="false" ht="30" hidden="false" customHeight="false" outlineLevel="0" collapsed="false">
      <c r="A174" s="262" t="s">
        <v>681</v>
      </c>
      <c r="B174" s="263" t="s">
        <v>682</v>
      </c>
      <c r="C174" s="264" t="s">
        <v>170</v>
      </c>
      <c r="D174" s="268" t="s">
        <v>683</v>
      </c>
    </row>
    <row r="175" customFormat="false" ht="30" hidden="false" customHeight="false" outlineLevel="0" collapsed="false">
      <c r="A175" s="258" t="s">
        <v>684</v>
      </c>
      <c r="B175" s="259" t="s">
        <v>685</v>
      </c>
      <c r="C175" s="260" t="s">
        <v>170</v>
      </c>
      <c r="D175" s="267" t="s">
        <v>686</v>
      </c>
    </row>
    <row r="176" customFormat="false" ht="30" hidden="false" customHeight="false" outlineLevel="0" collapsed="false">
      <c r="A176" s="262" t="s">
        <v>687</v>
      </c>
      <c r="B176" s="263" t="s">
        <v>688</v>
      </c>
      <c r="C176" s="264" t="s">
        <v>170</v>
      </c>
      <c r="D176" s="268" t="s">
        <v>689</v>
      </c>
    </row>
    <row r="177" customFormat="false" ht="30" hidden="false" customHeight="false" outlineLevel="0" collapsed="false">
      <c r="A177" s="258" t="s">
        <v>690</v>
      </c>
      <c r="B177" s="259" t="s">
        <v>691</v>
      </c>
      <c r="C177" s="260" t="s">
        <v>170</v>
      </c>
      <c r="D177" s="267" t="s">
        <v>692</v>
      </c>
    </row>
    <row r="178" customFormat="false" ht="30" hidden="false" customHeight="false" outlineLevel="0" collapsed="false">
      <c r="A178" s="262" t="s">
        <v>693</v>
      </c>
      <c r="B178" s="263" t="s">
        <v>694</v>
      </c>
      <c r="C178" s="264" t="s">
        <v>170</v>
      </c>
      <c r="D178" s="268" t="s">
        <v>695</v>
      </c>
    </row>
    <row r="179" customFormat="false" ht="30" hidden="false" customHeight="false" outlineLevel="0" collapsed="false">
      <c r="A179" s="258" t="s">
        <v>696</v>
      </c>
      <c r="B179" s="259" t="s">
        <v>697</v>
      </c>
      <c r="C179" s="260" t="s">
        <v>170</v>
      </c>
      <c r="D179" s="267" t="s">
        <v>698</v>
      </c>
    </row>
    <row r="180" customFormat="false" ht="30" hidden="false" customHeight="false" outlineLevel="0" collapsed="false">
      <c r="A180" s="262" t="s">
        <v>699</v>
      </c>
      <c r="B180" s="263" t="s">
        <v>700</v>
      </c>
      <c r="C180" s="264" t="s">
        <v>170</v>
      </c>
      <c r="D180" s="268" t="s">
        <v>701</v>
      </c>
    </row>
    <row r="181" customFormat="false" ht="30" hidden="false" customHeight="false" outlineLevel="0" collapsed="false">
      <c r="A181" s="258" t="s">
        <v>702</v>
      </c>
      <c r="B181" s="259" t="s">
        <v>703</v>
      </c>
      <c r="C181" s="260" t="s">
        <v>170</v>
      </c>
      <c r="D181" s="267" t="s">
        <v>704</v>
      </c>
    </row>
    <row r="182" customFormat="false" ht="30" hidden="false" customHeight="false" outlineLevel="0" collapsed="false">
      <c r="A182" s="262" t="s">
        <v>705</v>
      </c>
      <c r="B182" s="263" t="s">
        <v>706</v>
      </c>
      <c r="C182" s="264" t="s">
        <v>170</v>
      </c>
      <c r="D182" s="268" t="s">
        <v>707</v>
      </c>
    </row>
    <row r="183" customFormat="false" ht="30" hidden="false" customHeight="false" outlineLevel="0" collapsed="false">
      <c r="A183" s="258" t="s">
        <v>708</v>
      </c>
      <c r="B183" s="259" t="s">
        <v>709</v>
      </c>
      <c r="C183" s="260" t="s">
        <v>170</v>
      </c>
      <c r="D183" s="267" t="s">
        <v>710</v>
      </c>
    </row>
    <row r="184" customFormat="false" ht="30" hidden="false" customHeight="false" outlineLevel="0" collapsed="false">
      <c r="A184" s="262" t="s">
        <v>711</v>
      </c>
      <c r="B184" s="263" t="s">
        <v>712</v>
      </c>
      <c r="C184" s="264" t="s">
        <v>170</v>
      </c>
      <c r="D184" s="268" t="s">
        <v>713</v>
      </c>
    </row>
    <row r="185" customFormat="false" ht="30" hidden="false" customHeight="false" outlineLevel="0" collapsed="false">
      <c r="A185" s="258" t="s">
        <v>714</v>
      </c>
      <c r="B185" s="259" t="s">
        <v>715</v>
      </c>
      <c r="C185" s="260" t="s">
        <v>170</v>
      </c>
      <c r="D185" s="267" t="s">
        <v>716</v>
      </c>
    </row>
    <row r="186" customFormat="false" ht="30" hidden="false" customHeight="false" outlineLevel="0" collapsed="false">
      <c r="A186" s="262" t="s">
        <v>717</v>
      </c>
      <c r="B186" s="263" t="s">
        <v>718</v>
      </c>
      <c r="C186" s="264" t="s">
        <v>170</v>
      </c>
      <c r="D186" s="268" t="s">
        <v>719</v>
      </c>
    </row>
    <row r="187" customFormat="false" ht="30" hidden="false" customHeight="false" outlineLevel="0" collapsed="false">
      <c r="A187" s="258" t="s">
        <v>720</v>
      </c>
      <c r="B187" s="259" t="s">
        <v>721</v>
      </c>
      <c r="C187" s="260" t="s">
        <v>170</v>
      </c>
      <c r="D187" s="267" t="s">
        <v>722</v>
      </c>
    </row>
    <row r="188" customFormat="false" ht="30" hidden="false" customHeight="false" outlineLevel="0" collapsed="false">
      <c r="A188" s="262" t="s">
        <v>723</v>
      </c>
      <c r="B188" s="263" t="s">
        <v>724</v>
      </c>
      <c r="C188" s="264" t="s">
        <v>170</v>
      </c>
      <c r="D188" s="268" t="s">
        <v>725</v>
      </c>
    </row>
    <row r="189" customFormat="false" ht="30" hidden="false" customHeight="false" outlineLevel="0" collapsed="false">
      <c r="A189" s="258" t="s">
        <v>726</v>
      </c>
      <c r="B189" s="259" t="s">
        <v>727</v>
      </c>
      <c r="C189" s="260" t="s">
        <v>170</v>
      </c>
      <c r="D189" s="267" t="s">
        <v>728</v>
      </c>
    </row>
    <row r="190" customFormat="false" ht="30" hidden="false" customHeight="false" outlineLevel="0" collapsed="false">
      <c r="A190" s="262" t="s">
        <v>729</v>
      </c>
      <c r="B190" s="263" t="s">
        <v>730</v>
      </c>
      <c r="C190" s="264" t="s">
        <v>170</v>
      </c>
      <c r="D190" s="268" t="s">
        <v>731</v>
      </c>
    </row>
    <row r="191" customFormat="false" ht="30" hidden="false" customHeight="false" outlineLevel="0" collapsed="false">
      <c r="A191" s="258" t="s">
        <v>732</v>
      </c>
      <c r="B191" s="259" t="s">
        <v>733</v>
      </c>
      <c r="C191" s="260" t="s">
        <v>170</v>
      </c>
      <c r="D191" s="267" t="s">
        <v>734</v>
      </c>
    </row>
    <row r="192" customFormat="false" ht="30" hidden="false" customHeight="false" outlineLevel="0" collapsed="false">
      <c r="A192" s="262" t="s">
        <v>735</v>
      </c>
      <c r="B192" s="263" t="s">
        <v>736</v>
      </c>
      <c r="C192" s="264" t="s">
        <v>170</v>
      </c>
      <c r="D192" s="268" t="s">
        <v>737</v>
      </c>
    </row>
    <row r="193" customFormat="false" ht="30" hidden="false" customHeight="false" outlineLevel="0" collapsed="false">
      <c r="A193" s="258" t="s">
        <v>738</v>
      </c>
      <c r="B193" s="259" t="s">
        <v>739</v>
      </c>
      <c r="C193" s="260" t="s">
        <v>170</v>
      </c>
      <c r="D193" s="267" t="s">
        <v>740</v>
      </c>
    </row>
    <row r="194" customFormat="false" ht="30" hidden="false" customHeight="false" outlineLevel="0" collapsed="false">
      <c r="A194" s="262" t="s">
        <v>741</v>
      </c>
      <c r="B194" s="263" t="s">
        <v>742</v>
      </c>
      <c r="C194" s="264" t="s">
        <v>170</v>
      </c>
      <c r="D194" s="268" t="s">
        <v>743</v>
      </c>
    </row>
    <row r="195" customFormat="false" ht="30" hidden="false" customHeight="false" outlineLevel="0" collapsed="false">
      <c r="A195" s="258" t="s">
        <v>744</v>
      </c>
      <c r="B195" s="259" t="s">
        <v>745</v>
      </c>
      <c r="C195" s="260" t="s">
        <v>170</v>
      </c>
      <c r="D195" s="267" t="s">
        <v>746</v>
      </c>
    </row>
    <row r="196" customFormat="false" ht="30" hidden="false" customHeight="false" outlineLevel="0" collapsed="false">
      <c r="A196" s="262" t="s">
        <v>747</v>
      </c>
      <c r="B196" s="263" t="s">
        <v>748</v>
      </c>
      <c r="C196" s="264" t="s">
        <v>170</v>
      </c>
      <c r="D196" s="268" t="s">
        <v>749</v>
      </c>
    </row>
    <row r="197" customFormat="false" ht="30" hidden="false" customHeight="false" outlineLevel="0" collapsed="false">
      <c r="A197" s="258" t="s">
        <v>750</v>
      </c>
      <c r="B197" s="259" t="s">
        <v>751</v>
      </c>
      <c r="C197" s="260" t="s">
        <v>170</v>
      </c>
      <c r="D197" s="267" t="s">
        <v>752</v>
      </c>
    </row>
    <row r="198" customFormat="false" ht="30" hidden="false" customHeight="false" outlineLevel="0" collapsed="false">
      <c r="A198" s="262" t="s">
        <v>753</v>
      </c>
      <c r="B198" s="263" t="s">
        <v>754</v>
      </c>
      <c r="C198" s="264" t="s">
        <v>170</v>
      </c>
      <c r="D198" s="268" t="s">
        <v>755</v>
      </c>
    </row>
    <row r="199" customFormat="false" ht="30" hidden="false" customHeight="false" outlineLevel="0" collapsed="false">
      <c r="A199" s="258" t="s">
        <v>756</v>
      </c>
      <c r="B199" s="259" t="s">
        <v>757</v>
      </c>
      <c r="C199" s="260" t="s">
        <v>170</v>
      </c>
      <c r="D199" s="267" t="s">
        <v>758</v>
      </c>
    </row>
    <row r="200" customFormat="false" ht="30" hidden="false" customHeight="false" outlineLevel="0" collapsed="false">
      <c r="A200" s="262" t="s">
        <v>759</v>
      </c>
      <c r="B200" s="263" t="s">
        <v>760</v>
      </c>
      <c r="C200" s="264" t="s">
        <v>170</v>
      </c>
      <c r="D200" s="268" t="s">
        <v>761</v>
      </c>
    </row>
    <row r="201" customFormat="false" ht="30" hidden="false" customHeight="false" outlineLevel="0" collapsed="false">
      <c r="A201" s="258" t="s">
        <v>762</v>
      </c>
      <c r="B201" s="259" t="s">
        <v>763</v>
      </c>
      <c r="C201" s="260" t="s">
        <v>170</v>
      </c>
      <c r="D201" s="267" t="s">
        <v>764</v>
      </c>
    </row>
    <row r="202" customFormat="false" ht="30" hidden="false" customHeight="false" outlineLevel="0" collapsed="false">
      <c r="A202" s="262" t="s">
        <v>765</v>
      </c>
      <c r="B202" s="263" t="s">
        <v>766</v>
      </c>
      <c r="C202" s="264" t="s">
        <v>170</v>
      </c>
      <c r="D202" s="268" t="s">
        <v>767</v>
      </c>
    </row>
    <row r="203" customFormat="false" ht="30" hidden="false" customHeight="false" outlineLevel="0" collapsed="false">
      <c r="A203" s="258" t="s">
        <v>768</v>
      </c>
      <c r="B203" s="259" t="s">
        <v>769</v>
      </c>
      <c r="C203" s="260" t="s">
        <v>170</v>
      </c>
      <c r="D203" s="267" t="s">
        <v>770</v>
      </c>
    </row>
    <row r="204" customFormat="false" ht="30" hidden="false" customHeight="false" outlineLevel="0" collapsed="false">
      <c r="A204" s="262" t="s">
        <v>771</v>
      </c>
      <c r="B204" s="263" t="s">
        <v>772</v>
      </c>
      <c r="C204" s="264" t="s">
        <v>170</v>
      </c>
      <c r="D204" s="268" t="s">
        <v>773</v>
      </c>
    </row>
    <row r="205" customFormat="false" ht="30" hidden="false" customHeight="false" outlineLevel="0" collapsed="false">
      <c r="A205" s="258" t="s">
        <v>774</v>
      </c>
      <c r="B205" s="259" t="s">
        <v>775</v>
      </c>
      <c r="C205" s="260" t="s">
        <v>170</v>
      </c>
      <c r="D205" s="267" t="s">
        <v>776</v>
      </c>
    </row>
    <row r="206" customFormat="false" ht="30" hidden="false" customHeight="false" outlineLevel="0" collapsed="false">
      <c r="A206" s="262" t="s">
        <v>777</v>
      </c>
      <c r="B206" s="263" t="s">
        <v>778</v>
      </c>
      <c r="C206" s="264" t="s">
        <v>170</v>
      </c>
      <c r="D206" s="268" t="s">
        <v>779</v>
      </c>
    </row>
    <row r="207" customFormat="false" ht="30" hidden="false" customHeight="false" outlineLevel="0" collapsed="false">
      <c r="A207" s="258" t="s">
        <v>780</v>
      </c>
      <c r="B207" s="259" t="s">
        <v>781</v>
      </c>
      <c r="C207" s="260" t="s">
        <v>170</v>
      </c>
      <c r="D207" s="267" t="s">
        <v>782</v>
      </c>
    </row>
    <row r="208" customFormat="false" ht="30" hidden="false" customHeight="false" outlineLevel="0" collapsed="false">
      <c r="A208" s="262" t="s">
        <v>783</v>
      </c>
      <c r="B208" s="263" t="s">
        <v>784</v>
      </c>
      <c r="C208" s="264" t="s">
        <v>170</v>
      </c>
      <c r="D208" s="268" t="s">
        <v>785</v>
      </c>
    </row>
    <row r="209" customFormat="false" ht="30" hidden="false" customHeight="false" outlineLevel="0" collapsed="false">
      <c r="A209" s="258" t="s">
        <v>786</v>
      </c>
      <c r="B209" s="259" t="s">
        <v>787</v>
      </c>
      <c r="C209" s="260" t="s">
        <v>170</v>
      </c>
      <c r="D209" s="267" t="s">
        <v>788</v>
      </c>
    </row>
    <row r="210" customFormat="false" ht="30" hidden="false" customHeight="false" outlineLevel="0" collapsed="false">
      <c r="A210" s="262" t="s">
        <v>789</v>
      </c>
      <c r="B210" s="263" t="s">
        <v>790</v>
      </c>
      <c r="C210" s="264" t="s">
        <v>170</v>
      </c>
      <c r="D210" s="268" t="s">
        <v>791</v>
      </c>
    </row>
    <row r="211" customFormat="false" ht="30" hidden="false" customHeight="false" outlineLevel="0" collapsed="false">
      <c r="A211" s="258" t="s">
        <v>792</v>
      </c>
      <c r="B211" s="259" t="s">
        <v>793</v>
      </c>
      <c r="C211" s="260" t="s">
        <v>170</v>
      </c>
      <c r="D211" s="267" t="s">
        <v>794</v>
      </c>
    </row>
    <row r="212" customFormat="false" ht="30" hidden="false" customHeight="false" outlineLevel="0" collapsed="false">
      <c r="A212" s="262" t="s">
        <v>795</v>
      </c>
      <c r="B212" s="263" t="s">
        <v>796</v>
      </c>
      <c r="C212" s="264" t="s">
        <v>170</v>
      </c>
      <c r="D212" s="268" t="s">
        <v>797</v>
      </c>
    </row>
    <row r="213" customFormat="false" ht="30" hidden="false" customHeight="false" outlineLevel="0" collapsed="false">
      <c r="A213" s="258" t="s">
        <v>798</v>
      </c>
      <c r="B213" s="259" t="s">
        <v>799</v>
      </c>
      <c r="C213" s="260" t="s">
        <v>170</v>
      </c>
      <c r="D213" s="267" t="s">
        <v>800</v>
      </c>
    </row>
    <row r="214" customFormat="false" ht="30" hidden="false" customHeight="false" outlineLevel="0" collapsed="false">
      <c r="A214" s="262" t="s">
        <v>801</v>
      </c>
      <c r="B214" s="263" t="s">
        <v>802</v>
      </c>
      <c r="C214" s="264" t="s">
        <v>170</v>
      </c>
      <c r="D214" s="268" t="s">
        <v>803</v>
      </c>
    </row>
    <row r="215" customFormat="false" ht="30" hidden="false" customHeight="false" outlineLevel="0" collapsed="false">
      <c r="A215" s="258" t="s">
        <v>804</v>
      </c>
      <c r="B215" s="259" t="s">
        <v>805</v>
      </c>
      <c r="C215" s="260" t="s">
        <v>170</v>
      </c>
      <c r="D215" s="267" t="s">
        <v>806</v>
      </c>
    </row>
    <row r="216" customFormat="false" ht="30" hidden="false" customHeight="false" outlineLevel="0" collapsed="false">
      <c r="A216" s="262" t="s">
        <v>807</v>
      </c>
      <c r="B216" s="263" t="s">
        <v>808</v>
      </c>
      <c r="C216" s="264" t="s">
        <v>170</v>
      </c>
      <c r="D216" s="268" t="s">
        <v>809</v>
      </c>
    </row>
    <row r="217" customFormat="false" ht="30" hidden="false" customHeight="false" outlineLevel="0" collapsed="false">
      <c r="A217" s="258" t="s">
        <v>810</v>
      </c>
      <c r="B217" s="259" t="s">
        <v>811</v>
      </c>
      <c r="C217" s="260" t="s">
        <v>170</v>
      </c>
      <c r="D217" s="267" t="s">
        <v>812</v>
      </c>
    </row>
    <row r="218" customFormat="false" ht="30" hidden="false" customHeight="false" outlineLevel="0" collapsed="false">
      <c r="A218" s="262" t="s">
        <v>813</v>
      </c>
      <c r="B218" s="263" t="s">
        <v>814</v>
      </c>
      <c r="C218" s="264" t="s">
        <v>170</v>
      </c>
      <c r="D218" s="268" t="s">
        <v>815</v>
      </c>
    </row>
    <row r="219" customFormat="false" ht="30" hidden="false" customHeight="false" outlineLevel="0" collapsed="false">
      <c r="A219" s="258" t="s">
        <v>816</v>
      </c>
      <c r="B219" s="259" t="s">
        <v>817</v>
      </c>
      <c r="C219" s="260" t="s">
        <v>170</v>
      </c>
      <c r="D219" s="267" t="s">
        <v>818</v>
      </c>
    </row>
    <row r="220" customFormat="false" ht="30" hidden="false" customHeight="false" outlineLevel="0" collapsed="false">
      <c r="A220" s="262" t="s">
        <v>819</v>
      </c>
      <c r="B220" s="263" t="s">
        <v>820</v>
      </c>
      <c r="C220" s="264" t="s">
        <v>170</v>
      </c>
      <c r="D220" s="268" t="s">
        <v>821</v>
      </c>
    </row>
    <row r="221" customFormat="false" ht="30" hidden="false" customHeight="false" outlineLevel="0" collapsed="false">
      <c r="A221" s="258" t="s">
        <v>822</v>
      </c>
      <c r="B221" s="259" t="s">
        <v>823</v>
      </c>
      <c r="C221" s="260" t="s">
        <v>170</v>
      </c>
      <c r="D221" s="267" t="s">
        <v>824</v>
      </c>
    </row>
    <row r="222" customFormat="false" ht="30" hidden="false" customHeight="false" outlineLevel="0" collapsed="false">
      <c r="A222" s="262" t="s">
        <v>825</v>
      </c>
      <c r="B222" s="263" t="s">
        <v>826</v>
      </c>
      <c r="C222" s="264" t="s">
        <v>170</v>
      </c>
      <c r="D222" s="268" t="s">
        <v>827</v>
      </c>
    </row>
    <row r="223" customFormat="false" ht="30" hidden="false" customHeight="false" outlineLevel="0" collapsed="false">
      <c r="A223" s="258" t="s">
        <v>828</v>
      </c>
      <c r="B223" s="259" t="s">
        <v>829</v>
      </c>
      <c r="C223" s="260" t="s">
        <v>170</v>
      </c>
      <c r="D223" s="267" t="s">
        <v>830</v>
      </c>
    </row>
    <row r="224" customFormat="false" ht="30" hidden="false" customHeight="false" outlineLevel="0" collapsed="false">
      <c r="A224" s="262" t="s">
        <v>831</v>
      </c>
      <c r="B224" s="263" t="s">
        <v>832</v>
      </c>
      <c r="C224" s="264" t="s">
        <v>170</v>
      </c>
      <c r="D224" s="268" t="s">
        <v>833</v>
      </c>
    </row>
    <row r="225" customFormat="false" ht="30" hidden="false" customHeight="false" outlineLevel="0" collapsed="false">
      <c r="A225" s="258" t="s">
        <v>834</v>
      </c>
      <c r="B225" s="259" t="s">
        <v>835</v>
      </c>
      <c r="C225" s="260" t="s">
        <v>170</v>
      </c>
      <c r="D225" s="267" t="s">
        <v>836</v>
      </c>
    </row>
    <row r="226" customFormat="false" ht="15" hidden="false" customHeight="false" outlineLevel="0" collapsed="false">
      <c r="A226" s="262" t="s">
        <v>837</v>
      </c>
      <c r="B226" s="263" t="s">
        <v>838</v>
      </c>
      <c r="C226" s="264" t="s">
        <v>15</v>
      </c>
      <c r="D226" s="268" t="s">
        <v>839</v>
      </c>
    </row>
    <row r="227" customFormat="false" ht="15" hidden="false" customHeight="false" outlineLevel="0" collapsed="false">
      <c r="A227" s="258" t="s">
        <v>840</v>
      </c>
      <c r="B227" s="259" t="s">
        <v>841</v>
      </c>
      <c r="C227" s="260" t="s">
        <v>15</v>
      </c>
      <c r="D227" s="267" t="s">
        <v>842</v>
      </c>
    </row>
    <row r="228" customFormat="false" ht="15" hidden="false" customHeight="false" outlineLevel="0" collapsed="false">
      <c r="A228" s="262" t="s">
        <v>843</v>
      </c>
      <c r="B228" s="263" t="s">
        <v>844</v>
      </c>
      <c r="C228" s="264" t="s">
        <v>170</v>
      </c>
      <c r="D228" s="268" t="s">
        <v>845</v>
      </c>
    </row>
    <row r="229" customFormat="false" ht="15" hidden="false" customHeight="false" outlineLevel="0" collapsed="false">
      <c r="A229" s="258" t="s">
        <v>846</v>
      </c>
      <c r="B229" s="259" t="s">
        <v>847</v>
      </c>
      <c r="C229" s="260" t="s">
        <v>170</v>
      </c>
      <c r="D229" s="267" t="s">
        <v>848</v>
      </c>
    </row>
    <row r="230" customFormat="false" ht="15" hidden="false" customHeight="false" outlineLevel="0" collapsed="false">
      <c r="A230" s="262" t="s">
        <v>849</v>
      </c>
      <c r="B230" s="263" t="s">
        <v>850</v>
      </c>
      <c r="C230" s="264" t="s">
        <v>170</v>
      </c>
      <c r="D230" s="268" t="s">
        <v>851</v>
      </c>
    </row>
    <row r="231" customFormat="false" ht="30" hidden="false" customHeight="false" outlineLevel="0" collapsed="false">
      <c r="A231" s="258" t="s">
        <v>852</v>
      </c>
      <c r="B231" s="259" t="s">
        <v>853</v>
      </c>
      <c r="C231" s="260" t="s">
        <v>15</v>
      </c>
      <c r="D231" s="267" t="s">
        <v>854</v>
      </c>
    </row>
    <row r="232" customFormat="false" ht="30" hidden="false" customHeight="false" outlineLevel="0" collapsed="false">
      <c r="A232" s="262" t="s">
        <v>855</v>
      </c>
      <c r="B232" s="263" t="s">
        <v>856</v>
      </c>
      <c r="C232" s="264" t="s">
        <v>857</v>
      </c>
      <c r="D232" s="268" t="s">
        <v>858</v>
      </c>
    </row>
    <row r="233" customFormat="false" ht="30" hidden="false" customHeight="false" outlineLevel="0" collapsed="false">
      <c r="A233" s="258" t="s">
        <v>859</v>
      </c>
      <c r="B233" s="259" t="s">
        <v>860</v>
      </c>
      <c r="C233" s="260" t="s">
        <v>857</v>
      </c>
      <c r="D233" s="267" t="s">
        <v>861</v>
      </c>
    </row>
    <row r="234" customFormat="false" ht="30" hidden="false" customHeight="false" outlineLevel="0" collapsed="false">
      <c r="A234" s="262" t="s">
        <v>862</v>
      </c>
      <c r="B234" s="263" t="s">
        <v>863</v>
      </c>
      <c r="C234" s="264" t="s">
        <v>857</v>
      </c>
      <c r="D234" s="268" t="s">
        <v>864</v>
      </c>
    </row>
    <row r="235" customFormat="false" ht="30" hidden="false" customHeight="false" outlineLevel="0" collapsed="false">
      <c r="A235" s="258" t="s">
        <v>865</v>
      </c>
      <c r="B235" s="259" t="s">
        <v>866</v>
      </c>
      <c r="C235" s="260" t="s">
        <v>170</v>
      </c>
      <c r="D235" s="267" t="s">
        <v>867</v>
      </c>
    </row>
    <row r="236" customFormat="false" ht="30" hidden="false" customHeight="false" outlineLevel="0" collapsed="false">
      <c r="A236" s="262" t="s">
        <v>868</v>
      </c>
      <c r="B236" s="263" t="s">
        <v>869</v>
      </c>
      <c r="C236" s="264" t="s">
        <v>170</v>
      </c>
      <c r="D236" s="268" t="s">
        <v>870</v>
      </c>
    </row>
    <row r="237" customFormat="false" ht="30" hidden="false" customHeight="false" outlineLevel="0" collapsed="false">
      <c r="A237" s="258" t="s">
        <v>871</v>
      </c>
      <c r="B237" s="259" t="s">
        <v>872</v>
      </c>
      <c r="C237" s="260" t="s">
        <v>170</v>
      </c>
      <c r="D237" s="267" t="s">
        <v>873</v>
      </c>
    </row>
    <row r="238" customFormat="false" ht="30" hidden="false" customHeight="false" outlineLevel="0" collapsed="false">
      <c r="A238" s="262" t="s">
        <v>874</v>
      </c>
      <c r="B238" s="263" t="s">
        <v>875</v>
      </c>
      <c r="C238" s="264" t="s">
        <v>170</v>
      </c>
      <c r="D238" s="268" t="s">
        <v>876</v>
      </c>
    </row>
    <row r="239" customFormat="false" ht="30" hidden="false" customHeight="false" outlineLevel="0" collapsed="false">
      <c r="A239" s="258" t="s">
        <v>877</v>
      </c>
      <c r="B239" s="259" t="s">
        <v>878</v>
      </c>
      <c r="C239" s="260" t="s">
        <v>170</v>
      </c>
      <c r="D239" s="267" t="s">
        <v>879</v>
      </c>
    </row>
    <row r="240" customFormat="false" ht="30" hidden="false" customHeight="false" outlineLevel="0" collapsed="false">
      <c r="A240" s="262" t="s">
        <v>880</v>
      </c>
      <c r="B240" s="263" t="s">
        <v>881</v>
      </c>
      <c r="C240" s="264" t="s">
        <v>170</v>
      </c>
      <c r="D240" s="268" t="s">
        <v>882</v>
      </c>
    </row>
    <row r="241" customFormat="false" ht="30" hidden="false" customHeight="false" outlineLevel="0" collapsed="false">
      <c r="A241" s="258" t="s">
        <v>883</v>
      </c>
      <c r="B241" s="259" t="s">
        <v>884</v>
      </c>
      <c r="C241" s="260" t="s">
        <v>170</v>
      </c>
      <c r="D241" s="267" t="s">
        <v>885</v>
      </c>
    </row>
    <row r="242" customFormat="false" ht="30" hidden="false" customHeight="false" outlineLevel="0" collapsed="false">
      <c r="A242" s="262" t="s">
        <v>886</v>
      </c>
      <c r="B242" s="263" t="s">
        <v>887</v>
      </c>
      <c r="C242" s="264" t="s">
        <v>170</v>
      </c>
      <c r="D242" s="268" t="s">
        <v>888</v>
      </c>
    </row>
    <row r="243" customFormat="false" ht="30" hidden="false" customHeight="false" outlineLevel="0" collapsed="false">
      <c r="A243" s="258" t="s">
        <v>889</v>
      </c>
      <c r="B243" s="259" t="s">
        <v>890</v>
      </c>
      <c r="C243" s="260" t="s">
        <v>170</v>
      </c>
      <c r="D243" s="267" t="s">
        <v>891</v>
      </c>
    </row>
    <row r="244" customFormat="false" ht="30" hidden="false" customHeight="false" outlineLevel="0" collapsed="false">
      <c r="A244" s="262" t="s">
        <v>892</v>
      </c>
      <c r="B244" s="263" t="s">
        <v>893</v>
      </c>
      <c r="C244" s="264" t="s">
        <v>170</v>
      </c>
      <c r="D244" s="268" t="s">
        <v>894</v>
      </c>
    </row>
    <row r="245" customFormat="false" ht="30" hidden="false" customHeight="false" outlineLevel="0" collapsed="false">
      <c r="A245" s="258" t="s">
        <v>895</v>
      </c>
      <c r="B245" s="259" t="s">
        <v>896</v>
      </c>
      <c r="C245" s="260" t="s">
        <v>170</v>
      </c>
      <c r="D245" s="267" t="s">
        <v>897</v>
      </c>
    </row>
    <row r="246" customFormat="false" ht="30" hidden="false" customHeight="false" outlineLevel="0" collapsed="false">
      <c r="A246" s="262" t="s">
        <v>898</v>
      </c>
      <c r="B246" s="263" t="s">
        <v>899</v>
      </c>
      <c r="C246" s="264" t="s">
        <v>170</v>
      </c>
      <c r="D246" s="268" t="s">
        <v>900</v>
      </c>
    </row>
    <row r="247" customFormat="false" ht="30" hidden="false" customHeight="false" outlineLevel="0" collapsed="false">
      <c r="A247" s="258" t="s">
        <v>901</v>
      </c>
      <c r="B247" s="259" t="s">
        <v>902</v>
      </c>
      <c r="C247" s="260" t="s">
        <v>170</v>
      </c>
      <c r="D247" s="267" t="s">
        <v>903</v>
      </c>
    </row>
    <row r="248" customFormat="false" ht="30" hidden="false" customHeight="false" outlineLevel="0" collapsed="false">
      <c r="A248" s="262" t="s">
        <v>904</v>
      </c>
      <c r="B248" s="263" t="s">
        <v>905</v>
      </c>
      <c r="C248" s="264" t="s">
        <v>170</v>
      </c>
      <c r="D248" s="268" t="s">
        <v>906</v>
      </c>
    </row>
    <row r="249" customFormat="false" ht="15" hidden="false" customHeight="false" outlineLevel="0" collapsed="false">
      <c r="A249" s="258" t="s">
        <v>907</v>
      </c>
      <c r="B249" s="259" t="s">
        <v>908</v>
      </c>
      <c r="C249" s="260" t="s">
        <v>15</v>
      </c>
      <c r="D249" s="267" t="s">
        <v>909</v>
      </c>
    </row>
    <row r="250" customFormat="false" ht="15" hidden="false" customHeight="false" outlineLevel="0" collapsed="false">
      <c r="A250" s="262" t="s">
        <v>910</v>
      </c>
      <c r="B250" s="263" t="s">
        <v>911</v>
      </c>
      <c r="C250" s="264" t="s">
        <v>15</v>
      </c>
      <c r="D250" s="268" t="s">
        <v>912</v>
      </c>
    </row>
    <row r="251" customFormat="false" ht="15" hidden="false" customHeight="false" outlineLevel="0" collapsed="false">
      <c r="A251" s="258" t="s">
        <v>913</v>
      </c>
      <c r="B251" s="259" t="s">
        <v>914</v>
      </c>
      <c r="C251" s="260" t="s">
        <v>15</v>
      </c>
      <c r="D251" s="267" t="s">
        <v>915</v>
      </c>
    </row>
    <row r="252" customFormat="false" ht="15" hidden="false" customHeight="false" outlineLevel="0" collapsed="false">
      <c r="A252" s="262" t="s">
        <v>916</v>
      </c>
      <c r="B252" s="263" t="s">
        <v>917</v>
      </c>
      <c r="C252" s="264" t="s">
        <v>37</v>
      </c>
      <c r="D252" s="268" t="s">
        <v>918</v>
      </c>
    </row>
    <row r="253" customFormat="false" ht="15" hidden="false" customHeight="false" outlineLevel="0" collapsed="false">
      <c r="A253" s="258" t="s">
        <v>919</v>
      </c>
      <c r="B253" s="259" t="s">
        <v>920</v>
      </c>
      <c r="C253" s="260" t="s">
        <v>37</v>
      </c>
      <c r="D253" s="267" t="s">
        <v>921</v>
      </c>
    </row>
    <row r="254" customFormat="false" ht="30" hidden="false" customHeight="false" outlineLevel="0" collapsed="false">
      <c r="A254" s="262" t="s">
        <v>922</v>
      </c>
      <c r="B254" s="263" t="s">
        <v>923</v>
      </c>
      <c r="C254" s="264" t="s">
        <v>37</v>
      </c>
      <c r="D254" s="268" t="s">
        <v>924</v>
      </c>
    </row>
    <row r="255" customFormat="false" ht="15" hidden="false" customHeight="false" outlineLevel="0" collapsed="false">
      <c r="A255" s="258" t="s">
        <v>925</v>
      </c>
      <c r="B255" s="259" t="s">
        <v>926</v>
      </c>
      <c r="C255" s="260" t="s">
        <v>37</v>
      </c>
      <c r="D255" s="267" t="s">
        <v>927</v>
      </c>
    </row>
    <row r="256" customFormat="false" ht="15" hidden="false" customHeight="false" outlineLevel="0" collapsed="false">
      <c r="A256" s="262" t="s">
        <v>928</v>
      </c>
      <c r="B256" s="263" t="s">
        <v>929</v>
      </c>
      <c r="C256" s="264" t="s">
        <v>37</v>
      </c>
      <c r="D256" s="268" t="s">
        <v>930</v>
      </c>
    </row>
    <row r="257" customFormat="false" ht="30" hidden="false" customHeight="false" outlineLevel="0" collapsed="false">
      <c r="A257" s="258" t="s">
        <v>931</v>
      </c>
      <c r="B257" s="259" t="s">
        <v>932</v>
      </c>
      <c r="C257" s="260" t="s">
        <v>37</v>
      </c>
      <c r="D257" s="267" t="s">
        <v>933</v>
      </c>
    </row>
    <row r="258" customFormat="false" ht="15" hidden="false" customHeight="false" outlineLevel="0" collapsed="false">
      <c r="A258" s="262" t="s">
        <v>934</v>
      </c>
      <c r="B258" s="263" t="s">
        <v>935</v>
      </c>
      <c r="C258" s="264" t="s">
        <v>37</v>
      </c>
      <c r="D258" s="268" t="s">
        <v>936</v>
      </c>
    </row>
    <row r="259" customFormat="false" ht="30" hidden="false" customHeight="false" outlineLevel="0" collapsed="false">
      <c r="A259" s="258" t="s">
        <v>937</v>
      </c>
      <c r="B259" s="259" t="s">
        <v>938</v>
      </c>
      <c r="C259" s="260" t="s">
        <v>37</v>
      </c>
      <c r="D259" s="267" t="s">
        <v>939</v>
      </c>
    </row>
    <row r="260" customFormat="false" ht="15" hidden="false" customHeight="false" outlineLevel="0" collapsed="false">
      <c r="A260" s="262" t="s">
        <v>940</v>
      </c>
      <c r="B260" s="263" t="s">
        <v>941</v>
      </c>
      <c r="C260" s="264" t="s">
        <v>37</v>
      </c>
      <c r="D260" s="268" t="s">
        <v>942</v>
      </c>
    </row>
    <row r="261" customFormat="false" ht="30" hidden="false" customHeight="false" outlineLevel="0" collapsed="false">
      <c r="A261" s="258" t="s">
        <v>943</v>
      </c>
      <c r="B261" s="259" t="s">
        <v>944</v>
      </c>
      <c r="C261" s="260" t="s">
        <v>15</v>
      </c>
      <c r="D261" s="267" t="s">
        <v>945</v>
      </c>
    </row>
    <row r="262" customFormat="false" ht="30" hidden="false" customHeight="false" outlineLevel="0" collapsed="false">
      <c r="A262" s="262" t="s">
        <v>946</v>
      </c>
      <c r="B262" s="263" t="s">
        <v>947</v>
      </c>
      <c r="C262" s="264" t="s">
        <v>15</v>
      </c>
      <c r="D262" s="268" t="s">
        <v>948</v>
      </c>
    </row>
    <row r="263" customFormat="false" ht="15" hidden="false" customHeight="false" outlineLevel="0" collapsed="false">
      <c r="A263" s="258" t="s">
        <v>949</v>
      </c>
      <c r="B263" s="259" t="s">
        <v>950</v>
      </c>
      <c r="C263" s="260" t="s">
        <v>37</v>
      </c>
      <c r="D263" s="267" t="s">
        <v>951</v>
      </c>
    </row>
    <row r="264" customFormat="false" ht="30" hidden="false" customHeight="false" outlineLevel="0" collapsed="false">
      <c r="A264" s="262" t="s">
        <v>952</v>
      </c>
      <c r="B264" s="263" t="s">
        <v>953</v>
      </c>
      <c r="C264" s="264" t="s">
        <v>37</v>
      </c>
      <c r="D264" s="268" t="s">
        <v>954</v>
      </c>
    </row>
    <row r="265" customFormat="false" ht="15" hidden="false" customHeight="false" outlineLevel="0" collapsed="false">
      <c r="A265" s="258" t="s">
        <v>955</v>
      </c>
      <c r="B265" s="259" t="s">
        <v>956</v>
      </c>
      <c r="C265" s="260" t="s">
        <v>37</v>
      </c>
      <c r="D265" s="267" t="s">
        <v>957</v>
      </c>
    </row>
    <row r="266" customFormat="false" ht="15" hidden="false" customHeight="false" outlineLevel="0" collapsed="false">
      <c r="A266" s="262" t="s">
        <v>958</v>
      </c>
      <c r="B266" s="263" t="s">
        <v>959</v>
      </c>
      <c r="C266" s="264" t="s">
        <v>37</v>
      </c>
      <c r="D266" s="270" t="s">
        <v>960</v>
      </c>
    </row>
    <row r="267" customFormat="false" ht="30" hidden="false" customHeight="false" outlineLevel="0" collapsed="false">
      <c r="A267" s="258" t="s">
        <v>961</v>
      </c>
      <c r="B267" s="259" t="s">
        <v>962</v>
      </c>
      <c r="C267" s="260" t="s">
        <v>37</v>
      </c>
      <c r="D267" s="269" t="s">
        <v>963</v>
      </c>
    </row>
    <row r="268" customFormat="false" ht="30" hidden="false" customHeight="false" outlineLevel="0" collapsed="false">
      <c r="A268" s="262" t="s">
        <v>964</v>
      </c>
      <c r="B268" s="263" t="s">
        <v>965</v>
      </c>
      <c r="C268" s="264" t="s">
        <v>37</v>
      </c>
      <c r="D268" s="270" t="s">
        <v>966</v>
      </c>
    </row>
    <row r="269" customFormat="false" ht="30" hidden="false" customHeight="false" outlineLevel="0" collapsed="false">
      <c r="A269" s="258" t="s">
        <v>967</v>
      </c>
      <c r="B269" s="259" t="s">
        <v>968</v>
      </c>
      <c r="C269" s="260" t="s">
        <v>37</v>
      </c>
      <c r="D269" s="269" t="s">
        <v>969</v>
      </c>
    </row>
    <row r="270" customFormat="false" ht="30" hidden="false" customHeight="false" outlineLevel="0" collapsed="false">
      <c r="A270" s="262" t="s">
        <v>970</v>
      </c>
      <c r="B270" s="263" t="s">
        <v>971</v>
      </c>
      <c r="C270" s="264" t="s">
        <v>37</v>
      </c>
      <c r="D270" s="270" t="s">
        <v>972</v>
      </c>
    </row>
    <row r="271" customFormat="false" ht="30" hidden="false" customHeight="false" outlineLevel="0" collapsed="false">
      <c r="A271" s="258" t="s">
        <v>973</v>
      </c>
      <c r="B271" s="259" t="s">
        <v>974</v>
      </c>
      <c r="C271" s="260" t="s">
        <v>37</v>
      </c>
      <c r="D271" s="269" t="s">
        <v>975</v>
      </c>
    </row>
    <row r="272" customFormat="false" ht="30" hidden="false" customHeight="false" outlineLevel="0" collapsed="false">
      <c r="A272" s="262" t="s">
        <v>976</v>
      </c>
      <c r="B272" s="263" t="s">
        <v>977</v>
      </c>
      <c r="C272" s="264" t="s">
        <v>37</v>
      </c>
      <c r="D272" s="268" t="s">
        <v>978</v>
      </c>
    </row>
    <row r="273" customFormat="false" ht="30" hidden="false" customHeight="false" outlineLevel="0" collapsed="false">
      <c r="A273" s="258" t="s">
        <v>979</v>
      </c>
      <c r="B273" s="259" t="s">
        <v>980</v>
      </c>
      <c r="C273" s="260" t="s">
        <v>37</v>
      </c>
      <c r="D273" s="267" t="s">
        <v>981</v>
      </c>
    </row>
    <row r="274" customFormat="false" ht="30" hidden="false" customHeight="false" outlineLevel="0" collapsed="false">
      <c r="A274" s="262" t="s">
        <v>982</v>
      </c>
      <c r="B274" s="263" t="s">
        <v>983</v>
      </c>
      <c r="C274" s="264" t="s">
        <v>37</v>
      </c>
      <c r="D274" s="268" t="s">
        <v>984</v>
      </c>
    </row>
    <row r="275" customFormat="false" ht="30" hidden="false" customHeight="false" outlineLevel="0" collapsed="false">
      <c r="A275" s="258" t="s">
        <v>985</v>
      </c>
      <c r="B275" s="259" t="s">
        <v>986</v>
      </c>
      <c r="C275" s="260" t="s">
        <v>37</v>
      </c>
      <c r="D275" s="267" t="s">
        <v>987</v>
      </c>
    </row>
    <row r="276" customFormat="false" ht="30" hidden="false" customHeight="false" outlineLevel="0" collapsed="false">
      <c r="A276" s="262" t="s">
        <v>988</v>
      </c>
      <c r="B276" s="263" t="s">
        <v>989</v>
      </c>
      <c r="C276" s="264" t="s">
        <v>37</v>
      </c>
      <c r="D276" s="268" t="s">
        <v>990</v>
      </c>
    </row>
    <row r="277" customFormat="false" ht="30" hidden="false" customHeight="false" outlineLevel="0" collapsed="false">
      <c r="A277" s="258" t="s">
        <v>991</v>
      </c>
      <c r="B277" s="259" t="s">
        <v>992</v>
      </c>
      <c r="C277" s="260" t="s">
        <v>37</v>
      </c>
      <c r="D277" s="267" t="s">
        <v>993</v>
      </c>
    </row>
    <row r="278" customFormat="false" ht="30" hidden="false" customHeight="false" outlineLevel="0" collapsed="false">
      <c r="A278" s="262" t="s">
        <v>994</v>
      </c>
      <c r="B278" s="263" t="s">
        <v>995</v>
      </c>
      <c r="C278" s="264" t="s">
        <v>37</v>
      </c>
      <c r="D278" s="268" t="s">
        <v>996</v>
      </c>
    </row>
    <row r="279" customFormat="false" ht="30" hidden="false" customHeight="false" outlineLevel="0" collapsed="false">
      <c r="A279" s="258" t="s">
        <v>997</v>
      </c>
      <c r="B279" s="259" t="s">
        <v>998</v>
      </c>
      <c r="C279" s="260" t="s">
        <v>37</v>
      </c>
      <c r="D279" s="267" t="s">
        <v>999</v>
      </c>
    </row>
    <row r="280" customFormat="false" ht="30" hidden="false" customHeight="false" outlineLevel="0" collapsed="false">
      <c r="A280" s="262" t="s">
        <v>1000</v>
      </c>
      <c r="B280" s="263" t="s">
        <v>1001</v>
      </c>
      <c r="C280" s="264" t="s">
        <v>37</v>
      </c>
      <c r="D280" s="268" t="s">
        <v>1002</v>
      </c>
    </row>
    <row r="281" customFormat="false" ht="30" hidden="false" customHeight="false" outlineLevel="0" collapsed="false">
      <c r="A281" s="258" t="s">
        <v>1003</v>
      </c>
      <c r="B281" s="259" t="s">
        <v>1004</v>
      </c>
      <c r="C281" s="260" t="s">
        <v>37</v>
      </c>
      <c r="D281" s="267" t="s">
        <v>1005</v>
      </c>
    </row>
    <row r="282" customFormat="false" ht="30" hidden="false" customHeight="false" outlineLevel="0" collapsed="false">
      <c r="A282" s="262" t="s">
        <v>1006</v>
      </c>
      <c r="B282" s="263" t="s">
        <v>1007</v>
      </c>
      <c r="C282" s="264" t="s">
        <v>37</v>
      </c>
      <c r="D282" s="268" t="s">
        <v>1008</v>
      </c>
    </row>
    <row r="283" customFormat="false" ht="15" hidden="false" customHeight="false" outlineLevel="0" collapsed="false">
      <c r="A283" s="258" t="s">
        <v>1009</v>
      </c>
      <c r="B283" s="259" t="s">
        <v>1010</v>
      </c>
      <c r="C283" s="260" t="s">
        <v>37</v>
      </c>
      <c r="D283" s="267" t="s">
        <v>1011</v>
      </c>
    </row>
    <row r="284" customFormat="false" ht="15" hidden="false" customHeight="false" outlineLevel="0" collapsed="false">
      <c r="A284" s="262" t="s">
        <v>1012</v>
      </c>
      <c r="B284" s="263" t="s">
        <v>1013</v>
      </c>
      <c r="C284" s="264" t="s">
        <v>37</v>
      </c>
      <c r="D284" s="268" t="s">
        <v>1014</v>
      </c>
    </row>
    <row r="285" customFormat="false" ht="15" hidden="false" customHeight="false" outlineLevel="0" collapsed="false">
      <c r="A285" s="258" t="s">
        <v>1015</v>
      </c>
      <c r="B285" s="259" t="s">
        <v>1016</v>
      </c>
      <c r="C285" s="260" t="s">
        <v>37</v>
      </c>
      <c r="D285" s="267" t="s">
        <v>1017</v>
      </c>
    </row>
    <row r="286" customFormat="false" ht="15" hidden="false" customHeight="false" outlineLevel="0" collapsed="false">
      <c r="A286" s="262" t="s">
        <v>1018</v>
      </c>
      <c r="B286" s="263" t="s">
        <v>1019</v>
      </c>
      <c r="C286" s="264" t="s">
        <v>15</v>
      </c>
      <c r="D286" s="268" t="s">
        <v>1020</v>
      </c>
    </row>
    <row r="287" customFormat="false" ht="15" hidden="false" customHeight="false" outlineLevel="0" collapsed="false">
      <c r="A287" s="258" t="s">
        <v>1021</v>
      </c>
      <c r="B287" s="259" t="s">
        <v>1022</v>
      </c>
      <c r="C287" s="260" t="s">
        <v>15</v>
      </c>
      <c r="D287" s="267" t="s">
        <v>1023</v>
      </c>
    </row>
    <row r="288" customFormat="false" ht="15" hidden="false" customHeight="false" outlineLevel="0" collapsed="false">
      <c r="A288" s="262" t="s">
        <v>1024</v>
      </c>
      <c r="B288" s="263" t="s">
        <v>1025</v>
      </c>
      <c r="C288" s="264" t="s">
        <v>37</v>
      </c>
      <c r="D288" s="268" t="s">
        <v>1026</v>
      </c>
    </row>
    <row r="289" customFormat="false" ht="30" hidden="false" customHeight="false" outlineLevel="0" collapsed="false">
      <c r="A289" s="258" t="s">
        <v>1027</v>
      </c>
      <c r="B289" s="259" t="s">
        <v>1028</v>
      </c>
      <c r="C289" s="260" t="s">
        <v>1029</v>
      </c>
      <c r="D289" s="267" t="s">
        <v>1030</v>
      </c>
    </row>
    <row r="290" customFormat="false" ht="30" hidden="false" customHeight="false" outlineLevel="0" collapsed="false">
      <c r="A290" s="262" t="s">
        <v>1031</v>
      </c>
      <c r="B290" s="263" t="s">
        <v>1032</v>
      </c>
      <c r="C290" s="264" t="s">
        <v>1029</v>
      </c>
      <c r="D290" s="268" t="s">
        <v>1033</v>
      </c>
    </row>
    <row r="291" customFormat="false" ht="30" hidden="false" customHeight="false" outlineLevel="0" collapsed="false">
      <c r="A291" s="258" t="s">
        <v>1034</v>
      </c>
      <c r="B291" s="259" t="s">
        <v>1035</v>
      </c>
      <c r="C291" s="260" t="s">
        <v>1029</v>
      </c>
      <c r="D291" s="267" t="s">
        <v>1036</v>
      </c>
    </row>
    <row r="292" customFormat="false" ht="30" hidden="false" customHeight="false" outlineLevel="0" collapsed="false">
      <c r="A292" s="262" t="s">
        <v>1037</v>
      </c>
      <c r="B292" s="263" t="s">
        <v>1038</v>
      </c>
      <c r="C292" s="264" t="s">
        <v>1029</v>
      </c>
      <c r="D292" s="268" t="s">
        <v>1039</v>
      </c>
    </row>
    <row r="293" customFormat="false" ht="15" hidden="false" customHeight="false" outlineLevel="0" collapsed="false">
      <c r="A293" s="258" t="s">
        <v>1040</v>
      </c>
      <c r="B293" s="259" t="s">
        <v>1041</v>
      </c>
      <c r="C293" s="260" t="s">
        <v>1029</v>
      </c>
      <c r="D293" s="269" t="s">
        <v>1042</v>
      </c>
    </row>
    <row r="294" customFormat="false" ht="15" hidden="false" customHeight="false" outlineLevel="0" collapsed="false">
      <c r="A294" s="262" t="s">
        <v>1043</v>
      </c>
      <c r="B294" s="263" t="s">
        <v>1044</v>
      </c>
      <c r="C294" s="264" t="s">
        <v>1029</v>
      </c>
      <c r="D294" s="270" t="s">
        <v>1045</v>
      </c>
    </row>
    <row r="295" customFormat="false" ht="30" hidden="false" customHeight="false" outlineLevel="0" collapsed="false">
      <c r="A295" s="258" t="s">
        <v>1046</v>
      </c>
      <c r="B295" s="259" t="s">
        <v>1047</v>
      </c>
      <c r="C295" s="260" t="s">
        <v>1029</v>
      </c>
      <c r="D295" s="267" t="s">
        <v>1048</v>
      </c>
    </row>
    <row r="296" customFormat="false" ht="15" hidden="false" customHeight="false" outlineLevel="0" collapsed="false">
      <c r="A296" s="262" t="s">
        <v>1049</v>
      </c>
      <c r="B296" s="263" t="s">
        <v>1050</v>
      </c>
      <c r="C296" s="264" t="s">
        <v>1029</v>
      </c>
      <c r="D296" s="268" t="s">
        <v>1051</v>
      </c>
    </row>
    <row r="297" customFormat="false" ht="30" hidden="false" customHeight="false" outlineLevel="0" collapsed="false">
      <c r="A297" s="258" t="s">
        <v>1052</v>
      </c>
      <c r="B297" s="259" t="s">
        <v>1053</v>
      </c>
      <c r="C297" s="260" t="s">
        <v>1029</v>
      </c>
      <c r="D297" s="267" t="s">
        <v>1054</v>
      </c>
    </row>
    <row r="298" customFormat="false" ht="30" hidden="false" customHeight="false" outlineLevel="0" collapsed="false">
      <c r="A298" s="262" t="s">
        <v>1055</v>
      </c>
      <c r="B298" s="263" t="s">
        <v>1056</v>
      </c>
      <c r="C298" s="264" t="s">
        <v>1029</v>
      </c>
      <c r="D298" s="268" t="s">
        <v>1057</v>
      </c>
    </row>
    <row r="299" customFormat="false" ht="15" hidden="false" customHeight="false" outlineLevel="0" collapsed="false">
      <c r="A299" s="258" t="s">
        <v>1058</v>
      </c>
      <c r="B299" s="259" t="s">
        <v>1059</v>
      </c>
      <c r="C299" s="260" t="s">
        <v>1029</v>
      </c>
      <c r="D299" s="267" t="s">
        <v>1060</v>
      </c>
    </row>
    <row r="300" customFormat="false" ht="15" hidden="false" customHeight="false" outlineLevel="0" collapsed="false">
      <c r="A300" s="262" t="s">
        <v>1061</v>
      </c>
      <c r="B300" s="263" t="s">
        <v>1062</v>
      </c>
      <c r="C300" s="264" t="s">
        <v>1029</v>
      </c>
      <c r="D300" s="268" t="s">
        <v>1063</v>
      </c>
    </row>
    <row r="301" customFormat="false" ht="15" hidden="false" customHeight="false" outlineLevel="0" collapsed="false">
      <c r="A301" s="258" t="s">
        <v>1064</v>
      </c>
      <c r="B301" s="259" t="s">
        <v>1065</v>
      </c>
      <c r="C301" s="260" t="s">
        <v>1029</v>
      </c>
      <c r="D301" s="267" t="s">
        <v>1066</v>
      </c>
    </row>
    <row r="302" customFormat="false" ht="30" hidden="false" customHeight="false" outlineLevel="0" collapsed="false">
      <c r="A302" s="262" t="s">
        <v>1067</v>
      </c>
      <c r="B302" s="263" t="s">
        <v>1068</v>
      </c>
      <c r="C302" s="264" t="s">
        <v>1029</v>
      </c>
      <c r="D302" s="268" t="s">
        <v>1069</v>
      </c>
    </row>
    <row r="303" customFormat="false" ht="15" hidden="false" customHeight="false" outlineLevel="0" collapsed="false">
      <c r="A303" s="258" t="s">
        <v>1070</v>
      </c>
      <c r="B303" s="259" t="s">
        <v>1071</v>
      </c>
      <c r="C303" s="260" t="s">
        <v>1029</v>
      </c>
      <c r="D303" s="267" t="s">
        <v>1072</v>
      </c>
    </row>
    <row r="304" customFormat="false" ht="30" hidden="false" customHeight="false" outlineLevel="0" collapsed="false">
      <c r="A304" s="262" t="s">
        <v>1073</v>
      </c>
      <c r="B304" s="263" t="s">
        <v>1074</v>
      </c>
      <c r="C304" s="264" t="s">
        <v>1029</v>
      </c>
      <c r="D304" s="268" t="s">
        <v>1075</v>
      </c>
    </row>
    <row r="305" customFormat="false" ht="30" hidden="false" customHeight="false" outlineLevel="0" collapsed="false">
      <c r="A305" s="258" t="s">
        <v>1076</v>
      </c>
      <c r="B305" s="259" t="s">
        <v>1077</v>
      </c>
      <c r="C305" s="260" t="s">
        <v>1029</v>
      </c>
      <c r="D305" s="267" t="s">
        <v>1078</v>
      </c>
    </row>
    <row r="306" customFormat="false" ht="30" hidden="false" customHeight="false" outlineLevel="0" collapsed="false">
      <c r="A306" s="262" t="s">
        <v>1079</v>
      </c>
      <c r="B306" s="263" t="s">
        <v>1080</v>
      </c>
      <c r="C306" s="264" t="s">
        <v>1029</v>
      </c>
      <c r="D306" s="268" t="s">
        <v>1081</v>
      </c>
    </row>
    <row r="307" customFormat="false" ht="30" hidden="false" customHeight="false" outlineLevel="0" collapsed="false">
      <c r="A307" s="258" t="s">
        <v>1082</v>
      </c>
      <c r="B307" s="259" t="s">
        <v>1083</v>
      </c>
      <c r="C307" s="260" t="s">
        <v>1029</v>
      </c>
      <c r="D307" s="267" t="s">
        <v>1084</v>
      </c>
    </row>
    <row r="308" customFormat="false" ht="30" hidden="false" customHeight="false" outlineLevel="0" collapsed="false">
      <c r="A308" s="262" t="s">
        <v>1085</v>
      </c>
      <c r="B308" s="263" t="s">
        <v>1086</v>
      </c>
      <c r="C308" s="264" t="s">
        <v>1029</v>
      </c>
      <c r="D308" s="268" t="s">
        <v>1087</v>
      </c>
    </row>
    <row r="309" customFormat="false" ht="30" hidden="false" customHeight="false" outlineLevel="0" collapsed="false">
      <c r="A309" s="258" t="s">
        <v>1088</v>
      </c>
      <c r="B309" s="259" t="s">
        <v>1089</v>
      </c>
      <c r="C309" s="260" t="s">
        <v>1029</v>
      </c>
      <c r="D309" s="267" t="s">
        <v>1090</v>
      </c>
    </row>
    <row r="310" customFormat="false" ht="30" hidden="false" customHeight="false" outlineLevel="0" collapsed="false">
      <c r="A310" s="262" t="s">
        <v>1091</v>
      </c>
      <c r="B310" s="263" t="s">
        <v>1092</v>
      </c>
      <c r="C310" s="264" t="s">
        <v>1029</v>
      </c>
      <c r="D310" s="268" t="s">
        <v>1093</v>
      </c>
    </row>
    <row r="311" customFormat="false" ht="30" hidden="false" customHeight="false" outlineLevel="0" collapsed="false">
      <c r="A311" s="258" t="s">
        <v>1094</v>
      </c>
      <c r="B311" s="259" t="s">
        <v>1095</v>
      </c>
      <c r="C311" s="260" t="s">
        <v>1029</v>
      </c>
      <c r="D311" s="267" t="s">
        <v>1096</v>
      </c>
    </row>
    <row r="312" customFormat="false" ht="30" hidden="false" customHeight="false" outlineLevel="0" collapsed="false">
      <c r="A312" s="262" t="s">
        <v>1097</v>
      </c>
      <c r="B312" s="263" t="s">
        <v>1098</v>
      </c>
      <c r="C312" s="264" t="s">
        <v>1029</v>
      </c>
      <c r="D312" s="268" t="s">
        <v>1099</v>
      </c>
    </row>
    <row r="313" customFormat="false" ht="15" hidden="false" customHeight="false" outlineLevel="0" collapsed="false">
      <c r="A313" s="258" t="s">
        <v>1100</v>
      </c>
      <c r="B313" s="259" t="s">
        <v>1101</v>
      </c>
      <c r="C313" s="260" t="s">
        <v>1029</v>
      </c>
      <c r="D313" s="267" t="s">
        <v>1102</v>
      </c>
    </row>
    <row r="314" customFormat="false" ht="30" hidden="false" customHeight="false" outlineLevel="0" collapsed="false">
      <c r="A314" s="262" t="s">
        <v>1103</v>
      </c>
      <c r="B314" s="263" t="s">
        <v>1104</v>
      </c>
      <c r="C314" s="264" t="s">
        <v>1029</v>
      </c>
      <c r="D314" s="268" t="s">
        <v>1105</v>
      </c>
    </row>
    <row r="315" customFormat="false" ht="30" hidden="false" customHeight="false" outlineLevel="0" collapsed="false">
      <c r="A315" s="258" t="s">
        <v>1106</v>
      </c>
      <c r="B315" s="259" t="s">
        <v>1107</v>
      </c>
      <c r="C315" s="260" t="s">
        <v>1029</v>
      </c>
      <c r="D315" s="267" t="s">
        <v>1108</v>
      </c>
    </row>
    <row r="316" customFormat="false" ht="30" hidden="false" customHeight="false" outlineLevel="0" collapsed="false">
      <c r="A316" s="262" t="s">
        <v>1109</v>
      </c>
      <c r="B316" s="263" t="s">
        <v>1110</v>
      </c>
      <c r="C316" s="264" t="s">
        <v>1029</v>
      </c>
      <c r="D316" s="268" t="s">
        <v>1111</v>
      </c>
    </row>
    <row r="317" customFormat="false" ht="30" hidden="false" customHeight="false" outlineLevel="0" collapsed="false">
      <c r="A317" s="258" t="s">
        <v>1112</v>
      </c>
      <c r="B317" s="259" t="s">
        <v>1113</v>
      </c>
      <c r="C317" s="260" t="s">
        <v>1029</v>
      </c>
      <c r="D317" s="267" t="s">
        <v>1114</v>
      </c>
    </row>
    <row r="318" customFormat="false" ht="30" hidden="false" customHeight="false" outlineLevel="0" collapsed="false">
      <c r="A318" s="262" t="s">
        <v>1115</v>
      </c>
      <c r="B318" s="263" t="s">
        <v>1116</v>
      </c>
      <c r="C318" s="264" t="s">
        <v>1029</v>
      </c>
      <c r="D318" s="270" t="s">
        <v>1117</v>
      </c>
    </row>
    <row r="319" customFormat="false" ht="30" hidden="false" customHeight="false" outlineLevel="0" collapsed="false">
      <c r="A319" s="258" t="s">
        <v>1118</v>
      </c>
      <c r="B319" s="259" t="s">
        <v>1119</v>
      </c>
      <c r="C319" s="260" t="s">
        <v>1029</v>
      </c>
      <c r="D319" s="269" t="s">
        <v>1120</v>
      </c>
    </row>
    <row r="320" customFormat="false" ht="30" hidden="false" customHeight="false" outlineLevel="0" collapsed="false">
      <c r="A320" s="262" t="s">
        <v>1121</v>
      </c>
      <c r="B320" s="263" t="s">
        <v>1122</v>
      </c>
      <c r="C320" s="264" t="s">
        <v>1029</v>
      </c>
      <c r="D320" s="268" t="s">
        <v>1123</v>
      </c>
    </row>
    <row r="321" customFormat="false" ht="15" hidden="false" customHeight="false" outlineLevel="0" collapsed="false">
      <c r="A321" s="258" t="s">
        <v>1124</v>
      </c>
      <c r="B321" s="259" t="s">
        <v>1125</v>
      </c>
      <c r="C321" s="260" t="s">
        <v>1029</v>
      </c>
      <c r="D321" s="267" t="s">
        <v>1126</v>
      </c>
    </row>
    <row r="322" customFormat="false" ht="30" hidden="false" customHeight="false" outlineLevel="0" collapsed="false">
      <c r="A322" s="262" t="s">
        <v>1127</v>
      </c>
      <c r="B322" s="263" t="s">
        <v>1128</v>
      </c>
      <c r="C322" s="264" t="s">
        <v>1029</v>
      </c>
      <c r="D322" s="268" t="s">
        <v>1129</v>
      </c>
    </row>
    <row r="323" customFormat="false" ht="30" hidden="false" customHeight="false" outlineLevel="0" collapsed="false">
      <c r="A323" s="258" t="s">
        <v>1130</v>
      </c>
      <c r="B323" s="259" t="s">
        <v>1131</v>
      </c>
      <c r="C323" s="260" t="s">
        <v>1029</v>
      </c>
      <c r="D323" s="267" t="s">
        <v>1132</v>
      </c>
    </row>
    <row r="324" customFormat="false" ht="30" hidden="false" customHeight="false" outlineLevel="0" collapsed="false">
      <c r="A324" s="262" t="s">
        <v>1133</v>
      </c>
      <c r="B324" s="263" t="s">
        <v>1134</v>
      </c>
      <c r="C324" s="264" t="s">
        <v>1029</v>
      </c>
      <c r="D324" s="268" t="s">
        <v>1135</v>
      </c>
    </row>
    <row r="325" customFormat="false" ht="15" hidden="false" customHeight="false" outlineLevel="0" collapsed="false">
      <c r="A325" s="258" t="s">
        <v>1136</v>
      </c>
      <c r="B325" s="259" t="s">
        <v>1137</v>
      </c>
      <c r="C325" s="260" t="s">
        <v>1029</v>
      </c>
      <c r="D325" s="267" t="s">
        <v>1138</v>
      </c>
    </row>
    <row r="326" customFormat="false" ht="30" hidden="false" customHeight="false" outlineLevel="0" collapsed="false">
      <c r="A326" s="262" t="s">
        <v>1139</v>
      </c>
      <c r="B326" s="263" t="s">
        <v>1140</v>
      </c>
      <c r="C326" s="264" t="s">
        <v>1029</v>
      </c>
      <c r="D326" s="268" t="s">
        <v>1141</v>
      </c>
    </row>
    <row r="327" customFormat="false" ht="30" hidden="false" customHeight="false" outlineLevel="0" collapsed="false">
      <c r="A327" s="258" t="s">
        <v>1142</v>
      </c>
      <c r="B327" s="259" t="s">
        <v>1143</v>
      </c>
      <c r="C327" s="260" t="s">
        <v>1029</v>
      </c>
      <c r="D327" s="267" t="s">
        <v>1144</v>
      </c>
    </row>
    <row r="328" customFormat="false" ht="30" hidden="false" customHeight="false" outlineLevel="0" collapsed="false">
      <c r="A328" s="262" t="s">
        <v>1145</v>
      </c>
      <c r="B328" s="263" t="s">
        <v>1146</v>
      </c>
      <c r="C328" s="264" t="s">
        <v>1029</v>
      </c>
      <c r="D328" s="268" t="s">
        <v>1147</v>
      </c>
    </row>
    <row r="329" customFormat="false" ht="30" hidden="false" customHeight="false" outlineLevel="0" collapsed="false">
      <c r="A329" s="258" t="s">
        <v>1148</v>
      </c>
      <c r="B329" s="259" t="s">
        <v>1149</v>
      </c>
      <c r="C329" s="260" t="s">
        <v>1029</v>
      </c>
      <c r="D329" s="267" t="s">
        <v>1150</v>
      </c>
    </row>
    <row r="330" customFormat="false" ht="30" hidden="false" customHeight="false" outlineLevel="0" collapsed="false">
      <c r="A330" s="262" t="s">
        <v>1151</v>
      </c>
      <c r="B330" s="263" t="s">
        <v>1152</v>
      </c>
      <c r="C330" s="264" t="s">
        <v>1029</v>
      </c>
      <c r="D330" s="268" t="s">
        <v>1153</v>
      </c>
    </row>
    <row r="331" customFormat="false" ht="30" hidden="false" customHeight="false" outlineLevel="0" collapsed="false">
      <c r="A331" s="258" t="s">
        <v>1154</v>
      </c>
      <c r="B331" s="259" t="s">
        <v>1155</v>
      </c>
      <c r="C331" s="260" t="s">
        <v>1029</v>
      </c>
      <c r="D331" s="267" t="s">
        <v>1156</v>
      </c>
    </row>
    <row r="332" customFormat="false" ht="30" hidden="false" customHeight="false" outlineLevel="0" collapsed="false">
      <c r="A332" s="262" t="s">
        <v>1157</v>
      </c>
      <c r="B332" s="263" t="s">
        <v>1158</v>
      </c>
      <c r="C332" s="264" t="s">
        <v>1029</v>
      </c>
      <c r="D332" s="268" t="s">
        <v>1159</v>
      </c>
    </row>
    <row r="333" customFormat="false" ht="30" hidden="false" customHeight="false" outlineLevel="0" collapsed="false">
      <c r="A333" s="258" t="s">
        <v>1160</v>
      </c>
      <c r="B333" s="259" t="s">
        <v>1161</v>
      </c>
      <c r="C333" s="260" t="s">
        <v>1029</v>
      </c>
      <c r="D333" s="267" t="s">
        <v>1162</v>
      </c>
    </row>
    <row r="334" customFormat="false" ht="30" hidden="false" customHeight="false" outlineLevel="0" collapsed="false">
      <c r="A334" s="262" t="s">
        <v>1163</v>
      </c>
      <c r="B334" s="263" t="s">
        <v>1164</v>
      </c>
      <c r="C334" s="264" t="s">
        <v>1029</v>
      </c>
      <c r="D334" s="268" t="s">
        <v>1165</v>
      </c>
    </row>
    <row r="335" customFormat="false" ht="30" hidden="false" customHeight="false" outlineLevel="0" collapsed="false">
      <c r="A335" s="258" t="s">
        <v>1166</v>
      </c>
      <c r="B335" s="259" t="s">
        <v>1167</v>
      </c>
      <c r="C335" s="260" t="s">
        <v>1029</v>
      </c>
      <c r="D335" s="267" t="s">
        <v>1168</v>
      </c>
    </row>
    <row r="336" customFormat="false" ht="30" hidden="false" customHeight="false" outlineLevel="0" collapsed="false">
      <c r="A336" s="262" t="s">
        <v>1169</v>
      </c>
      <c r="B336" s="263" t="s">
        <v>1170</v>
      </c>
      <c r="C336" s="264" t="s">
        <v>1029</v>
      </c>
      <c r="D336" s="268" t="s">
        <v>1171</v>
      </c>
    </row>
    <row r="337" customFormat="false" ht="30" hidden="false" customHeight="false" outlineLevel="0" collapsed="false">
      <c r="A337" s="258" t="s">
        <v>1172</v>
      </c>
      <c r="B337" s="259" t="s">
        <v>1173</v>
      </c>
      <c r="C337" s="260" t="s">
        <v>1029</v>
      </c>
      <c r="D337" s="267" t="s">
        <v>1174</v>
      </c>
    </row>
    <row r="338" customFormat="false" ht="15" hidden="false" customHeight="false" outlineLevel="0" collapsed="false">
      <c r="A338" s="262" t="s">
        <v>1175</v>
      </c>
      <c r="B338" s="263" t="s">
        <v>1176</v>
      </c>
      <c r="C338" s="264" t="s">
        <v>1029</v>
      </c>
      <c r="D338" s="268" t="s">
        <v>1177</v>
      </c>
    </row>
    <row r="339" customFormat="false" ht="30" hidden="false" customHeight="false" outlineLevel="0" collapsed="false">
      <c r="A339" s="258" t="s">
        <v>1178</v>
      </c>
      <c r="B339" s="259" t="s">
        <v>1179</v>
      </c>
      <c r="C339" s="260" t="s">
        <v>1029</v>
      </c>
      <c r="D339" s="267" t="s">
        <v>1180</v>
      </c>
    </row>
    <row r="340" customFormat="false" ht="30" hidden="false" customHeight="false" outlineLevel="0" collapsed="false">
      <c r="A340" s="262" t="s">
        <v>1181</v>
      </c>
      <c r="B340" s="263" t="s">
        <v>1182</v>
      </c>
      <c r="C340" s="264" t="s">
        <v>1029</v>
      </c>
      <c r="D340" s="268" t="s">
        <v>1183</v>
      </c>
    </row>
    <row r="341" customFormat="false" ht="15" hidden="false" customHeight="false" outlineLevel="0" collapsed="false">
      <c r="A341" s="258" t="s">
        <v>1184</v>
      </c>
      <c r="B341" s="259" t="s">
        <v>1185</v>
      </c>
      <c r="C341" s="260" t="s">
        <v>1029</v>
      </c>
      <c r="D341" s="267" t="s">
        <v>1186</v>
      </c>
    </row>
    <row r="342" customFormat="false" ht="15" hidden="false" customHeight="false" outlineLevel="0" collapsed="false">
      <c r="A342" s="262" t="s">
        <v>1187</v>
      </c>
      <c r="B342" s="263" t="s">
        <v>1188</v>
      </c>
      <c r="C342" s="264" t="s">
        <v>1029</v>
      </c>
      <c r="D342" s="268" t="s">
        <v>1189</v>
      </c>
    </row>
    <row r="343" customFormat="false" ht="15" hidden="false" customHeight="false" outlineLevel="0" collapsed="false">
      <c r="A343" s="258" t="s">
        <v>1190</v>
      </c>
      <c r="B343" s="259" t="s">
        <v>1191</v>
      </c>
      <c r="C343" s="260" t="s">
        <v>1029</v>
      </c>
      <c r="D343" s="267" t="s">
        <v>1192</v>
      </c>
    </row>
    <row r="344" customFormat="false" ht="30" hidden="false" customHeight="false" outlineLevel="0" collapsed="false">
      <c r="A344" s="262" t="s">
        <v>1193</v>
      </c>
      <c r="B344" s="263" t="s">
        <v>1194</v>
      </c>
      <c r="C344" s="264" t="s">
        <v>1029</v>
      </c>
      <c r="D344" s="268" t="s">
        <v>1195</v>
      </c>
    </row>
    <row r="345" customFormat="false" ht="15" hidden="false" customHeight="false" outlineLevel="0" collapsed="false">
      <c r="A345" s="258" t="s">
        <v>1196</v>
      </c>
      <c r="B345" s="259" t="s">
        <v>1197</v>
      </c>
      <c r="C345" s="260" t="s">
        <v>1029</v>
      </c>
      <c r="D345" s="267" t="s">
        <v>1198</v>
      </c>
    </row>
    <row r="346" customFormat="false" ht="15" hidden="false" customHeight="false" outlineLevel="0" collapsed="false">
      <c r="A346" s="262" t="s">
        <v>1199</v>
      </c>
      <c r="B346" s="263" t="s">
        <v>1200</v>
      </c>
      <c r="C346" s="264" t="s">
        <v>1029</v>
      </c>
      <c r="D346" s="268" t="s">
        <v>1201</v>
      </c>
    </row>
    <row r="347" customFormat="false" ht="15" hidden="false" customHeight="false" outlineLevel="0" collapsed="false">
      <c r="A347" s="258" t="s">
        <v>1202</v>
      </c>
      <c r="B347" s="259" t="s">
        <v>1203</v>
      </c>
      <c r="C347" s="260" t="s">
        <v>1029</v>
      </c>
      <c r="D347" s="267" t="s">
        <v>1204</v>
      </c>
    </row>
    <row r="348" customFormat="false" ht="30" hidden="false" customHeight="false" outlineLevel="0" collapsed="false">
      <c r="A348" s="262" t="s">
        <v>1205</v>
      </c>
      <c r="B348" s="263" t="s">
        <v>1206</v>
      </c>
      <c r="C348" s="264" t="s">
        <v>1029</v>
      </c>
      <c r="D348" s="268" t="s">
        <v>1207</v>
      </c>
    </row>
    <row r="349" customFormat="false" ht="30" hidden="false" customHeight="false" outlineLevel="0" collapsed="false">
      <c r="A349" s="258" t="s">
        <v>1208</v>
      </c>
      <c r="B349" s="259" t="s">
        <v>1209</v>
      </c>
      <c r="C349" s="260" t="s">
        <v>1029</v>
      </c>
      <c r="D349" s="267" t="s">
        <v>1210</v>
      </c>
    </row>
    <row r="350" customFormat="false" ht="30" hidden="false" customHeight="false" outlineLevel="0" collapsed="false">
      <c r="A350" s="262" t="s">
        <v>1211</v>
      </c>
      <c r="B350" s="263" t="s">
        <v>1212</v>
      </c>
      <c r="C350" s="264" t="s">
        <v>1029</v>
      </c>
      <c r="D350" s="268" t="s">
        <v>1213</v>
      </c>
    </row>
    <row r="351" customFormat="false" ht="15" hidden="false" customHeight="false" outlineLevel="0" collapsed="false">
      <c r="A351" s="258" t="s">
        <v>1214</v>
      </c>
      <c r="B351" s="259" t="s">
        <v>1215</v>
      </c>
      <c r="C351" s="260" t="s">
        <v>1029</v>
      </c>
      <c r="D351" s="267" t="s">
        <v>1216</v>
      </c>
    </row>
    <row r="352" customFormat="false" ht="30" hidden="false" customHeight="false" outlineLevel="0" collapsed="false">
      <c r="A352" s="262" t="s">
        <v>1217</v>
      </c>
      <c r="B352" s="263" t="s">
        <v>1218</v>
      </c>
      <c r="C352" s="264" t="s">
        <v>1029</v>
      </c>
      <c r="D352" s="268" t="s">
        <v>1219</v>
      </c>
    </row>
    <row r="353" customFormat="false" ht="30" hidden="false" customHeight="false" outlineLevel="0" collapsed="false">
      <c r="A353" s="258" t="s">
        <v>1220</v>
      </c>
      <c r="B353" s="259" t="s">
        <v>1221</v>
      </c>
      <c r="C353" s="260" t="s">
        <v>1029</v>
      </c>
      <c r="D353" s="267" t="s">
        <v>1222</v>
      </c>
    </row>
    <row r="354" customFormat="false" ht="15" hidden="false" customHeight="false" outlineLevel="0" collapsed="false">
      <c r="A354" s="262" t="s">
        <v>1223</v>
      </c>
      <c r="B354" s="263" t="s">
        <v>1224</v>
      </c>
      <c r="C354" s="264" t="s">
        <v>1029</v>
      </c>
      <c r="D354" s="268" t="s">
        <v>1225</v>
      </c>
    </row>
    <row r="355" customFormat="false" ht="15" hidden="false" customHeight="false" outlineLevel="0" collapsed="false">
      <c r="A355" s="258" t="s">
        <v>1226</v>
      </c>
      <c r="B355" s="259" t="s">
        <v>1227</v>
      </c>
      <c r="C355" s="260" t="s">
        <v>1029</v>
      </c>
      <c r="D355" s="267" t="s">
        <v>1228</v>
      </c>
    </row>
    <row r="356" customFormat="false" ht="30" hidden="false" customHeight="false" outlineLevel="0" collapsed="false">
      <c r="A356" s="262" t="s">
        <v>1229</v>
      </c>
      <c r="B356" s="263" t="s">
        <v>1230</v>
      </c>
      <c r="C356" s="264" t="s">
        <v>1029</v>
      </c>
      <c r="D356" s="268" t="s">
        <v>1231</v>
      </c>
    </row>
    <row r="357" customFormat="false" ht="30" hidden="false" customHeight="false" outlineLevel="0" collapsed="false">
      <c r="A357" s="258" t="s">
        <v>1232</v>
      </c>
      <c r="B357" s="259" t="s">
        <v>1233</v>
      </c>
      <c r="C357" s="260" t="s">
        <v>1029</v>
      </c>
      <c r="D357" s="267" t="s">
        <v>1234</v>
      </c>
    </row>
    <row r="358" customFormat="false" ht="30" hidden="false" customHeight="false" outlineLevel="0" collapsed="false">
      <c r="A358" s="262" t="s">
        <v>1235</v>
      </c>
      <c r="B358" s="263" t="s">
        <v>1236</v>
      </c>
      <c r="C358" s="264" t="s">
        <v>1029</v>
      </c>
      <c r="D358" s="268" t="s">
        <v>1237</v>
      </c>
    </row>
    <row r="359" customFormat="false" ht="30" hidden="false" customHeight="false" outlineLevel="0" collapsed="false">
      <c r="A359" s="258" t="s">
        <v>1238</v>
      </c>
      <c r="B359" s="259" t="s">
        <v>1239</v>
      </c>
      <c r="C359" s="260" t="s">
        <v>1029</v>
      </c>
      <c r="D359" s="267" t="s">
        <v>1240</v>
      </c>
    </row>
    <row r="360" customFormat="false" ht="15" hidden="false" customHeight="false" outlineLevel="0" collapsed="false">
      <c r="A360" s="262" t="s">
        <v>1241</v>
      </c>
      <c r="B360" s="263" t="s">
        <v>1242</v>
      </c>
      <c r="C360" s="264" t="s">
        <v>1029</v>
      </c>
      <c r="D360" s="268" t="s">
        <v>1243</v>
      </c>
    </row>
    <row r="361" customFormat="false" ht="15" hidden="false" customHeight="false" outlineLevel="0" collapsed="false">
      <c r="A361" s="258" t="s">
        <v>1244</v>
      </c>
      <c r="B361" s="259" t="s">
        <v>1245</v>
      </c>
      <c r="C361" s="260" t="s">
        <v>1029</v>
      </c>
      <c r="D361" s="267" t="s">
        <v>1246</v>
      </c>
    </row>
    <row r="362" customFormat="false" ht="30" hidden="false" customHeight="false" outlineLevel="0" collapsed="false">
      <c r="A362" s="262" t="s">
        <v>1247</v>
      </c>
      <c r="B362" s="263" t="s">
        <v>1248</v>
      </c>
      <c r="C362" s="264" t="s">
        <v>1029</v>
      </c>
      <c r="D362" s="268" t="s">
        <v>1249</v>
      </c>
    </row>
    <row r="363" customFormat="false" ht="30" hidden="false" customHeight="false" outlineLevel="0" collapsed="false">
      <c r="A363" s="258" t="s">
        <v>1250</v>
      </c>
      <c r="B363" s="259" t="s">
        <v>1251</v>
      </c>
      <c r="C363" s="260" t="s">
        <v>1029</v>
      </c>
      <c r="D363" s="267" t="s">
        <v>1252</v>
      </c>
    </row>
    <row r="364" customFormat="false" ht="30" hidden="false" customHeight="false" outlineLevel="0" collapsed="false">
      <c r="A364" s="262" t="s">
        <v>1253</v>
      </c>
      <c r="B364" s="263" t="s">
        <v>1254</v>
      </c>
      <c r="C364" s="264" t="s">
        <v>1029</v>
      </c>
      <c r="D364" s="268" t="s">
        <v>1255</v>
      </c>
    </row>
    <row r="365" customFormat="false" ht="30" hidden="false" customHeight="false" outlineLevel="0" collapsed="false">
      <c r="A365" s="258" t="s">
        <v>1256</v>
      </c>
      <c r="B365" s="259" t="s">
        <v>1257</v>
      </c>
      <c r="C365" s="260" t="s">
        <v>1029</v>
      </c>
      <c r="D365" s="267" t="s">
        <v>1258</v>
      </c>
    </row>
    <row r="366" customFormat="false" ht="30" hidden="false" customHeight="false" outlineLevel="0" collapsed="false">
      <c r="A366" s="262" t="s">
        <v>1259</v>
      </c>
      <c r="B366" s="263" t="s">
        <v>1260</v>
      </c>
      <c r="C366" s="264" t="s">
        <v>1029</v>
      </c>
      <c r="D366" s="268" t="s">
        <v>1261</v>
      </c>
    </row>
    <row r="367" customFormat="false" ht="30" hidden="false" customHeight="false" outlineLevel="0" collapsed="false">
      <c r="A367" s="258" t="s">
        <v>1262</v>
      </c>
      <c r="B367" s="259" t="s">
        <v>1263</v>
      </c>
      <c r="C367" s="260" t="s">
        <v>1029</v>
      </c>
      <c r="D367" s="267" t="s">
        <v>1264</v>
      </c>
    </row>
    <row r="368" customFormat="false" ht="30" hidden="false" customHeight="false" outlineLevel="0" collapsed="false">
      <c r="A368" s="262" t="s">
        <v>1265</v>
      </c>
      <c r="B368" s="263" t="s">
        <v>1266</v>
      </c>
      <c r="C368" s="264" t="s">
        <v>1029</v>
      </c>
      <c r="D368" s="268" t="s">
        <v>1267</v>
      </c>
    </row>
    <row r="369" customFormat="false" ht="30" hidden="false" customHeight="false" outlineLevel="0" collapsed="false">
      <c r="A369" s="258" t="s">
        <v>1268</v>
      </c>
      <c r="B369" s="259" t="s">
        <v>1269</v>
      </c>
      <c r="C369" s="260" t="s">
        <v>1029</v>
      </c>
      <c r="D369" s="267" t="s">
        <v>1270</v>
      </c>
    </row>
    <row r="370" customFormat="false" ht="30" hidden="false" customHeight="false" outlineLevel="0" collapsed="false">
      <c r="A370" s="262" t="s">
        <v>1271</v>
      </c>
      <c r="B370" s="263" t="s">
        <v>1272</v>
      </c>
      <c r="C370" s="264" t="s">
        <v>1029</v>
      </c>
      <c r="D370" s="268" t="s">
        <v>1273</v>
      </c>
    </row>
    <row r="371" customFormat="false" ht="30" hidden="false" customHeight="false" outlineLevel="0" collapsed="false">
      <c r="A371" s="258" t="s">
        <v>1274</v>
      </c>
      <c r="B371" s="259" t="s">
        <v>1275</v>
      </c>
      <c r="C371" s="260" t="s">
        <v>1029</v>
      </c>
      <c r="D371" s="267" t="s">
        <v>1276</v>
      </c>
    </row>
    <row r="372" customFormat="false" ht="30" hidden="false" customHeight="false" outlineLevel="0" collapsed="false">
      <c r="A372" s="262" t="s">
        <v>1277</v>
      </c>
      <c r="B372" s="263" t="s">
        <v>1278</v>
      </c>
      <c r="C372" s="264" t="s">
        <v>1029</v>
      </c>
      <c r="D372" s="268" t="s">
        <v>1279</v>
      </c>
    </row>
    <row r="373" customFormat="false" ht="30" hidden="false" customHeight="false" outlineLevel="0" collapsed="false">
      <c r="A373" s="258" t="s">
        <v>1280</v>
      </c>
      <c r="B373" s="259" t="s">
        <v>1281</v>
      </c>
      <c r="C373" s="260" t="s">
        <v>1029</v>
      </c>
      <c r="D373" s="267" t="s">
        <v>867</v>
      </c>
    </row>
    <row r="374" customFormat="false" ht="30" hidden="false" customHeight="false" outlineLevel="0" collapsed="false">
      <c r="A374" s="262" t="s">
        <v>1282</v>
      </c>
      <c r="B374" s="263" t="s">
        <v>1283</v>
      </c>
      <c r="C374" s="264" t="s">
        <v>1029</v>
      </c>
      <c r="D374" s="268" t="s">
        <v>1284</v>
      </c>
    </row>
    <row r="375" customFormat="false" ht="30" hidden="false" customHeight="false" outlineLevel="0" collapsed="false">
      <c r="A375" s="258" t="s">
        <v>1285</v>
      </c>
      <c r="B375" s="259" t="s">
        <v>1286</v>
      </c>
      <c r="C375" s="260" t="s">
        <v>1029</v>
      </c>
      <c r="D375" s="267" t="s">
        <v>1287</v>
      </c>
    </row>
    <row r="376" customFormat="false" ht="15" hidden="false" customHeight="false" outlineLevel="0" collapsed="false">
      <c r="A376" s="262" t="s">
        <v>1288</v>
      </c>
      <c r="B376" s="263" t="s">
        <v>1289</v>
      </c>
      <c r="C376" s="264" t="s">
        <v>1029</v>
      </c>
      <c r="D376" s="268" t="s">
        <v>1290</v>
      </c>
    </row>
    <row r="377" customFormat="false" ht="30" hidden="false" customHeight="false" outlineLevel="0" collapsed="false">
      <c r="A377" s="258" t="s">
        <v>1291</v>
      </c>
      <c r="B377" s="259" t="s">
        <v>1292</v>
      </c>
      <c r="C377" s="260" t="s">
        <v>1029</v>
      </c>
      <c r="D377" s="267" t="s">
        <v>1293</v>
      </c>
    </row>
    <row r="378" customFormat="false" ht="30" hidden="false" customHeight="false" outlineLevel="0" collapsed="false">
      <c r="A378" s="262" t="s">
        <v>1294</v>
      </c>
      <c r="B378" s="263" t="s">
        <v>1295</v>
      </c>
      <c r="C378" s="264" t="s">
        <v>1029</v>
      </c>
      <c r="D378" s="268" t="s">
        <v>1296</v>
      </c>
    </row>
    <row r="379" customFormat="false" ht="15" hidden="false" customHeight="false" outlineLevel="0" collapsed="false">
      <c r="A379" s="258" t="s">
        <v>1297</v>
      </c>
      <c r="B379" s="259" t="s">
        <v>1298</v>
      </c>
      <c r="C379" s="260" t="s">
        <v>1029</v>
      </c>
      <c r="D379" s="267" t="s">
        <v>1299</v>
      </c>
    </row>
    <row r="380" customFormat="false" ht="15" hidden="false" customHeight="false" outlineLevel="0" collapsed="false">
      <c r="A380" s="262" t="s">
        <v>1300</v>
      </c>
      <c r="B380" s="263" t="s">
        <v>1301</v>
      </c>
      <c r="C380" s="264" t="s">
        <v>1029</v>
      </c>
      <c r="D380" s="268" t="s">
        <v>1302</v>
      </c>
    </row>
    <row r="381" customFormat="false" ht="45" hidden="false" customHeight="false" outlineLevel="0" collapsed="false">
      <c r="A381" s="258" t="s">
        <v>1303</v>
      </c>
      <c r="B381" s="259" t="s">
        <v>1304</v>
      </c>
      <c r="C381" s="260" t="s">
        <v>1029</v>
      </c>
      <c r="D381" s="267" t="s">
        <v>1305</v>
      </c>
    </row>
    <row r="382" customFormat="false" ht="30" hidden="false" customHeight="false" outlineLevel="0" collapsed="false">
      <c r="A382" s="262" t="s">
        <v>1306</v>
      </c>
      <c r="B382" s="263" t="s">
        <v>1307</v>
      </c>
      <c r="C382" s="264" t="s">
        <v>1029</v>
      </c>
      <c r="D382" s="268" t="s">
        <v>1308</v>
      </c>
    </row>
    <row r="383" customFormat="false" ht="15" hidden="false" customHeight="false" outlineLevel="0" collapsed="false">
      <c r="A383" s="258" t="s">
        <v>1309</v>
      </c>
      <c r="B383" s="259" t="s">
        <v>1310</v>
      </c>
      <c r="C383" s="260" t="s">
        <v>1029</v>
      </c>
      <c r="D383" s="267" t="s">
        <v>1311</v>
      </c>
    </row>
    <row r="384" customFormat="false" ht="15" hidden="false" customHeight="false" outlineLevel="0" collapsed="false">
      <c r="A384" s="262" t="s">
        <v>1312</v>
      </c>
      <c r="B384" s="263" t="s">
        <v>1313</v>
      </c>
      <c r="C384" s="264" t="s">
        <v>1029</v>
      </c>
      <c r="D384" s="268" t="s">
        <v>1314</v>
      </c>
    </row>
    <row r="385" customFormat="false" ht="15" hidden="false" customHeight="false" outlineLevel="0" collapsed="false">
      <c r="A385" s="258" t="s">
        <v>1315</v>
      </c>
      <c r="B385" s="259" t="s">
        <v>1316</v>
      </c>
      <c r="C385" s="260" t="s">
        <v>1029</v>
      </c>
      <c r="D385" s="267" t="s">
        <v>1317</v>
      </c>
    </row>
    <row r="386" customFormat="false" ht="30" hidden="false" customHeight="false" outlineLevel="0" collapsed="false">
      <c r="A386" s="262" t="s">
        <v>1318</v>
      </c>
      <c r="B386" s="263" t="s">
        <v>1319</v>
      </c>
      <c r="C386" s="264" t="s">
        <v>1029</v>
      </c>
      <c r="D386" s="268" t="s">
        <v>1320</v>
      </c>
    </row>
    <row r="387" customFormat="false" ht="15" hidden="false" customHeight="false" outlineLevel="0" collapsed="false">
      <c r="A387" s="258" t="s">
        <v>1321</v>
      </c>
      <c r="B387" s="259" t="s">
        <v>1322</v>
      </c>
      <c r="C387" s="260" t="s">
        <v>1029</v>
      </c>
      <c r="D387" s="267" t="s">
        <v>1323</v>
      </c>
    </row>
    <row r="388" customFormat="false" ht="15" hidden="false" customHeight="false" outlineLevel="0" collapsed="false">
      <c r="A388" s="262" t="s">
        <v>1324</v>
      </c>
      <c r="B388" s="263" t="s">
        <v>1325</v>
      </c>
      <c r="C388" s="264" t="s">
        <v>1029</v>
      </c>
      <c r="D388" s="268" t="s">
        <v>1326</v>
      </c>
    </row>
    <row r="389" customFormat="false" ht="15" hidden="false" customHeight="false" outlineLevel="0" collapsed="false">
      <c r="A389" s="258" t="s">
        <v>1327</v>
      </c>
      <c r="B389" s="259" t="s">
        <v>1328</v>
      </c>
      <c r="C389" s="260" t="s">
        <v>1029</v>
      </c>
      <c r="D389" s="267" t="s">
        <v>1329</v>
      </c>
    </row>
    <row r="390" customFormat="false" ht="30" hidden="false" customHeight="false" outlineLevel="0" collapsed="false">
      <c r="A390" s="262" t="s">
        <v>1330</v>
      </c>
      <c r="B390" s="263" t="s">
        <v>1331</v>
      </c>
      <c r="C390" s="264" t="s">
        <v>1029</v>
      </c>
      <c r="D390" s="268" t="s">
        <v>1332</v>
      </c>
    </row>
    <row r="391" customFormat="false" ht="30" hidden="false" customHeight="false" outlineLevel="0" collapsed="false">
      <c r="A391" s="258" t="s">
        <v>1333</v>
      </c>
      <c r="B391" s="259" t="s">
        <v>1334</v>
      </c>
      <c r="C391" s="260" t="s">
        <v>1029</v>
      </c>
      <c r="D391" s="267" t="s">
        <v>1335</v>
      </c>
    </row>
    <row r="392" customFormat="false" ht="15" hidden="false" customHeight="false" outlineLevel="0" collapsed="false">
      <c r="A392" s="262" t="s">
        <v>1336</v>
      </c>
      <c r="B392" s="263" t="s">
        <v>1337</v>
      </c>
      <c r="C392" s="264" t="s">
        <v>1029</v>
      </c>
      <c r="D392" s="268" t="s">
        <v>1338</v>
      </c>
    </row>
    <row r="393" customFormat="false" ht="15" hidden="false" customHeight="false" outlineLevel="0" collapsed="false">
      <c r="A393" s="258" t="s">
        <v>1339</v>
      </c>
      <c r="B393" s="259" t="s">
        <v>1340</v>
      </c>
      <c r="C393" s="260" t="s">
        <v>1029</v>
      </c>
      <c r="D393" s="267" t="s">
        <v>1341</v>
      </c>
    </row>
    <row r="394" customFormat="false" ht="30" hidden="false" customHeight="false" outlineLevel="0" collapsed="false">
      <c r="A394" s="262" t="s">
        <v>1342</v>
      </c>
      <c r="B394" s="263" t="s">
        <v>1343</v>
      </c>
      <c r="C394" s="264" t="s">
        <v>1029</v>
      </c>
      <c r="D394" s="268" t="s">
        <v>1344</v>
      </c>
    </row>
    <row r="395" customFormat="false" ht="30" hidden="false" customHeight="false" outlineLevel="0" collapsed="false">
      <c r="A395" s="258" t="s">
        <v>1345</v>
      </c>
      <c r="B395" s="259" t="s">
        <v>1346</v>
      </c>
      <c r="C395" s="260" t="s">
        <v>1029</v>
      </c>
      <c r="D395" s="267" t="s">
        <v>1347</v>
      </c>
    </row>
    <row r="396" customFormat="false" ht="45" hidden="false" customHeight="false" outlineLevel="0" collapsed="false">
      <c r="A396" s="262" t="s">
        <v>1348</v>
      </c>
      <c r="B396" s="263" t="s">
        <v>1349</v>
      </c>
      <c r="C396" s="264" t="s">
        <v>1029</v>
      </c>
      <c r="D396" s="268" t="s">
        <v>1350</v>
      </c>
    </row>
    <row r="397" customFormat="false" ht="15" hidden="false" customHeight="false" outlineLevel="0" collapsed="false">
      <c r="A397" s="258" t="s">
        <v>1351</v>
      </c>
      <c r="B397" s="259" t="s">
        <v>1352</v>
      </c>
      <c r="C397" s="260" t="s">
        <v>1029</v>
      </c>
      <c r="D397" s="267" t="s">
        <v>1353</v>
      </c>
    </row>
    <row r="398" customFormat="false" ht="15" hidden="false" customHeight="false" outlineLevel="0" collapsed="false">
      <c r="A398" s="262" t="s">
        <v>1354</v>
      </c>
      <c r="B398" s="263" t="s">
        <v>1355</v>
      </c>
      <c r="C398" s="264" t="s">
        <v>1029</v>
      </c>
      <c r="D398" s="268" t="s">
        <v>1356</v>
      </c>
    </row>
    <row r="399" customFormat="false" ht="15" hidden="false" customHeight="false" outlineLevel="0" collapsed="false">
      <c r="A399" s="258" t="s">
        <v>1357</v>
      </c>
      <c r="B399" s="259" t="s">
        <v>1358</v>
      </c>
      <c r="C399" s="260" t="s">
        <v>1029</v>
      </c>
      <c r="D399" s="267" t="s">
        <v>1359</v>
      </c>
    </row>
    <row r="400" customFormat="false" ht="15" hidden="false" customHeight="false" outlineLevel="0" collapsed="false">
      <c r="A400" s="262" t="s">
        <v>1360</v>
      </c>
      <c r="B400" s="263" t="s">
        <v>1361</v>
      </c>
      <c r="C400" s="264" t="s">
        <v>1029</v>
      </c>
      <c r="D400" s="268" t="s">
        <v>1362</v>
      </c>
    </row>
    <row r="401" customFormat="false" ht="15" hidden="false" customHeight="false" outlineLevel="0" collapsed="false">
      <c r="A401" s="258" t="s">
        <v>1363</v>
      </c>
      <c r="B401" s="259" t="s">
        <v>1364</v>
      </c>
      <c r="C401" s="260" t="s">
        <v>1029</v>
      </c>
      <c r="D401" s="267" t="s">
        <v>1365</v>
      </c>
    </row>
    <row r="402" customFormat="false" ht="15" hidden="false" customHeight="false" outlineLevel="0" collapsed="false">
      <c r="A402" s="262" t="s">
        <v>1366</v>
      </c>
      <c r="B402" s="263" t="s">
        <v>1367</v>
      </c>
      <c r="C402" s="264" t="s">
        <v>1029</v>
      </c>
      <c r="D402" s="268" t="s">
        <v>1368</v>
      </c>
    </row>
    <row r="403" customFormat="false" ht="15" hidden="false" customHeight="false" outlineLevel="0" collapsed="false">
      <c r="A403" s="258" t="s">
        <v>1369</v>
      </c>
      <c r="B403" s="259" t="s">
        <v>1370</v>
      </c>
      <c r="C403" s="260" t="s">
        <v>1029</v>
      </c>
      <c r="D403" s="267" t="s">
        <v>1371</v>
      </c>
    </row>
    <row r="404" customFormat="false" ht="15" hidden="false" customHeight="false" outlineLevel="0" collapsed="false">
      <c r="A404" s="262" t="s">
        <v>1372</v>
      </c>
      <c r="B404" s="263" t="s">
        <v>1373</v>
      </c>
      <c r="C404" s="264" t="s">
        <v>1029</v>
      </c>
      <c r="D404" s="268" t="s">
        <v>1374</v>
      </c>
    </row>
    <row r="405" customFormat="false" ht="15" hidden="false" customHeight="false" outlineLevel="0" collapsed="false">
      <c r="A405" s="258" t="s">
        <v>1375</v>
      </c>
      <c r="B405" s="259" t="s">
        <v>1376</v>
      </c>
      <c r="C405" s="260" t="s">
        <v>1029</v>
      </c>
      <c r="D405" s="267" t="s">
        <v>1377</v>
      </c>
    </row>
    <row r="406" customFormat="false" ht="15" hidden="false" customHeight="false" outlineLevel="0" collapsed="false">
      <c r="A406" s="262" t="s">
        <v>1378</v>
      </c>
      <c r="B406" s="263" t="s">
        <v>1379</v>
      </c>
      <c r="C406" s="264" t="s">
        <v>1029</v>
      </c>
      <c r="D406" s="268" t="s">
        <v>1380</v>
      </c>
    </row>
    <row r="407" customFormat="false" ht="15" hidden="false" customHeight="false" outlineLevel="0" collapsed="false">
      <c r="A407" s="258" t="s">
        <v>1381</v>
      </c>
      <c r="B407" s="259" t="s">
        <v>1382</v>
      </c>
      <c r="C407" s="260" t="s">
        <v>1029</v>
      </c>
      <c r="D407" s="267" t="s">
        <v>1383</v>
      </c>
    </row>
    <row r="408" customFormat="false" ht="15" hidden="false" customHeight="false" outlineLevel="0" collapsed="false">
      <c r="A408" s="262" t="s">
        <v>1384</v>
      </c>
      <c r="B408" s="263" t="s">
        <v>1385</v>
      </c>
      <c r="C408" s="264" t="s">
        <v>1029</v>
      </c>
      <c r="D408" s="268" t="s">
        <v>1386</v>
      </c>
    </row>
    <row r="409" customFormat="false" ht="15" hidden="false" customHeight="false" outlineLevel="0" collapsed="false">
      <c r="A409" s="258" t="s">
        <v>1387</v>
      </c>
      <c r="B409" s="259" t="s">
        <v>1388</v>
      </c>
      <c r="C409" s="260" t="s">
        <v>1029</v>
      </c>
      <c r="D409" s="267" t="s">
        <v>1389</v>
      </c>
    </row>
    <row r="410" customFormat="false" ht="30" hidden="false" customHeight="false" outlineLevel="0" collapsed="false">
      <c r="A410" s="262" t="s">
        <v>1390</v>
      </c>
      <c r="B410" s="263" t="s">
        <v>1391</v>
      </c>
      <c r="C410" s="264" t="s">
        <v>1029</v>
      </c>
      <c r="D410" s="268" t="s">
        <v>1392</v>
      </c>
    </row>
    <row r="411" customFormat="false" ht="15" hidden="false" customHeight="false" outlineLevel="0" collapsed="false">
      <c r="A411" s="258" t="s">
        <v>1393</v>
      </c>
      <c r="B411" s="259" t="s">
        <v>1394</v>
      </c>
      <c r="C411" s="260" t="s">
        <v>1029</v>
      </c>
      <c r="D411" s="267" t="s">
        <v>1395</v>
      </c>
    </row>
    <row r="412" customFormat="false" ht="15" hidden="false" customHeight="false" outlineLevel="0" collapsed="false">
      <c r="A412" s="262" t="s">
        <v>1396</v>
      </c>
      <c r="B412" s="263" t="s">
        <v>1397</v>
      </c>
      <c r="C412" s="264" t="s">
        <v>1029</v>
      </c>
      <c r="D412" s="268" t="s">
        <v>1398</v>
      </c>
    </row>
    <row r="413" customFormat="false" ht="30" hidden="false" customHeight="false" outlineLevel="0" collapsed="false">
      <c r="A413" s="258" t="s">
        <v>1399</v>
      </c>
      <c r="B413" s="259" t="s">
        <v>1400</v>
      </c>
      <c r="C413" s="260" t="s">
        <v>1029</v>
      </c>
      <c r="D413" s="267" t="s">
        <v>1401</v>
      </c>
    </row>
    <row r="414" customFormat="false" ht="30" hidden="false" customHeight="false" outlineLevel="0" collapsed="false">
      <c r="A414" s="262" t="s">
        <v>1402</v>
      </c>
      <c r="B414" s="263" t="s">
        <v>1403</v>
      </c>
      <c r="C414" s="264" t="s">
        <v>1029</v>
      </c>
      <c r="D414" s="268" t="s">
        <v>1404</v>
      </c>
    </row>
    <row r="415" customFormat="false" ht="15" hidden="false" customHeight="false" outlineLevel="0" collapsed="false">
      <c r="A415" s="258" t="s">
        <v>1405</v>
      </c>
      <c r="B415" s="259" t="s">
        <v>1406</v>
      </c>
      <c r="C415" s="260" t="s">
        <v>1029</v>
      </c>
      <c r="D415" s="267" t="s">
        <v>1407</v>
      </c>
    </row>
    <row r="416" customFormat="false" ht="15" hidden="false" customHeight="false" outlineLevel="0" collapsed="false">
      <c r="A416" s="262" t="s">
        <v>1408</v>
      </c>
      <c r="B416" s="263" t="s">
        <v>1409</v>
      </c>
      <c r="C416" s="264" t="s">
        <v>1029</v>
      </c>
      <c r="D416" s="268" t="s">
        <v>1410</v>
      </c>
    </row>
    <row r="417" customFormat="false" ht="30" hidden="false" customHeight="false" outlineLevel="0" collapsed="false">
      <c r="A417" s="258" t="s">
        <v>1411</v>
      </c>
      <c r="B417" s="259" t="s">
        <v>1412</v>
      </c>
      <c r="C417" s="260" t="s">
        <v>1029</v>
      </c>
      <c r="D417" s="267" t="s">
        <v>1413</v>
      </c>
    </row>
    <row r="418" customFormat="false" ht="30" hidden="false" customHeight="false" outlineLevel="0" collapsed="false">
      <c r="A418" s="262" t="s">
        <v>1414</v>
      </c>
      <c r="B418" s="263" t="s">
        <v>1415</v>
      </c>
      <c r="C418" s="264" t="s">
        <v>1029</v>
      </c>
      <c r="D418" s="268" t="s">
        <v>1416</v>
      </c>
    </row>
    <row r="419" customFormat="false" ht="15" hidden="false" customHeight="false" outlineLevel="0" collapsed="false">
      <c r="A419" s="258" t="s">
        <v>1417</v>
      </c>
      <c r="B419" s="259" t="s">
        <v>1418</v>
      </c>
      <c r="C419" s="260" t="s">
        <v>1029</v>
      </c>
      <c r="D419" s="267" t="s">
        <v>1419</v>
      </c>
    </row>
    <row r="420" customFormat="false" ht="15" hidden="false" customHeight="false" outlineLevel="0" collapsed="false">
      <c r="A420" s="262" t="s">
        <v>1420</v>
      </c>
      <c r="B420" s="263" t="s">
        <v>1421</v>
      </c>
      <c r="C420" s="264" t="s">
        <v>1029</v>
      </c>
      <c r="D420" s="268" t="s">
        <v>1422</v>
      </c>
    </row>
    <row r="421" customFormat="false" ht="15" hidden="false" customHeight="false" outlineLevel="0" collapsed="false">
      <c r="A421" s="258" t="s">
        <v>1423</v>
      </c>
      <c r="B421" s="259" t="s">
        <v>1424</v>
      </c>
      <c r="C421" s="260" t="s">
        <v>1029</v>
      </c>
      <c r="D421" s="267" t="s">
        <v>1425</v>
      </c>
    </row>
    <row r="422" customFormat="false" ht="15" hidden="false" customHeight="false" outlineLevel="0" collapsed="false">
      <c r="A422" s="262" t="s">
        <v>1426</v>
      </c>
      <c r="B422" s="263" t="s">
        <v>1427</v>
      </c>
      <c r="C422" s="264" t="s">
        <v>1029</v>
      </c>
      <c r="D422" s="268" t="s">
        <v>1428</v>
      </c>
    </row>
    <row r="423" customFormat="false" ht="30" hidden="false" customHeight="false" outlineLevel="0" collapsed="false">
      <c r="A423" s="258" t="s">
        <v>1429</v>
      </c>
      <c r="B423" s="259" t="s">
        <v>1430</v>
      </c>
      <c r="C423" s="260" t="s">
        <v>1029</v>
      </c>
      <c r="D423" s="267" t="s">
        <v>1431</v>
      </c>
    </row>
    <row r="424" customFormat="false" ht="15" hidden="false" customHeight="false" outlineLevel="0" collapsed="false">
      <c r="A424" s="262" t="s">
        <v>1432</v>
      </c>
      <c r="B424" s="263" t="s">
        <v>1433</v>
      </c>
      <c r="C424" s="264" t="s">
        <v>1029</v>
      </c>
      <c r="D424" s="268" t="s">
        <v>1434</v>
      </c>
    </row>
    <row r="425" customFormat="false" ht="30" hidden="false" customHeight="false" outlineLevel="0" collapsed="false">
      <c r="A425" s="258" t="s">
        <v>1435</v>
      </c>
      <c r="B425" s="259" t="s">
        <v>1436</v>
      </c>
      <c r="C425" s="260" t="s">
        <v>1029</v>
      </c>
      <c r="D425" s="267" t="s">
        <v>1437</v>
      </c>
    </row>
    <row r="426" customFormat="false" ht="15" hidden="false" customHeight="false" outlineLevel="0" collapsed="false">
      <c r="A426" s="262" t="s">
        <v>1438</v>
      </c>
      <c r="B426" s="263" t="s">
        <v>1439</v>
      </c>
      <c r="C426" s="264" t="s">
        <v>1029</v>
      </c>
      <c r="D426" s="268" t="s">
        <v>1440</v>
      </c>
    </row>
    <row r="427" customFormat="false" ht="15" hidden="false" customHeight="false" outlineLevel="0" collapsed="false">
      <c r="A427" s="258" t="s">
        <v>1441</v>
      </c>
      <c r="B427" s="259" t="s">
        <v>1442</v>
      </c>
      <c r="C427" s="260" t="s">
        <v>1029</v>
      </c>
      <c r="D427" s="267" t="s">
        <v>1443</v>
      </c>
    </row>
    <row r="428" customFormat="false" ht="30" hidden="false" customHeight="false" outlineLevel="0" collapsed="false">
      <c r="A428" s="262" t="s">
        <v>1444</v>
      </c>
      <c r="B428" s="263" t="s">
        <v>1445</v>
      </c>
      <c r="C428" s="264" t="s">
        <v>1029</v>
      </c>
      <c r="D428" s="268" t="s">
        <v>1446</v>
      </c>
    </row>
    <row r="429" customFormat="false" ht="30" hidden="false" customHeight="false" outlineLevel="0" collapsed="false">
      <c r="A429" s="258" t="s">
        <v>1447</v>
      </c>
      <c r="B429" s="259" t="s">
        <v>1448</v>
      </c>
      <c r="C429" s="260" t="s">
        <v>1029</v>
      </c>
      <c r="D429" s="267" t="s">
        <v>1449</v>
      </c>
    </row>
    <row r="430" customFormat="false" ht="30" hidden="false" customHeight="false" outlineLevel="0" collapsed="false">
      <c r="A430" s="262" t="s">
        <v>1450</v>
      </c>
      <c r="B430" s="263" t="s">
        <v>1451</v>
      </c>
      <c r="C430" s="264" t="s">
        <v>1029</v>
      </c>
      <c r="D430" s="268" t="s">
        <v>1452</v>
      </c>
    </row>
    <row r="431" customFormat="false" ht="30" hidden="false" customHeight="false" outlineLevel="0" collapsed="false">
      <c r="A431" s="258" t="s">
        <v>1453</v>
      </c>
      <c r="B431" s="259" t="s">
        <v>1454</v>
      </c>
      <c r="C431" s="260" t="s">
        <v>1029</v>
      </c>
      <c r="D431" s="267" t="s">
        <v>1455</v>
      </c>
    </row>
    <row r="432" customFormat="false" ht="30" hidden="false" customHeight="false" outlineLevel="0" collapsed="false">
      <c r="A432" s="262" t="s">
        <v>1456</v>
      </c>
      <c r="B432" s="263" t="s">
        <v>1457</v>
      </c>
      <c r="C432" s="264" t="s">
        <v>1458</v>
      </c>
      <c r="D432" s="268" t="s">
        <v>1459</v>
      </c>
    </row>
    <row r="433" customFormat="false" ht="30" hidden="false" customHeight="false" outlineLevel="0" collapsed="false">
      <c r="A433" s="258" t="s">
        <v>1460</v>
      </c>
      <c r="B433" s="259" t="s">
        <v>1461</v>
      </c>
      <c r="C433" s="260" t="s">
        <v>1458</v>
      </c>
      <c r="D433" s="269" t="s">
        <v>1462</v>
      </c>
    </row>
    <row r="434" customFormat="false" ht="30" hidden="false" customHeight="false" outlineLevel="0" collapsed="false">
      <c r="A434" s="262" t="s">
        <v>1463</v>
      </c>
      <c r="B434" s="263" t="s">
        <v>1464</v>
      </c>
      <c r="C434" s="264" t="s">
        <v>1458</v>
      </c>
      <c r="D434" s="268" t="s">
        <v>1465</v>
      </c>
    </row>
    <row r="435" customFormat="false" ht="30" hidden="false" customHeight="false" outlineLevel="0" collapsed="false">
      <c r="A435" s="258" t="s">
        <v>1466</v>
      </c>
      <c r="B435" s="259" t="s">
        <v>1467</v>
      </c>
      <c r="C435" s="260" t="s">
        <v>1458</v>
      </c>
      <c r="D435" s="267" t="s">
        <v>1468</v>
      </c>
    </row>
    <row r="436" customFormat="false" ht="15" hidden="false" customHeight="false" outlineLevel="0" collapsed="false">
      <c r="A436" s="262" t="s">
        <v>1469</v>
      </c>
      <c r="B436" s="263" t="s">
        <v>1470</v>
      </c>
      <c r="C436" s="264" t="s">
        <v>1458</v>
      </c>
      <c r="D436" s="268" t="s">
        <v>1471</v>
      </c>
    </row>
    <row r="437" customFormat="false" ht="30" hidden="false" customHeight="false" outlineLevel="0" collapsed="false">
      <c r="A437" s="258" t="s">
        <v>1472</v>
      </c>
      <c r="B437" s="259" t="s">
        <v>1473</v>
      </c>
      <c r="C437" s="260" t="s">
        <v>1458</v>
      </c>
      <c r="D437" s="267" t="s">
        <v>1474</v>
      </c>
    </row>
    <row r="438" customFormat="false" ht="30" hidden="false" customHeight="false" outlineLevel="0" collapsed="false">
      <c r="A438" s="262" t="s">
        <v>1475</v>
      </c>
      <c r="B438" s="263" t="s">
        <v>1476</v>
      </c>
      <c r="C438" s="264" t="s">
        <v>1458</v>
      </c>
      <c r="D438" s="268" t="s">
        <v>1477</v>
      </c>
    </row>
    <row r="439" customFormat="false" ht="15" hidden="false" customHeight="false" outlineLevel="0" collapsed="false">
      <c r="A439" s="258" t="s">
        <v>1478</v>
      </c>
      <c r="B439" s="259" t="s">
        <v>1479</v>
      </c>
      <c r="C439" s="260" t="s">
        <v>1458</v>
      </c>
      <c r="D439" s="267" t="s">
        <v>1480</v>
      </c>
    </row>
    <row r="440" customFormat="false" ht="30" hidden="false" customHeight="false" outlineLevel="0" collapsed="false">
      <c r="A440" s="262" t="s">
        <v>1481</v>
      </c>
      <c r="B440" s="263" t="s">
        <v>1482</v>
      </c>
      <c r="C440" s="264" t="s">
        <v>1458</v>
      </c>
      <c r="D440" s="268" t="s">
        <v>1483</v>
      </c>
    </row>
    <row r="441" customFormat="false" ht="15" hidden="false" customHeight="false" outlineLevel="0" collapsed="false">
      <c r="A441" s="258" t="s">
        <v>1484</v>
      </c>
      <c r="B441" s="259" t="s">
        <v>1485</v>
      </c>
      <c r="C441" s="260" t="s">
        <v>1458</v>
      </c>
      <c r="D441" s="267" t="s">
        <v>1486</v>
      </c>
    </row>
    <row r="442" customFormat="false" ht="15" hidden="false" customHeight="false" outlineLevel="0" collapsed="false">
      <c r="A442" s="262" t="s">
        <v>1487</v>
      </c>
      <c r="B442" s="263" t="s">
        <v>1488</v>
      </c>
      <c r="C442" s="264" t="s">
        <v>1458</v>
      </c>
      <c r="D442" s="268" t="s">
        <v>1489</v>
      </c>
    </row>
    <row r="443" customFormat="false" ht="15" hidden="false" customHeight="false" outlineLevel="0" collapsed="false">
      <c r="A443" s="258" t="s">
        <v>1490</v>
      </c>
      <c r="B443" s="259" t="s">
        <v>1491</v>
      </c>
      <c r="C443" s="260" t="s">
        <v>1458</v>
      </c>
      <c r="D443" s="267" t="s">
        <v>1492</v>
      </c>
    </row>
    <row r="444" customFormat="false" ht="30" hidden="false" customHeight="false" outlineLevel="0" collapsed="false">
      <c r="A444" s="262" t="s">
        <v>1493</v>
      </c>
      <c r="B444" s="263" t="s">
        <v>1494</v>
      </c>
      <c r="C444" s="264" t="s">
        <v>1458</v>
      </c>
      <c r="D444" s="268" t="s">
        <v>1495</v>
      </c>
    </row>
    <row r="445" customFormat="false" ht="15" hidden="false" customHeight="false" outlineLevel="0" collapsed="false">
      <c r="A445" s="258" t="s">
        <v>1496</v>
      </c>
      <c r="B445" s="259" t="s">
        <v>1497</v>
      </c>
      <c r="C445" s="260" t="s">
        <v>1458</v>
      </c>
      <c r="D445" s="267" t="s">
        <v>1498</v>
      </c>
    </row>
    <row r="446" customFormat="false" ht="30" hidden="false" customHeight="false" outlineLevel="0" collapsed="false">
      <c r="A446" s="262" t="s">
        <v>1499</v>
      </c>
      <c r="B446" s="263" t="s">
        <v>1500</v>
      </c>
      <c r="C446" s="264" t="s">
        <v>1458</v>
      </c>
      <c r="D446" s="268" t="s">
        <v>1501</v>
      </c>
    </row>
    <row r="447" customFormat="false" ht="30" hidden="false" customHeight="false" outlineLevel="0" collapsed="false">
      <c r="A447" s="258" t="s">
        <v>1502</v>
      </c>
      <c r="B447" s="259" t="s">
        <v>1503</v>
      </c>
      <c r="C447" s="260" t="s">
        <v>1458</v>
      </c>
      <c r="D447" s="267" t="s">
        <v>1504</v>
      </c>
    </row>
    <row r="448" customFormat="false" ht="30" hidden="false" customHeight="false" outlineLevel="0" collapsed="false">
      <c r="A448" s="262" t="s">
        <v>1505</v>
      </c>
      <c r="B448" s="263" t="s">
        <v>1506</v>
      </c>
      <c r="C448" s="264" t="s">
        <v>1458</v>
      </c>
      <c r="D448" s="268" t="s">
        <v>1507</v>
      </c>
    </row>
    <row r="449" customFormat="false" ht="30" hidden="false" customHeight="false" outlineLevel="0" collapsed="false">
      <c r="A449" s="258" t="s">
        <v>1508</v>
      </c>
      <c r="B449" s="259" t="s">
        <v>1509</v>
      </c>
      <c r="C449" s="260" t="s">
        <v>1458</v>
      </c>
      <c r="D449" s="267" t="s">
        <v>1510</v>
      </c>
    </row>
    <row r="450" customFormat="false" ht="30" hidden="false" customHeight="false" outlineLevel="0" collapsed="false">
      <c r="A450" s="262" t="s">
        <v>1511</v>
      </c>
      <c r="B450" s="263" t="s">
        <v>1512</v>
      </c>
      <c r="C450" s="264" t="s">
        <v>1458</v>
      </c>
      <c r="D450" s="268" t="s">
        <v>1513</v>
      </c>
    </row>
    <row r="451" customFormat="false" ht="30" hidden="false" customHeight="false" outlineLevel="0" collapsed="false">
      <c r="A451" s="258" t="s">
        <v>1514</v>
      </c>
      <c r="B451" s="259" t="s">
        <v>1515</v>
      </c>
      <c r="C451" s="260" t="s">
        <v>1458</v>
      </c>
      <c r="D451" s="267" t="s">
        <v>1516</v>
      </c>
    </row>
    <row r="452" customFormat="false" ht="30" hidden="false" customHeight="false" outlineLevel="0" collapsed="false">
      <c r="A452" s="262" t="s">
        <v>1517</v>
      </c>
      <c r="B452" s="263" t="s">
        <v>1518</v>
      </c>
      <c r="C452" s="264" t="s">
        <v>1458</v>
      </c>
      <c r="D452" s="268" t="s">
        <v>1519</v>
      </c>
    </row>
    <row r="453" customFormat="false" ht="30" hidden="false" customHeight="false" outlineLevel="0" collapsed="false">
      <c r="A453" s="258" t="s">
        <v>1520</v>
      </c>
      <c r="B453" s="259" t="s">
        <v>1521</v>
      </c>
      <c r="C453" s="260" t="s">
        <v>1458</v>
      </c>
      <c r="D453" s="267" t="s">
        <v>1522</v>
      </c>
    </row>
    <row r="454" customFormat="false" ht="30" hidden="false" customHeight="false" outlineLevel="0" collapsed="false">
      <c r="A454" s="262" t="s">
        <v>1523</v>
      </c>
      <c r="B454" s="263" t="s">
        <v>1524</v>
      </c>
      <c r="C454" s="264" t="s">
        <v>1458</v>
      </c>
      <c r="D454" s="268" t="s">
        <v>1525</v>
      </c>
    </row>
    <row r="455" customFormat="false" ht="15" hidden="false" customHeight="false" outlineLevel="0" collapsed="false">
      <c r="A455" s="258" t="s">
        <v>1526</v>
      </c>
      <c r="B455" s="259" t="s">
        <v>1527</v>
      </c>
      <c r="C455" s="260" t="s">
        <v>1458</v>
      </c>
      <c r="D455" s="267" t="s">
        <v>1528</v>
      </c>
    </row>
    <row r="456" customFormat="false" ht="30" hidden="false" customHeight="false" outlineLevel="0" collapsed="false">
      <c r="A456" s="262" t="s">
        <v>1529</v>
      </c>
      <c r="B456" s="263" t="s">
        <v>1530</v>
      </c>
      <c r="C456" s="264" t="s">
        <v>1458</v>
      </c>
      <c r="D456" s="268" t="s">
        <v>1531</v>
      </c>
    </row>
    <row r="457" customFormat="false" ht="30" hidden="false" customHeight="false" outlineLevel="0" collapsed="false">
      <c r="A457" s="258" t="s">
        <v>1532</v>
      </c>
      <c r="B457" s="259" t="s">
        <v>1533</v>
      </c>
      <c r="C457" s="260" t="s">
        <v>1458</v>
      </c>
      <c r="D457" s="267" t="s">
        <v>1534</v>
      </c>
    </row>
    <row r="458" customFormat="false" ht="30" hidden="false" customHeight="false" outlineLevel="0" collapsed="false">
      <c r="A458" s="262" t="s">
        <v>1535</v>
      </c>
      <c r="B458" s="263" t="s">
        <v>1536</v>
      </c>
      <c r="C458" s="264" t="s">
        <v>1458</v>
      </c>
      <c r="D458" s="268" t="s">
        <v>1537</v>
      </c>
    </row>
    <row r="459" customFormat="false" ht="30" hidden="false" customHeight="false" outlineLevel="0" collapsed="false">
      <c r="A459" s="258" t="s">
        <v>1538</v>
      </c>
      <c r="B459" s="259" t="s">
        <v>1539</v>
      </c>
      <c r="C459" s="260" t="s">
        <v>1458</v>
      </c>
      <c r="D459" s="267" t="s">
        <v>1540</v>
      </c>
    </row>
    <row r="460" customFormat="false" ht="15" hidden="false" customHeight="false" outlineLevel="0" collapsed="false">
      <c r="A460" s="262" t="s">
        <v>1541</v>
      </c>
      <c r="B460" s="263" t="s">
        <v>1542</v>
      </c>
      <c r="C460" s="264" t="s">
        <v>1458</v>
      </c>
      <c r="D460" s="268" t="s">
        <v>1543</v>
      </c>
    </row>
    <row r="461" customFormat="false" ht="30" hidden="false" customHeight="false" outlineLevel="0" collapsed="false">
      <c r="A461" s="258" t="s">
        <v>1544</v>
      </c>
      <c r="B461" s="259" t="s">
        <v>1545</v>
      </c>
      <c r="C461" s="260" t="s">
        <v>1458</v>
      </c>
      <c r="D461" s="267" t="s">
        <v>1546</v>
      </c>
    </row>
    <row r="462" customFormat="false" ht="30" hidden="false" customHeight="false" outlineLevel="0" collapsed="false">
      <c r="A462" s="262" t="s">
        <v>1547</v>
      </c>
      <c r="B462" s="263" t="s">
        <v>1548</v>
      </c>
      <c r="C462" s="264" t="s">
        <v>1458</v>
      </c>
      <c r="D462" s="268" t="s">
        <v>1549</v>
      </c>
    </row>
    <row r="463" customFormat="false" ht="30" hidden="false" customHeight="false" outlineLevel="0" collapsed="false">
      <c r="A463" s="258" t="s">
        <v>1550</v>
      </c>
      <c r="B463" s="259" t="s">
        <v>1551</v>
      </c>
      <c r="C463" s="260" t="s">
        <v>1458</v>
      </c>
      <c r="D463" s="267" t="s">
        <v>1552</v>
      </c>
    </row>
    <row r="464" customFormat="false" ht="30" hidden="false" customHeight="false" outlineLevel="0" collapsed="false">
      <c r="A464" s="262" t="s">
        <v>1553</v>
      </c>
      <c r="B464" s="263" t="s">
        <v>1554</v>
      </c>
      <c r="C464" s="264" t="s">
        <v>1458</v>
      </c>
      <c r="D464" s="268" t="s">
        <v>1555</v>
      </c>
    </row>
    <row r="465" customFormat="false" ht="15" hidden="false" customHeight="false" outlineLevel="0" collapsed="false">
      <c r="A465" s="258" t="s">
        <v>1556</v>
      </c>
      <c r="B465" s="259" t="s">
        <v>1557</v>
      </c>
      <c r="C465" s="260" t="s">
        <v>1458</v>
      </c>
      <c r="D465" s="267" t="s">
        <v>1558</v>
      </c>
    </row>
    <row r="466" customFormat="false" ht="30" hidden="false" customHeight="false" outlineLevel="0" collapsed="false">
      <c r="A466" s="262" t="s">
        <v>1559</v>
      </c>
      <c r="B466" s="263" t="s">
        <v>1560</v>
      </c>
      <c r="C466" s="264" t="s">
        <v>1458</v>
      </c>
      <c r="D466" s="268" t="s">
        <v>1561</v>
      </c>
    </row>
    <row r="467" customFormat="false" ht="30" hidden="false" customHeight="false" outlineLevel="0" collapsed="false">
      <c r="A467" s="258" t="s">
        <v>1562</v>
      </c>
      <c r="B467" s="259" t="s">
        <v>1563</v>
      </c>
      <c r="C467" s="260" t="s">
        <v>1458</v>
      </c>
      <c r="D467" s="267" t="s">
        <v>1564</v>
      </c>
    </row>
    <row r="468" customFormat="false" ht="30" hidden="false" customHeight="false" outlineLevel="0" collapsed="false">
      <c r="A468" s="262" t="s">
        <v>1565</v>
      </c>
      <c r="B468" s="263" t="s">
        <v>1566</v>
      </c>
      <c r="C468" s="264" t="s">
        <v>1458</v>
      </c>
      <c r="D468" s="268" t="s">
        <v>1567</v>
      </c>
    </row>
    <row r="469" customFormat="false" ht="15" hidden="false" customHeight="false" outlineLevel="0" collapsed="false">
      <c r="A469" s="258" t="s">
        <v>1568</v>
      </c>
      <c r="B469" s="259" t="s">
        <v>1569</v>
      </c>
      <c r="C469" s="260" t="s">
        <v>1458</v>
      </c>
      <c r="D469" s="267" t="s">
        <v>1570</v>
      </c>
    </row>
    <row r="470" customFormat="false" ht="30" hidden="false" customHeight="false" outlineLevel="0" collapsed="false">
      <c r="A470" s="262" t="s">
        <v>1571</v>
      </c>
      <c r="B470" s="263" t="s">
        <v>1572</v>
      </c>
      <c r="C470" s="264" t="s">
        <v>1458</v>
      </c>
      <c r="D470" s="268" t="s">
        <v>1573</v>
      </c>
    </row>
    <row r="471" customFormat="false" ht="30" hidden="false" customHeight="false" outlineLevel="0" collapsed="false">
      <c r="A471" s="258" t="s">
        <v>1574</v>
      </c>
      <c r="B471" s="259" t="s">
        <v>1575</v>
      </c>
      <c r="C471" s="260" t="s">
        <v>1458</v>
      </c>
      <c r="D471" s="267" t="s">
        <v>1576</v>
      </c>
    </row>
    <row r="472" customFormat="false" ht="30" hidden="false" customHeight="false" outlineLevel="0" collapsed="false">
      <c r="A472" s="262" t="s">
        <v>1577</v>
      </c>
      <c r="B472" s="263" t="s">
        <v>1578</v>
      </c>
      <c r="C472" s="264" t="s">
        <v>1458</v>
      </c>
      <c r="D472" s="268" t="s">
        <v>1579</v>
      </c>
    </row>
    <row r="473" customFormat="false" ht="30" hidden="false" customHeight="false" outlineLevel="0" collapsed="false">
      <c r="A473" s="258" t="s">
        <v>1580</v>
      </c>
      <c r="B473" s="259" t="s">
        <v>1581</v>
      </c>
      <c r="C473" s="260" t="s">
        <v>1458</v>
      </c>
      <c r="D473" s="267" t="s">
        <v>1582</v>
      </c>
    </row>
    <row r="474" customFormat="false" ht="30" hidden="false" customHeight="false" outlineLevel="0" collapsed="false">
      <c r="A474" s="262" t="s">
        <v>1583</v>
      </c>
      <c r="B474" s="263" t="s">
        <v>1584</v>
      </c>
      <c r="C474" s="264" t="s">
        <v>1458</v>
      </c>
      <c r="D474" s="268" t="s">
        <v>1585</v>
      </c>
    </row>
    <row r="475" customFormat="false" ht="30" hidden="false" customHeight="false" outlineLevel="0" collapsed="false">
      <c r="A475" s="258" t="s">
        <v>1586</v>
      </c>
      <c r="B475" s="259" t="s">
        <v>1587</v>
      </c>
      <c r="C475" s="260" t="s">
        <v>1458</v>
      </c>
      <c r="D475" s="267" t="s">
        <v>1588</v>
      </c>
    </row>
    <row r="476" customFormat="false" ht="30" hidden="false" customHeight="false" outlineLevel="0" collapsed="false">
      <c r="A476" s="262" t="s">
        <v>1589</v>
      </c>
      <c r="B476" s="263" t="s">
        <v>1590</v>
      </c>
      <c r="C476" s="264" t="s">
        <v>1458</v>
      </c>
      <c r="D476" s="268" t="s">
        <v>1591</v>
      </c>
    </row>
    <row r="477" customFormat="false" ht="30" hidden="false" customHeight="false" outlineLevel="0" collapsed="false">
      <c r="A477" s="258" t="s">
        <v>1592</v>
      </c>
      <c r="B477" s="259" t="s">
        <v>1593</v>
      </c>
      <c r="C477" s="260" t="s">
        <v>1458</v>
      </c>
      <c r="D477" s="267" t="s">
        <v>1594</v>
      </c>
    </row>
    <row r="478" customFormat="false" ht="30" hidden="false" customHeight="false" outlineLevel="0" collapsed="false">
      <c r="A478" s="262" t="s">
        <v>1595</v>
      </c>
      <c r="B478" s="263" t="s">
        <v>1596</v>
      </c>
      <c r="C478" s="264" t="s">
        <v>1458</v>
      </c>
      <c r="D478" s="268" t="s">
        <v>1561</v>
      </c>
    </row>
    <row r="479" customFormat="false" ht="15" hidden="false" customHeight="false" outlineLevel="0" collapsed="false">
      <c r="A479" s="258" t="s">
        <v>1597</v>
      </c>
      <c r="B479" s="259" t="s">
        <v>1598</v>
      </c>
      <c r="C479" s="260" t="s">
        <v>1458</v>
      </c>
      <c r="D479" s="267" t="s">
        <v>1599</v>
      </c>
    </row>
    <row r="480" customFormat="false" ht="30" hidden="false" customHeight="false" outlineLevel="0" collapsed="false">
      <c r="A480" s="262" t="s">
        <v>1600</v>
      </c>
      <c r="B480" s="263" t="s">
        <v>1601</v>
      </c>
      <c r="C480" s="264" t="s">
        <v>1458</v>
      </c>
      <c r="D480" s="268" t="s">
        <v>1602</v>
      </c>
    </row>
    <row r="481" customFormat="false" ht="30" hidden="false" customHeight="false" outlineLevel="0" collapsed="false">
      <c r="A481" s="258" t="s">
        <v>1603</v>
      </c>
      <c r="B481" s="259" t="s">
        <v>1604</v>
      </c>
      <c r="C481" s="260" t="s">
        <v>1458</v>
      </c>
      <c r="D481" s="267" t="s">
        <v>1605</v>
      </c>
    </row>
    <row r="482" customFormat="false" ht="15" hidden="false" customHeight="false" outlineLevel="0" collapsed="false">
      <c r="A482" s="262" t="s">
        <v>1606</v>
      </c>
      <c r="B482" s="263" t="s">
        <v>1607</v>
      </c>
      <c r="C482" s="264" t="s">
        <v>1458</v>
      </c>
      <c r="D482" s="268" t="s">
        <v>1608</v>
      </c>
    </row>
    <row r="483" customFormat="false" ht="15" hidden="false" customHeight="false" outlineLevel="0" collapsed="false">
      <c r="A483" s="258" t="s">
        <v>1609</v>
      </c>
      <c r="B483" s="259" t="s">
        <v>1610</v>
      </c>
      <c r="C483" s="260" t="s">
        <v>1458</v>
      </c>
      <c r="D483" s="267" t="s">
        <v>1611</v>
      </c>
    </row>
    <row r="484" customFormat="false" ht="15" hidden="false" customHeight="false" outlineLevel="0" collapsed="false">
      <c r="A484" s="262" t="s">
        <v>1612</v>
      </c>
      <c r="B484" s="263" t="s">
        <v>1613</v>
      </c>
      <c r="C484" s="264" t="s">
        <v>1458</v>
      </c>
      <c r="D484" s="268" t="s">
        <v>1614</v>
      </c>
    </row>
    <row r="485" customFormat="false" ht="15" hidden="false" customHeight="false" outlineLevel="0" collapsed="false">
      <c r="A485" s="258" t="s">
        <v>1615</v>
      </c>
      <c r="B485" s="259" t="s">
        <v>1616</v>
      </c>
      <c r="C485" s="260" t="s">
        <v>1458</v>
      </c>
      <c r="D485" s="267" t="s">
        <v>1617</v>
      </c>
    </row>
    <row r="486" customFormat="false" ht="30" hidden="false" customHeight="false" outlineLevel="0" collapsed="false">
      <c r="A486" s="262" t="s">
        <v>1618</v>
      </c>
      <c r="B486" s="263" t="s">
        <v>1619</v>
      </c>
      <c r="C486" s="264" t="s">
        <v>1458</v>
      </c>
      <c r="D486" s="268" t="s">
        <v>1620</v>
      </c>
    </row>
    <row r="487" customFormat="false" ht="15" hidden="false" customHeight="false" outlineLevel="0" collapsed="false">
      <c r="A487" s="258" t="s">
        <v>1621</v>
      </c>
      <c r="B487" s="259" t="s">
        <v>1622</v>
      </c>
      <c r="C487" s="260" t="s">
        <v>1458</v>
      </c>
      <c r="D487" s="267" t="s">
        <v>1623</v>
      </c>
    </row>
    <row r="488" customFormat="false" ht="15" hidden="false" customHeight="false" outlineLevel="0" collapsed="false">
      <c r="A488" s="262" t="s">
        <v>1624</v>
      </c>
      <c r="B488" s="263" t="s">
        <v>1625</v>
      </c>
      <c r="C488" s="264" t="s">
        <v>1458</v>
      </c>
      <c r="D488" s="268" t="s">
        <v>1626</v>
      </c>
    </row>
    <row r="489" customFormat="false" ht="15" hidden="false" customHeight="false" outlineLevel="0" collapsed="false">
      <c r="A489" s="258" t="s">
        <v>1627</v>
      </c>
      <c r="B489" s="259" t="s">
        <v>1628</v>
      </c>
      <c r="C489" s="260" t="s">
        <v>1458</v>
      </c>
      <c r="D489" s="267" t="s">
        <v>1629</v>
      </c>
    </row>
    <row r="490" customFormat="false" ht="30" hidden="false" customHeight="false" outlineLevel="0" collapsed="false">
      <c r="A490" s="262" t="s">
        <v>1630</v>
      </c>
      <c r="B490" s="263" t="s">
        <v>1631</v>
      </c>
      <c r="C490" s="264" t="s">
        <v>1458</v>
      </c>
      <c r="D490" s="268" t="s">
        <v>1632</v>
      </c>
    </row>
    <row r="491" customFormat="false" ht="30" hidden="false" customHeight="false" outlineLevel="0" collapsed="false">
      <c r="A491" s="258" t="s">
        <v>1633</v>
      </c>
      <c r="B491" s="259" t="s">
        <v>1634</v>
      </c>
      <c r="C491" s="260" t="s">
        <v>1458</v>
      </c>
      <c r="D491" s="267" t="s">
        <v>432</v>
      </c>
    </row>
    <row r="492" customFormat="false" ht="30" hidden="false" customHeight="false" outlineLevel="0" collapsed="false">
      <c r="A492" s="262" t="s">
        <v>1635</v>
      </c>
      <c r="B492" s="263" t="s">
        <v>1636</v>
      </c>
      <c r="C492" s="264" t="s">
        <v>1458</v>
      </c>
      <c r="D492" s="268" t="s">
        <v>1637</v>
      </c>
    </row>
    <row r="493" customFormat="false" ht="30" hidden="false" customHeight="false" outlineLevel="0" collapsed="false">
      <c r="A493" s="258" t="s">
        <v>1638</v>
      </c>
      <c r="B493" s="259" t="s">
        <v>1639</v>
      </c>
      <c r="C493" s="260" t="s">
        <v>1458</v>
      </c>
      <c r="D493" s="267" t="s">
        <v>1640</v>
      </c>
    </row>
    <row r="494" customFormat="false" ht="30" hidden="false" customHeight="false" outlineLevel="0" collapsed="false">
      <c r="A494" s="262" t="s">
        <v>1641</v>
      </c>
      <c r="B494" s="263" t="s">
        <v>1642</v>
      </c>
      <c r="C494" s="264" t="s">
        <v>1458</v>
      </c>
      <c r="D494" s="268" t="s">
        <v>1643</v>
      </c>
    </row>
    <row r="495" customFormat="false" ht="15" hidden="false" customHeight="false" outlineLevel="0" collapsed="false">
      <c r="A495" s="258" t="s">
        <v>1644</v>
      </c>
      <c r="B495" s="259" t="s">
        <v>1645</v>
      </c>
      <c r="C495" s="260" t="s">
        <v>1458</v>
      </c>
      <c r="D495" s="267" t="s">
        <v>1646</v>
      </c>
    </row>
    <row r="496" customFormat="false" ht="15" hidden="false" customHeight="false" outlineLevel="0" collapsed="false">
      <c r="A496" s="262" t="s">
        <v>1647</v>
      </c>
      <c r="B496" s="263" t="s">
        <v>1648</v>
      </c>
      <c r="C496" s="264" t="s">
        <v>1458</v>
      </c>
      <c r="D496" s="268" t="s">
        <v>1649</v>
      </c>
    </row>
    <row r="497" customFormat="false" ht="30" hidden="false" customHeight="false" outlineLevel="0" collapsed="false">
      <c r="A497" s="258" t="s">
        <v>1650</v>
      </c>
      <c r="B497" s="259" t="s">
        <v>1651</v>
      </c>
      <c r="C497" s="260" t="s">
        <v>1458</v>
      </c>
      <c r="D497" s="267" t="s">
        <v>1652</v>
      </c>
    </row>
    <row r="498" customFormat="false" ht="30" hidden="false" customHeight="false" outlineLevel="0" collapsed="false">
      <c r="A498" s="262" t="s">
        <v>1653</v>
      </c>
      <c r="B498" s="263" t="s">
        <v>1654</v>
      </c>
      <c r="C498" s="264" t="s">
        <v>1458</v>
      </c>
      <c r="D498" s="268" t="s">
        <v>1546</v>
      </c>
    </row>
    <row r="499" customFormat="false" ht="30" hidden="false" customHeight="false" outlineLevel="0" collapsed="false">
      <c r="A499" s="258" t="s">
        <v>1655</v>
      </c>
      <c r="B499" s="259" t="s">
        <v>1656</v>
      </c>
      <c r="C499" s="260" t="s">
        <v>1458</v>
      </c>
      <c r="D499" s="267" t="s">
        <v>1129</v>
      </c>
    </row>
    <row r="500" customFormat="false" ht="30" hidden="false" customHeight="false" outlineLevel="0" collapsed="false">
      <c r="A500" s="262" t="s">
        <v>1657</v>
      </c>
      <c r="B500" s="263" t="s">
        <v>1658</v>
      </c>
      <c r="C500" s="264" t="s">
        <v>1458</v>
      </c>
      <c r="D500" s="268" t="s">
        <v>1659</v>
      </c>
    </row>
    <row r="501" customFormat="false" ht="15" hidden="false" customHeight="false" outlineLevel="0" collapsed="false">
      <c r="A501" s="258" t="s">
        <v>1660</v>
      </c>
      <c r="B501" s="259" t="s">
        <v>1661</v>
      </c>
      <c r="C501" s="260" t="s">
        <v>1458</v>
      </c>
      <c r="D501" s="267" t="s">
        <v>1662</v>
      </c>
    </row>
    <row r="502" customFormat="false" ht="15" hidden="false" customHeight="false" outlineLevel="0" collapsed="false">
      <c r="A502" s="262" t="s">
        <v>1663</v>
      </c>
      <c r="B502" s="263" t="s">
        <v>1664</v>
      </c>
      <c r="C502" s="264" t="s">
        <v>1458</v>
      </c>
      <c r="D502" s="268" t="s">
        <v>1665</v>
      </c>
    </row>
    <row r="503" customFormat="false" ht="30" hidden="false" customHeight="false" outlineLevel="0" collapsed="false">
      <c r="A503" s="258" t="s">
        <v>1666</v>
      </c>
      <c r="B503" s="259" t="s">
        <v>1667</v>
      </c>
      <c r="C503" s="260" t="s">
        <v>1458</v>
      </c>
      <c r="D503" s="267" t="s">
        <v>1668</v>
      </c>
    </row>
    <row r="504" customFormat="false" ht="30" hidden="false" customHeight="false" outlineLevel="0" collapsed="false">
      <c r="A504" s="262" t="s">
        <v>1669</v>
      </c>
      <c r="B504" s="263" t="s">
        <v>1670</v>
      </c>
      <c r="C504" s="264" t="s">
        <v>1458</v>
      </c>
      <c r="D504" s="268" t="s">
        <v>1671</v>
      </c>
    </row>
    <row r="505" customFormat="false" ht="30" hidden="false" customHeight="false" outlineLevel="0" collapsed="false">
      <c r="A505" s="258" t="s">
        <v>1672</v>
      </c>
      <c r="B505" s="259" t="s">
        <v>1673</v>
      </c>
      <c r="C505" s="260" t="s">
        <v>1458</v>
      </c>
      <c r="D505" s="267" t="s">
        <v>1674</v>
      </c>
    </row>
    <row r="506" customFormat="false" ht="30" hidden="false" customHeight="false" outlineLevel="0" collapsed="false">
      <c r="A506" s="262" t="s">
        <v>1675</v>
      </c>
      <c r="B506" s="263" t="s">
        <v>1676</v>
      </c>
      <c r="C506" s="264" t="s">
        <v>1458</v>
      </c>
      <c r="D506" s="268" t="s">
        <v>1677</v>
      </c>
    </row>
    <row r="507" customFormat="false" ht="30" hidden="false" customHeight="false" outlineLevel="0" collapsed="false">
      <c r="A507" s="258" t="s">
        <v>1678</v>
      </c>
      <c r="B507" s="259" t="s">
        <v>1679</v>
      </c>
      <c r="C507" s="260" t="s">
        <v>1458</v>
      </c>
      <c r="D507" s="267" t="s">
        <v>1567</v>
      </c>
    </row>
    <row r="508" customFormat="false" ht="30" hidden="false" customHeight="false" outlineLevel="0" collapsed="false">
      <c r="A508" s="262" t="s">
        <v>1680</v>
      </c>
      <c r="B508" s="263" t="s">
        <v>1681</v>
      </c>
      <c r="C508" s="264" t="s">
        <v>1458</v>
      </c>
      <c r="D508" s="268" t="s">
        <v>1682</v>
      </c>
    </row>
    <row r="509" customFormat="false" ht="30" hidden="false" customHeight="false" outlineLevel="0" collapsed="false">
      <c r="A509" s="258" t="s">
        <v>1683</v>
      </c>
      <c r="B509" s="259" t="s">
        <v>1684</v>
      </c>
      <c r="C509" s="260" t="s">
        <v>1458</v>
      </c>
      <c r="D509" s="267" t="s">
        <v>1685</v>
      </c>
    </row>
    <row r="510" customFormat="false" ht="30" hidden="false" customHeight="false" outlineLevel="0" collapsed="false">
      <c r="A510" s="262" t="s">
        <v>1686</v>
      </c>
      <c r="B510" s="263" t="s">
        <v>1687</v>
      </c>
      <c r="C510" s="264" t="s">
        <v>1458</v>
      </c>
      <c r="D510" s="268" t="s">
        <v>1688</v>
      </c>
    </row>
    <row r="511" customFormat="false" ht="30" hidden="false" customHeight="false" outlineLevel="0" collapsed="false">
      <c r="A511" s="258" t="s">
        <v>1689</v>
      </c>
      <c r="B511" s="259" t="s">
        <v>1690</v>
      </c>
      <c r="C511" s="260" t="s">
        <v>1458</v>
      </c>
      <c r="D511" s="267" t="s">
        <v>1691</v>
      </c>
    </row>
    <row r="512" customFormat="false" ht="30" hidden="false" customHeight="false" outlineLevel="0" collapsed="false">
      <c r="A512" s="262" t="s">
        <v>1692</v>
      </c>
      <c r="B512" s="263" t="s">
        <v>1693</v>
      </c>
      <c r="C512" s="264" t="s">
        <v>1458</v>
      </c>
      <c r="D512" s="268" t="s">
        <v>1694</v>
      </c>
    </row>
    <row r="513" customFormat="false" ht="30" hidden="false" customHeight="false" outlineLevel="0" collapsed="false">
      <c r="A513" s="258" t="s">
        <v>1695</v>
      </c>
      <c r="B513" s="259" t="s">
        <v>1696</v>
      </c>
      <c r="C513" s="260" t="s">
        <v>1458</v>
      </c>
      <c r="D513" s="267" t="s">
        <v>1697</v>
      </c>
    </row>
    <row r="514" customFormat="false" ht="30" hidden="false" customHeight="false" outlineLevel="0" collapsed="false">
      <c r="A514" s="262" t="s">
        <v>1698</v>
      </c>
      <c r="B514" s="263" t="s">
        <v>1699</v>
      </c>
      <c r="C514" s="264" t="s">
        <v>1458</v>
      </c>
      <c r="D514" s="268" t="s">
        <v>1700</v>
      </c>
    </row>
    <row r="515" customFormat="false" ht="30" hidden="false" customHeight="false" outlineLevel="0" collapsed="false">
      <c r="A515" s="258" t="s">
        <v>1701</v>
      </c>
      <c r="B515" s="259" t="s">
        <v>1702</v>
      </c>
      <c r="C515" s="260" t="s">
        <v>1458</v>
      </c>
      <c r="D515" s="267" t="s">
        <v>1703</v>
      </c>
    </row>
    <row r="516" customFormat="false" ht="30" hidden="false" customHeight="false" outlineLevel="0" collapsed="false">
      <c r="A516" s="262" t="s">
        <v>1704</v>
      </c>
      <c r="B516" s="263" t="s">
        <v>1705</v>
      </c>
      <c r="C516" s="264" t="s">
        <v>1458</v>
      </c>
      <c r="D516" s="268" t="s">
        <v>1706</v>
      </c>
    </row>
    <row r="517" customFormat="false" ht="30" hidden="false" customHeight="false" outlineLevel="0" collapsed="false">
      <c r="A517" s="258" t="s">
        <v>1707</v>
      </c>
      <c r="B517" s="259" t="s">
        <v>1708</v>
      </c>
      <c r="C517" s="260" t="s">
        <v>1458</v>
      </c>
      <c r="D517" s="267" t="s">
        <v>1709</v>
      </c>
    </row>
    <row r="518" customFormat="false" ht="15" hidden="false" customHeight="false" outlineLevel="0" collapsed="false">
      <c r="A518" s="262" t="s">
        <v>1710</v>
      </c>
      <c r="B518" s="263" t="s">
        <v>1711</v>
      </c>
      <c r="C518" s="264" t="s">
        <v>1458</v>
      </c>
      <c r="D518" s="268" t="s">
        <v>1712</v>
      </c>
    </row>
    <row r="519" customFormat="false" ht="30" hidden="false" customHeight="false" outlineLevel="0" collapsed="false">
      <c r="A519" s="258" t="s">
        <v>1713</v>
      </c>
      <c r="B519" s="259" t="s">
        <v>1714</v>
      </c>
      <c r="C519" s="260" t="s">
        <v>1458</v>
      </c>
      <c r="D519" s="267" t="s">
        <v>1715</v>
      </c>
    </row>
    <row r="520" customFormat="false" ht="30" hidden="false" customHeight="false" outlineLevel="0" collapsed="false">
      <c r="A520" s="262" t="s">
        <v>1716</v>
      </c>
      <c r="B520" s="263" t="s">
        <v>1717</v>
      </c>
      <c r="C520" s="264" t="s">
        <v>1458</v>
      </c>
      <c r="D520" s="268" t="s">
        <v>1718</v>
      </c>
    </row>
    <row r="521" customFormat="false" ht="15" hidden="false" customHeight="false" outlineLevel="0" collapsed="false">
      <c r="A521" s="258" t="s">
        <v>1719</v>
      </c>
      <c r="B521" s="259" t="s">
        <v>1720</v>
      </c>
      <c r="C521" s="260" t="s">
        <v>1458</v>
      </c>
      <c r="D521" s="267" t="s">
        <v>1721</v>
      </c>
    </row>
    <row r="522" customFormat="false" ht="15" hidden="false" customHeight="false" outlineLevel="0" collapsed="false">
      <c r="A522" s="262" t="s">
        <v>1722</v>
      </c>
      <c r="B522" s="263" t="s">
        <v>1723</v>
      </c>
      <c r="C522" s="264" t="s">
        <v>1458</v>
      </c>
      <c r="D522" s="268" t="s">
        <v>1724</v>
      </c>
    </row>
    <row r="523" customFormat="false" ht="45" hidden="false" customHeight="false" outlineLevel="0" collapsed="false">
      <c r="A523" s="258" t="s">
        <v>1725</v>
      </c>
      <c r="B523" s="259" t="s">
        <v>1726</v>
      </c>
      <c r="C523" s="260" t="s">
        <v>1458</v>
      </c>
      <c r="D523" s="267" t="s">
        <v>1727</v>
      </c>
    </row>
    <row r="524" customFormat="false" ht="30" hidden="false" customHeight="false" outlineLevel="0" collapsed="false">
      <c r="A524" s="262" t="s">
        <v>1728</v>
      </c>
      <c r="B524" s="263" t="s">
        <v>1729</v>
      </c>
      <c r="C524" s="264" t="s">
        <v>1458</v>
      </c>
      <c r="D524" s="268" t="s">
        <v>1730</v>
      </c>
    </row>
    <row r="525" customFormat="false" ht="15" hidden="false" customHeight="false" outlineLevel="0" collapsed="false">
      <c r="A525" s="258" t="s">
        <v>1731</v>
      </c>
      <c r="B525" s="259" t="s">
        <v>1732</v>
      </c>
      <c r="C525" s="260" t="s">
        <v>1458</v>
      </c>
      <c r="D525" s="267" t="s">
        <v>1733</v>
      </c>
    </row>
    <row r="526" customFormat="false" ht="15" hidden="false" customHeight="false" outlineLevel="0" collapsed="false">
      <c r="A526" s="262" t="s">
        <v>1734</v>
      </c>
      <c r="B526" s="263" t="s">
        <v>1735</v>
      </c>
      <c r="C526" s="264" t="s">
        <v>1458</v>
      </c>
      <c r="D526" s="268" t="s">
        <v>1736</v>
      </c>
    </row>
    <row r="527" customFormat="false" ht="15" hidden="false" customHeight="false" outlineLevel="0" collapsed="false">
      <c r="A527" s="258" t="s">
        <v>1737</v>
      </c>
      <c r="B527" s="259" t="s">
        <v>1738</v>
      </c>
      <c r="C527" s="260" t="s">
        <v>1458</v>
      </c>
      <c r="D527" s="267" t="s">
        <v>1099</v>
      </c>
    </row>
    <row r="528" customFormat="false" ht="30" hidden="false" customHeight="false" outlineLevel="0" collapsed="false">
      <c r="A528" s="262" t="s">
        <v>1739</v>
      </c>
      <c r="B528" s="263" t="s">
        <v>1740</v>
      </c>
      <c r="C528" s="264" t="s">
        <v>1458</v>
      </c>
      <c r="D528" s="268" t="s">
        <v>1741</v>
      </c>
    </row>
    <row r="529" customFormat="false" ht="15" hidden="false" customHeight="false" outlineLevel="0" collapsed="false">
      <c r="A529" s="258" t="s">
        <v>1742</v>
      </c>
      <c r="B529" s="259" t="s">
        <v>1743</v>
      </c>
      <c r="C529" s="260" t="s">
        <v>1458</v>
      </c>
      <c r="D529" s="267" t="s">
        <v>1744</v>
      </c>
    </row>
    <row r="530" customFormat="false" ht="15" hidden="false" customHeight="false" outlineLevel="0" collapsed="false">
      <c r="A530" s="262" t="s">
        <v>1745</v>
      </c>
      <c r="B530" s="263" t="s">
        <v>1746</v>
      </c>
      <c r="C530" s="264" t="s">
        <v>1458</v>
      </c>
      <c r="D530" s="268" t="s">
        <v>1747</v>
      </c>
    </row>
    <row r="531" customFormat="false" ht="15" hidden="false" customHeight="false" outlineLevel="0" collapsed="false">
      <c r="A531" s="258" t="s">
        <v>1748</v>
      </c>
      <c r="B531" s="259" t="s">
        <v>1749</v>
      </c>
      <c r="C531" s="260" t="s">
        <v>1458</v>
      </c>
      <c r="D531" s="267" t="s">
        <v>1750</v>
      </c>
    </row>
    <row r="532" customFormat="false" ht="30" hidden="false" customHeight="false" outlineLevel="0" collapsed="false">
      <c r="A532" s="262" t="s">
        <v>1751</v>
      </c>
      <c r="B532" s="263" t="s">
        <v>1752</v>
      </c>
      <c r="C532" s="264" t="s">
        <v>1458</v>
      </c>
      <c r="D532" s="268" t="s">
        <v>1753</v>
      </c>
    </row>
    <row r="533" customFormat="false" ht="30" hidden="false" customHeight="false" outlineLevel="0" collapsed="false">
      <c r="A533" s="258" t="s">
        <v>1754</v>
      </c>
      <c r="B533" s="259" t="s">
        <v>1755</v>
      </c>
      <c r="C533" s="260" t="s">
        <v>1458</v>
      </c>
      <c r="D533" s="267" t="s">
        <v>1646</v>
      </c>
    </row>
    <row r="534" customFormat="false" ht="30" hidden="false" customHeight="false" outlineLevel="0" collapsed="false">
      <c r="A534" s="262" t="s">
        <v>1756</v>
      </c>
      <c r="B534" s="263" t="s">
        <v>1757</v>
      </c>
      <c r="C534" s="264" t="s">
        <v>1458</v>
      </c>
      <c r="D534" s="268" t="s">
        <v>1758</v>
      </c>
    </row>
    <row r="535" customFormat="false" ht="15" hidden="false" customHeight="false" outlineLevel="0" collapsed="false">
      <c r="A535" s="258" t="s">
        <v>1759</v>
      </c>
      <c r="B535" s="259" t="s">
        <v>1760</v>
      </c>
      <c r="C535" s="260" t="s">
        <v>1458</v>
      </c>
      <c r="D535" s="267" t="s">
        <v>1761</v>
      </c>
    </row>
    <row r="536" customFormat="false" ht="15" hidden="false" customHeight="false" outlineLevel="0" collapsed="false">
      <c r="A536" s="262" t="s">
        <v>1762</v>
      </c>
      <c r="B536" s="263" t="s">
        <v>1763</v>
      </c>
      <c r="C536" s="264" t="s">
        <v>1458</v>
      </c>
      <c r="D536" s="268" t="s">
        <v>1764</v>
      </c>
    </row>
    <row r="537" customFormat="false" ht="30" hidden="false" customHeight="false" outlineLevel="0" collapsed="false">
      <c r="A537" s="258" t="s">
        <v>1765</v>
      </c>
      <c r="B537" s="259" t="s">
        <v>1766</v>
      </c>
      <c r="C537" s="260" t="s">
        <v>1458</v>
      </c>
      <c r="D537" s="267" t="s">
        <v>1767</v>
      </c>
    </row>
    <row r="538" customFormat="false" ht="30" hidden="false" customHeight="false" outlineLevel="0" collapsed="false">
      <c r="A538" s="262" t="s">
        <v>1768</v>
      </c>
      <c r="B538" s="263" t="s">
        <v>1769</v>
      </c>
      <c r="C538" s="264" t="s">
        <v>1458</v>
      </c>
      <c r="D538" s="268" t="s">
        <v>1715</v>
      </c>
    </row>
    <row r="539" customFormat="false" ht="45" hidden="false" customHeight="false" outlineLevel="0" collapsed="false">
      <c r="A539" s="258" t="s">
        <v>1770</v>
      </c>
      <c r="B539" s="259" t="s">
        <v>1771</v>
      </c>
      <c r="C539" s="260" t="s">
        <v>1458</v>
      </c>
      <c r="D539" s="267" t="s">
        <v>1772</v>
      </c>
    </row>
    <row r="540" customFormat="false" ht="15" hidden="false" customHeight="false" outlineLevel="0" collapsed="false">
      <c r="A540" s="262" t="s">
        <v>1773</v>
      </c>
      <c r="B540" s="263" t="s">
        <v>1774</v>
      </c>
      <c r="C540" s="264" t="s">
        <v>1458</v>
      </c>
      <c r="D540" s="268" t="s">
        <v>1775</v>
      </c>
    </row>
    <row r="541" customFormat="false" ht="15" hidden="false" customHeight="false" outlineLevel="0" collapsed="false">
      <c r="A541" s="258" t="s">
        <v>1776</v>
      </c>
      <c r="B541" s="259" t="s">
        <v>1777</v>
      </c>
      <c r="C541" s="260" t="s">
        <v>1458</v>
      </c>
      <c r="D541" s="267" t="s">
        <v>1778</v>
      </c>
    </row>
    <row r="542" customFormat="false" ht="15" hidden="false" customHeight="false" outlineLevel="0" collapsed="false">
      <c r="A542" s="262" t="s">
        <v>1779</v>
      </c>
      <c r="B542" s="263" t="s">
        <v>1780</v>
      </c>
      <c r="C542" s="264" t="s">
        <v>1458</v>
      </c>
      <c r="D542" s="268" t="s">
        <v>1781</v>
      </c>
    </row>
    <row r="543" customFormat="false" ht="15" hidden="false" customHeight="false" outlineLevel="0" collapsed="false">
      <c r="A543" s="258" t="s">
        <v>1782</v>
      </c>
      <c r="B543" s="259" t="s">
        <v>1783</v>
      </c>
      <c r="C543" s="260" t="s">
        <v>1458</v>
      </c>
      <c r="D543" s="267" t="s">
        <v>1784</v>
      </c>
    </row>
    <row r="544" customFormat="false" ht="15" hidden="false" customHeight="false" outlineLevel="0" collapsed="false">
      <c r="A544" s="262" t="s">
        <v>1785</v>
      </c>
      <c r="B544" s="263" t="s">
        <v>1786</v>
      </c>
      <c r="C544" s="264" t="s">
        <v>1458</v>
      </c>
      <c r="D544" s="268" t="s">
        <v>1787</v>
      </c>
    </row>
    <row r="545" customFormat="false" ht="15" hidden="false" customHeight="false" outlineLevel="0" collapsed="false">
      <c r="A545" s="258" t="s">
        <v>1788</v>
      </c>
      <c r="B545" s="259" t="s">
        <v>1789</v>
      </c>
      <c r="C545" s="260" t="s">
        <v>1458</v>
      </c>
      <c r="D545" s="267" t="s">
        <v>1790</v>
      </c>
    </row>
    <row r="546" customFormat="false" ht="15" hidden="false" customHeight="false" outlineLevel="0" collapsed="false">
      <c r="A546" s="262" t="s">
        <v>1791</v>
      </c>
      <c r="B546" s="263" t="s">
        <v>1792</v>
      </c>
      <c r="C546" s="264" t="s">
        <v>1458</v>
      </c>
      <c r="D546" s="268" t="s">
        <v>1793</v>
      </c>
    </row>
    <row r="547" customFormat="false" ht="15" hidden="false" customHeight="false" outlineLevel="0" collapsed="false">
      <c r="A547" s="258" t="s">
        <v>1794</v>
      </c>
      <c r="B547" s="259" t="s">
        <v>1795</v>
      </c>
      <c r="C547" s="260" t="s">
        <v>1458</v>
      </c>
      <c r="D547" s="267" t="s">
        <v>1796</v>
      </c>
    </row>
    <row r="548" customFormat="false" ht="15" hidden="false" customHeight="false" outlineLevel="0" collapsed="false">
      <c r="A548" s="262" t="s">
        <v>1797</v>
      </c>
      <c r="B548" s="263" t="s">
        <v>1798</v>
      </c>
      <c r="C548" s="264" t="s">
        <v>1458</v>
      </c>
      <c r="D548" s="268" t="s">
        <v>1799</v>
      </c>
    </row>
    <row r="549" customFormat="false" ht="15" hidden="false" customHeight="false" outlineLevel="0" collapsed="false">
      <c r="A549" s="258" t="s">
        <v>1800</v>
      </c>
      <c r="B549" s="259" t="s">
        <v>1801</v>
      </c>
      <c r="C549" s="260" t="s">
        <v>1458</v>
      </c>
      <c r="D549" s="267" t="s">
        <v>1802</v>
      </c>
    </row>
    <row r="550" customFormat="false" ht="15" hidden="false" customHeight="false" outlineLevel="0" collapsed="false">
      <c r="A550" s="262" t="s">
        <v>1803</v>
      </c>
      <c r="B550" s="263" t="s">
        <v>1804</v>
      </c>
      <c r="C550" s="264" t="s">
        <v>1458</v>
      </c>
      <c r="D550" s="268" t="s">
        <v>1805</v>
      </c>
    </row>
    <row r="551" customFormat="false" ht="15" hidden="false" customHeight="false" outlineLevel="0" collapsed="false">
      <c r="A551" s="258" t="s">
        <v>1806</v>
      </c>
      <c r="B551" s="259" t="s">
        <v>1807</v>
      </c>
      <c r="C551" s="260" t="s">
        <v>1458</v>
      </c>
      <c r="D551" s="267" t="s">
        <v>1808</v>
      </c>
    </row>
    <row r="552" customFormat="false" ht="30" hidden="false" customHeight="false" outlineLevel="0" collapsed="false">
      <c r="A552" s="262" t="s">
        <v>1809</v>
      </c>
      <c r="B552" s="263" t="s">
        <v>1810</v>
      </c>
      <c r="C552" s="264" t="s">
        <v>1458</v>
      </c>
      <c r="D552" s="268" t="s">
        <v>1811</v>
      </c>
    </row>
    <row r="553" customFormat="false" ht="15" hidden="false" customHeight="false" outlineLevel="0" collapsed="false">
      <c r="A553" s="258" t="s">
        <v>1812</v>
      </c>
      <c r="B553" s="259" t="s">
        <v>1813</v>
      </c>
      <c r="C553" s="260" t="s">
        <v>1458</v>
      </c>
      <c r="D553" s="267" t="s">
        <v>1811</v>
      </c>
    </row>
    <row r="554" customFormat="false" ht="15" hidden="false" customHeight="false" outlineLevel="0" collapsed="false">
      <c r="A554" s="262" t="s">
        <v>1814</v>
      </c>
      <c r="B554" s="263" t="s">
        <v>1815</v>
      </c>
      <c r="C554" s="264" t="s">
        <v>1458</v>
      </c>
      <c r="D554" s="268" t="s">
        <v>1816</v>
      </c>
    </row>
    <row r="555" customFormat="false" ht="30" hidden="false" customHeight="false" outlineLevel="0" collapsed="false">
      <c r="A555" s="258" t="s">
        <v>1817</v>
      </c>
      <c r="B555" s="259" t="s">
        <v>1818</v>
      </c>
      <c r="C555" s="260" t="s">
        <v>1458</v>
      </c>
      <c r="D555" s="267" t="s">
        <v>195</v>
      </c>
    </row>
    <row r="556" customFormat="false" ht="30" hidden="false" customHeight="false" outlineLevel="0" collapsed="false">
      <c r="A556" s="262" t="s">
        <v>1819</v>
      </c>
      <c r="B556" s="263" t="s">
        <v>1820</v>
      </c>
      <c r="C556" s="264" t="s">
        <v>1458</v>
      </c>
      <c r="D556" s="268" t="s">
        <v>1821</v>
      </c>
    </row>
    <row r="557" customFormat="false" ht="15" hidden="false" customHeight="false" outlineLevel="0" collapsed="false">
      <c r="A557" s="258" t="s">
        <v>1822</v>
      </c>
      <c r="B557" s="259" t="s">
        <v>1823</v>
      </c>
      <c r="C557" s="260" t="s">
        <v>1458</v>
      </c>
      <c r="D557" s="267" t="s">
        <v>1824</v>
      </c>
    </row>
    <row r="558" customFormat="false" ht="15" hidden="false" customHeight="false" outlineLevel="0" collapsed="false">
      <c r="A558" s="262" t="s">
        <v>1825</v>
      </c>
      <c r="B558" s="263" t="s">
        <v>1826</v>
      </c>
      <c r="C558" s="264" t="s">
        <v>1458</v>
      </c>
      <c r="D558" s="268" t="s">
        <v>1827</v>
      </c>
    </row>
    <row r="559" customFormat="false" ht="30" hidden="false" customHeight="false" outlineLevel="0" collapsed="false">
      <c r="A559" s="258" t="s">
        <v>1828</v>
      </c>
      <c r="B559" s="259" t="s">
        <v>1829</v>
      </c>
      <c r="C559" s="260" t="s">
        <v>1458</v>
      </c>
      <c r="D559" s="267" t="s">
        <v>1830</v>
      </c>
    </row>
    <row r="560" customFormat="false" ht="30" hidden="false" customHeight="false" outlineLevel="0" collapsed="false">
      <c r="A560" s="262" t="s">
        <v>1831</v>
      </c>
      <c r="B560" s="263" t="s">
        <v>1832</v>
      </c>
      <c r="C560" s="264" t="s">
        <v>1458</v>
      </c>
      <c r="D560" s="268" t="s">
        <v>1833</v>
      </c>
    </row>
    <row r="561" customFormat="false" ht="15" hidden="false" customHeight="false" outlineLevel="0" collapsed="false">
      <c r="A561" s="258" t="s">
        <v>1834</v>
      </c>
      <c r="B561" s="259" t="s">
        <v>1835</v>
      </c>
      <c r="C561" s="260" t="s">
        <v>1458</v>
      </c>
      <c r="D561" s="267" t="s">
        <v>1836</v>
      </c>
    </row>
    <row r="562" customFormat="false" ht="15" hidden="false" customHeight="false" outlineLevel="0" collapsed="false">
      <c r="A562" s="262" t="s">
        <v>1837</v>
      </c>
      <c r="B562" s="263" t="s">
        <v>1838</v>
      </c>
      <c r="C562" s="264" t="s">
        <v>1458</v>
      </c>
      <c r="D562" s="268" t="s">
        <v>1839</v>
      </c>
    </row>
    <row r="563" customFormat="false" ht="15" hidden="false" customHeight="false" outlineLevel="0" collapsed="false">
      <c r="A563" s="258" t="s">
        <v>1840</v>
      </c>
      <c r="B563" s="259" t="s">
        <v>1841</v>
      </c>
      <c r="C563" s="260" t="s">
        <v>1458</v>
      </c>
      <c r="D563" s="267" t="s">
        <v>1842</v>
      </c>
    </row>
    <row r="564" customFormat="false" ht="15" hidden="false" customHeight="false" outlineLevel="0" collapsed="false">
      <c r="A564" s="262" t="s">
        <v>1843</v>
      </c>
      <c r="B564" s="263" t="s">
        <v>1844</v>
      </c>
      <c r="C564" s="264" t="s">
        <v>1458</v>
      </c>
      <c r="D564" s="268" t="s">
        <v>1845</v>
      </c>
    </row>
    <row r="565" customFormat="false" ht="30" hidden="false" customHeight="false" outlineLevel="0" collapsed="false">
      <c r="A565" s="258" t="s">
        <v>1846</v>
      </c>
      <c r="B565" s="259" t="s">
        <v>1847</v>
      </c>
      <c r="C565" s="260" t="s">
        <v>1458</v>
      </c>
      <c r="D565" s="267" t="s">
        <v>1848</v>
      </c>
    </row>
    <row r="566" customFormat="false" ht="15" hidden="false" customHeight="false" outlineLevel="0" collapsed="false">
      <c r="A566" s="262" t="s">
        <v>1849</v>
      </c>
      <c r="B566" s="263" t="s">
        <v>1850</v>
      </c>
      <c r="C566" s="264" t="s">
        <v>1458</v>
      </c>
      <c r="D566" s="268" t="s">
        <v>1851</v>
      </c>
    </row>
    <row r="567" customFormat="false" ht="30" hidden="false" customHeight="false" outlineLevel="0" collapsed="false">
      <c r="A567" s="258" t="s">
        <v>1852</v>
      </c>
      <c r="B567" s="259" t="s">
        <v>1853</v>
      </c>
      <c r="C567" s="260" t="s">
        <v>1458</v>
      </c>
      <c r="D567" s="267" t="s">
        <v>1854</v>
      </c>
    </row>
    <row r="568" customFormat="false" ht="15" hidden="false" customHeight="false" outlineLevel="0" collapsed="false">
      <c r="A568" s="262" t="s">
        <v>1855</v>
      </c>
      <c r="B568" s="263" t="s">
        <v>1856</v>
      </c>
      <c r="C568" s="264" t="s">
        <v>1458</v>
      </c>
      <c r="D568" s="268" t="s">
        <v>1857</v>
      </c>
    </row>
    <row r="569" customFormat="false" ht="15" hidden="false" customHeight="false" outlineLevel="0" collapsed="false">
      <c r="A569" s="258" t="s">
        <v>1858</v>
      </c>
      <c r="B569" s="259" t="s">
        <v>1859</v>
      </c>
      <c r="C569" s="260" t="s">
        <v>1458</v>
      </c>
      <c r="D569" s="267" t="s">
        <v>1860</v>
      </c>
    </row>
    <row r="570" customFormat="false" ht="15" hidden="false" customHeight="false" outlineLevel="0" collapsed="false">
      <c r="A570" s="262" t="s">
        <v>1861</v>
      </c>
      <c r="B570" s="263" t="s">
        <v>1862</v>
      </c>
      <c r="C570" s="264" t="s">
        <v>1458</v>
      </c>
      <c r="D570" s="268" t="s">
        <v>1863</v>
      </c>
    </row>
    <row r="571" customFormat="false" ht="30" hidden="false" customHeight="false" outlineLevel="0" collapsed="false">
      <c r="A571" s="258" t="s">
        <v>1864</v>
      </c>
      <c r="B571" s="259" t="s">
        <v>1865</v>
      </c>
      <c r="C571" s="260" t="s">
        <v>1458</v>
      </c>
      <c r="D571" s="267" t="s">
        <v>1311</v>
      </c>
    </row>
    <row r="572" customFormat="false" ht="30" hidden="false" customHeight="false" outlineLevel="0" collapsed="false">
      <c r="A572" s="262" t="s">
        <v>1866</v>
      </c>
      <c r="B572" s="263" t="s">
        <v>1867</v>
      </c>
      <c r="C572" s="264" t="s">
        <v>1458</v>
      </c>
      <c r="D572" s="268" t="s">
        <v>1868</v>
      </c>
    </row>
    <row r="573" customFormat="false" ht="30" hidden="false" customHeight="false" outlineLevel="0" collapsed="false">
      <c r="A573" s="258" t="s">
        <v>1869</v>
      </c>
      <c r="B573" s="259" t="s">
        <v>1870</v>
      </c>
      <c r="C573" s="260" t="s">
        <v>1458</v>
      </c>
      <c r="D573" s="267" t="s">
        <v>1871</v>
      </c>
    </row>
    <row r="574" customFormat="false" ht="30" hidden="false" customHeight="false" outlineLevel="0" collapsed="false">
      <c r="A574" s="262" t="s">
        <v>1872</v>
      </c>
      <c r="B574" s="263" t="s">
        <v>1873</v>
      </c>
      <c r="C574" s="264" t="s">
        <v>1458</v>
      </c>
      <c r="D574" s="268" t="s">
        <v>1874</v>
      </c>
    </row>
    <row r="575" customFormat="false" ht="30" hidden="false" customHeight="false" outlineLevel="0" collapsed="false">
      <c r="A575" s="258" t="s">
        <v>1875</v>
      </c>
      <c r="B575" s="259" t="s">
        <v>1876</v>
      </c>
      <c r="C575" s="260" t="s">
        <v>1877</v>
      </c>
      <c r="D575" s="267" t="s">
        <v>1878</v>
      </c>
    </row>
    <row r="576" customFormat="false" ht="30" hidden="false" customHeight="false" outlineLevel="0" collapsed="false">
      <c r="A576" s="262" t="s">
        <v>1879</v>
      </c>
      <c r="B576" s="263" t="s">
        <v>1880</v>
      </c>
      <c r="C576" s="264" t="s">
        <v>1877</v>
      </c>
      <c r="D576" s="268" t="s">
        <v>1881</v>
      </c>
    </row>
    <row r="577" customFormat="false" ht="15" hidden="false" customHeight="false" outlineLevel="0" collapsed="false">
      <c r="A577" s="258" t="s">
        <v>1882</v>
      </c>
      <c r="B577" s="259" t="s">
        <v>1883</v>
      </c>
      <c r="C577" s="260" t="s">
        <v>1877</v>
      </c>
      <c r="D577" s="267" t="s">
        <v>1884</v>
      </c>
    </row>
    <row r="578" customFormat="false" ht="30" hidden="false" customHeight="false" outlineLevel="0" collapsed="false">
      <c r="A578" s="262" t="s">
        <v>1885</v>
      </c>
      <c r="B578" s="263" t="s">
        <v>1886</v>
      </c>
      <c r="C578" s="264" t="s">
        <v>1877</v>
      </c>
      <c r="D578" s="268" t="s">
        <v>1887</v>
      </c>
    </row>
    <row r="579" customFormat="false" ht="30" hidden="false" customHeight="false" outlineLevel="0" collapsed="false">
      <c r="A579" s="258" t="s">
        <v>1888</v>
      </c>
      <c r="B579" s="259" t="s">
        <v>1889</v>
      </c>
      <c r="C579" s="260" t="s">
        <v>1877</v>
      </c>
      <c r="D579" s="267" t="s">
        <v>1890</v>
      </c>
    </row>
    <row r="580" customFormat="false" ht="15" hidden="false" customHeight="false" outlineLevel="0" collapsed="false">
      <c r="A580" s="262" t="s">
        <v>1891</v>
      </c>
      <c r="B580" s="263" t="s">
        <v>1892</v>
      </c>
      <c r="C580" s="264" t="s">
        <v>1877</v>
      </c>
      <c r="D580" s="268" t="s">
        <v>1893</v>
      </c>
    </row>
    <row r="581" customFormat="false" ht="45" hidden="false" customHeight="false" outlineLevel="0" collapsed="false">
      <c r="A581" s="258" t="s">
        <v>1894</v>
      </c>
      <c r="B581" s="259" t="s">
        <v>1895</v>
      </c>
      <c r="C581" s="260" t="s">
        <v>1877</v>
      </c>
      <c r="D581" s="267" t="s">
        <v>1896</v>
      </c>
    </row>
    <row r="582" customFormat="false" ht="45" hidden="false" customHeight="false" outlineLevel="0" collapsed="false">
      <c r="A582" s="262" t="s">
        <v>1897</v>
      </c>
      <c r="B582" s="263" t="s">
        <v>1898</v>
      </c>
      <c r="C582" s="264" t="s">
        <v>1877</v>
      </c>
      <c r="D582" s="268" t="s">
        <v>1899</v>
      </c>
    </row>
    <row r="583" customFormat="false" ht="45" hidden="false" customHeight="false" outlineLevel="0" collapsed="false">
      <c r="A583" s="258" t="s">
        <v>1900</v>
      </c>
      <c r="B583" s="259" t="s">
        <v>1901</v>
      </c>
      <c r="C583" s="260" t="s">
        <v>1877</v>
      </c>
      <c r="D583" s="267" t="s">
        <v>1902</v>
      </c>
    </row>
    <row r="584" customFormat="false" ht="30" hidden="false" customHeight="false" outlineLevel="0" collapsed="false">
      <c r="A584" s="262" t="s">
        <v>1903</v>
      </c>
      <c r="B584" s="263" t="s">
        <v>1904</v>
      </c>
      <c r="C584" s="264" t="s">
        <v>1877</v>
      </c>
      <c r="D584" s="268" t="s">
        <v>650</v>
      </c>
    </row>
    <row r="585" customFormat="false" ht="30" hidden="false" customHeight="false" outlineLevel="0" collapsed="false">
      <c r="A585" s="258" t="s">
        <v>1905</v>
      </c>
      <c r="B585" s="259" t="s">
        <v>1906</v>
      </c>
      <c r="C585" s="260" t="s">
        <v>1877</v>
      </c>
      <c r="D585" s="267" t="s">
        <v>1907</v>
      </c>
    </row>
    <row r="586" customFormat="false" ht="30" hidden="false" customHeight="false" outlineLevel="0" collapsed="false">
      <c r="A586" s="262" t="s">
        <v>1908</v>
      </c>
      <c r="B586" s="263" t="s">
        <v>1909</v>
      </c>
      <c r="C586" s="264" t="s">
        <v>1877</v>
      </c>
      <c r="D586" s="268" t="s">
        <v>1608</v>
      </c>
    </row>
    <row r="587" customFormat="false" ht="30" hidden="false" customHeight="false" outlineLevel="0" collapsed="false">
      <c r="A587" s="258" t="s">
        <v>1910</v>
      </c>
      <c r="B587" s="259" t="s">
        <v>1911</v>
      </c>
      <c r="C587" s="260" t="s">
        <v>1877</v>
      </c>
      <c r="D587" s="267" t="s">
        <v>1912</v>
      </c>
    </row>
    <row r="588" customFormat="false" ht="15" hidden="false" customHeight="false" outlineLevel="0" collapsed="false">
      <c r="A588" s="262" t="s">
        <v>1913</v>
      </c>
      <c r="B588" s="263" t="s">
        <v>1914</v>
      </c>
      <c r="C588" s="264" t="s">
        <v>1877</v>
      </c>
      <c r="D588" s="268" t="s">
        <v>1915</v>
      </c>
    </row>
    <row r="589" customFormat="false" ht="30" hidden="false" customHeight="false" outlineLevel="0" collapsed="false">
      <c r="A589" s="258" t="s">
        <v>1916</v>
      </c>
      <c r="B589" s="259" t="s">
        <v>1917</v>
      </c>
      <c r="C589" s="260" t="s">
        <v>1877</v>
      </c>
      <c r="D589" s="267" t="s">
        <v>1918</v>
      </c>
    </row>
    <row r="590" customFormat="false" ht="15" hidden="false" customHeight="false" outlineLevel="0" collapsed="false">
      <c r="A590" s="262" t="s">
        <v>1919</v>
      </c>
      <c r="B590" s="263" t="s">
        <v>1920</v>
      </c>
      <c r="C590" s="264" t="s">
        <v>1877</v>
      </c>
      <c r="D590" s="268" t="s">
        <v>1921</v>
      </c>
    </row>
    <row r="591" customFormat="false" ht="30" hidden="false" customHeight="false" outlineLevel="0" collapsed="false">
      <c r="A591" s="258" t="s">
        <v>1922</v>
      </c>
      <c r="B591" s="259" t="s">
        <v>1923</v>
      </c>
      <c r="C591" s="260" t="s">
        <v>1877</v>
      </c>
      <c r="D591" s="267" t="s">
        <v>1924</v>
      </c>
    </row>
    <row r="592" customFormat="false" ht="30" hidden="false" customHeight="false" outlineLevel="0" collapsed="false">
      <c r="A592" s="262" t="s">
        <v>1925</v>
      </c>
      <c r="B592" s="263" t="s">
        <v>1926</v>
      </c>
      <c r="C592" s="264" t="s">
        <v>1877</v>
      </c>
      <c r="D592" s="268" t="s">
        <v>1927</v>
      </c>
    </row>
    <row r="593" customFormat="false" ht="15" hidden="false" customHeight="false" outlineLevel="0" collapsed="false">
      <c r="A593" s="258" t="s">
        <v>1928</v>
      </c>
      <c r="B593" s="259" t="s">
        <v>1929</v>
      </c>
      <c r="C593" s="260" t="s">
        <v>1877</v>
      </c>
      <c r="D593" s="267" t="s">
        <v>1930</v>
      </c>
    </row>
    <row r="594" customFormat="false" ht="15" hidden="false" customHeight="false" outlineLevel="0" collapsed="false">
      <c r="A594" s="262" t="s">
        <v>1931</v>
      </c>
      <c r="B594" s="263" t="s">
        <v>1932</v>
      </c>
      <c r="C594" s="264" t="s">
        <v>1877</v>
      </c>
      <c r="D594" s="268" t="s">
        <v>1933</v>
      </c>
    </row>
    <row r="595" customFormat="false" ht="15" hidden="false" customHeight="false" outlineLevel="0" collapsed="false">
      <c r="A595" s="258" t="s">
        <v>1934</v>
      </c>
      <c r="B595" s="259" t="s">
        <v>1935</v>
      </c>
      <c r="C595" s="260" t="s">
        <v>1877</v>
      </c>
      <c r="D595" s="267" t="s">
        <v>1936</v>
      </c>
    </row>
    <row r="596" customFormat="false" ht="30" hidden="false" customHeight="false" outlineLevel="0" collapsed="false">
      <c r="A596" s="262" t="s">
        <v>1937</v>
      </c>
      <c r="B596" s="263" t="s">
        <v>1938</v>
      </c>
      <c r="C596" s="264" t="s">
        <v>1877</v>
      </c>
      <c r="D596" s="268" t="s">
        <v>1939</v>
      </c>
    </row>
    <row r="597" customFormat="false" ht="15" hidden="false" customHeight="false" outlineLevel="0" collapsed="false">
      <c r="A597" s="258" t="s">
        <v>1940</v>
      </c>
      <c r="B597" s="259" t="s">
        <v>1941</v>
      </c>
      <c r="C597" s="260" t="s">
        <v>1877</v>
      </c>
      <c r="D597" s="267" t="s">
        <v>1942</v>
      </c>
    </row>
    <row r="598" customFormat="false" ht="15" hidden="false" customHeight="false" outlineLevel="0" collapsed="false">
      <c r="A598" s="262" t="s">
        <v>1943</v>
      </c>
      <c r="B598" s="263" t="s">
        <v>1944</v>
      </c>
      <c r="C598" s="264" t="s">
        <v>1877</v>
      </c>
      <c r="D598" s="268" t="s">
        <v>1945</v>
      </c>
    </row>
    <row r="599" customFormat="false" ht="30" hidden="false" customHeight="false" outlineLevel="0" collapsed="false">
      <c r="A599" s="258" t="s">
        <v>1946</v>
      </c>
      <c r="B599" s="259" t="s">
        <v>1947</v>
      </c>
      <c r="C599" s="260" t="s">
        <v>1877</v>
      </c>
      <c r="D599" s="267" t="s">
        <v>1948</v>
      </c>
    </row>
    <row r="600" customFormat="false" ht="30" hidden="false" customHeight="false" outlineLevel="0" collapsed="false">
      <c r="A600" s="262" t="s">
        <v>1949</v>
      </c>
      <c r="B600" s="263" t="s">
        <v>1950</v>
      </c>
      <c r="C600" s="264" t="s">
        <v>1877</v>
      </c>
      <c r="D600" s="268" t="s">
        <v>1951</v>
      </c>
    </row>
    <row r="601" customFormat="false" ht="30" hidden="false" customHeight="false" outlineLevel="0" collapsed="false">
      <c r="A601" s="258" t="s">
        <v>1952</v>
      </c>
      <c r="B601" s="259" t="s">
        <v>1953</v>
      </c>
      <c r="C601" s="260" t="s">
        <v>1877</v>
      </c>
      <c r="D601" s="267" t="s">
        <v>1954</v>
      </c>
    </row>
    <row r="602" customFormat="false" ht="45" hidden="false" customHeight="false" outlineLevel="0" collapsed="false">
      <c r="A602" s="262" t="s">
        <v>1955</v>
      </c>
      <c r="B602" s="263" t="s">
        <v>1956</v>
      </c>
      <c r="C602" s="264" t="s">
        <v>1877</v>
      </c>
      <c r="D602" s="268" t="s">
        <v>1957</v>
      </c>
    </row>
    <row r="603" customFormat="false" ht="45" hidden="false" customHeight="false" outlineLevel="0" collapsed="false">
      <c r="A603" s="258" t="s">
        <v>1958</v>
      </c>
      <c r="B603" s="259" t="s">
        <v>1959</v>
      </c>
      <c r="C603" s="260" t="s">
        <v>1877</v>
      </c>
      <c r="D603" s="267" t="s">
        <v>1960</v>
      </c>
    </row>
    <row r="604" customFormat="false" ht="30" hidden="false" customHeight="false" outlineLevel="0" collapsed="false">
      <c r="A604" s="262" t="s">
        <v>1961</v>
      </c>
      <c r="B604" s="263" t="s">
        <v>1962</v>
      </c>
      <c r="C604" s="264" t="s">
        <v>1877</v>
      </c>
      <c r="D604" s="268" t="s">
        <v>1963</v>
      </c>
    </row>
    <row r="605" customFormat="false" ht="30" hidden="false" customHeight="false" outlineLevel="0" collapsed="false">
      <c r="A605" s="258" t="s">
        <v>1964</v>
      </c>
      <c r="B605" s="259" t="s">
        <v>1965</v>
      </c>
      <c r="C605" s="260" t="s">
        <v>1877</v>
      </c>
      <c r="D605" s="267" t="s">
        <v>1966</v>
      </c>
    </row>
    <row r="606" customFormat="false" ht="30" hidden="false" customHeight="false" outlineLevel="0" collapsed="false">
      <c r="A606" s="262" t="s">
        <v>1967</v>
      </c>
      <c r="B606" s="263" t="s">
        <v>1968</v>
      </c>
      <c r="C606" s="264" t="s">
        <v>1877</v>
      </c>
      <c r="D606" s="268" t="s">
        <v>1969</v>
      </c>
    </row>
    <row r="607" customFormat="false" ht="30" hidden="false" customHeight="false" outlineLevel="0" collapsed="false">
      <c r="A607" s="258" t="s">
        <v>1970</v>
      </c>
      <c r="B607" s="259" t="s">
        <v>1971</v>
      </c>
      <c r="C607" s="260" t="s">
        <v>1877</v>
      </c>
      <c r="D607" s="267" t="s">
        <v>1972</v>
      </c>
    </row>
    <row r="608" customFormat="false" ht="30" hidden="false" customHeight="false" outlineLevel="0" collapsed="false">
      <c r="A608" s="262" t="s">
        <v>1973</v>
      </c>
      <c r="B608" s="263" t="s">
        <v>1974</v>
      </c>
      <c r="C608" s="264" t="s">
        <v>1877</v>
      </c>
      <c r="D608" s="268" t="s">
        <v>1975</v>
      </c>
    </row>
    <row r="609" customFormat="false" ht="30" hidden="false" customHeight="false" outlineLevel="0" collapsed="false">
      <c r="A609" s="258" t="s">
        <v>1976</v>
      </c>
      <c r="B609" s="259" t="s">
        <v>1977</v>
      </c>
      <c r="C609" s="260" t="s">
        <v>1877</v>
      </c>
      <c r="D609" s="267" t="s">
        <v>1978</v>
      </c>
    </row>
    <row r="610" customFormat="false" ht="30" hidden="false" customHeight="false" outlineLevel="0" collapsed="false">
      <c r="A610" s="262" t="s">
        <v>1979</v>
      </c>
      <c r="B610" s="263" t="s">
        <v>1980</v>
      </c>
      <c r="C610" s="264" t="s">
        <v>1877</v>
      </c>
      <c r="D610" s="268" t="s">
        <v>1981</v>
      </c>
    </row>
    <row r="611" customFormat="false" ht="30" hidden="false" customHeight="false" outlineLevel="0" collapsed="false">
      <c r="A611" s="258" t="s">
        <v>1982</v>
      </c>
      <c r="B611" s="259" t="s">
        <v>1983</v>
      </c>
      <c r="C611" s="260" t="s">
        <v>1877</v>
      </c>
      <c r="D611" s="267" t="s">
        <v>1984</v>
      </c>
    </row>
    <row r="612" customFormat="false" ht="30" hidden="false" customHeight="false" outlineLevel="0" collapsed="false">
      <c r="A612" s="262" t="s">
        <v>1985</v>
      </c>
      <c r="B612" s="263" t="s">
        <v>1986</v>
      </c>
      <c r="C612" s="264" t="s">
        <v>1877</v>
      </c>
      <c r="D612" s="268" t="s">
        <v>1987</v>
      </c>
    </row>
    <row r="613" customFormat="false" ht="30" hidden="false" customHeight="false" outlineLevel="0" collapsed="false">
      <c r="A613" s="258" t="s">
        <v>1988</v>
      </c>
      <c r="B613" s="259" t="s">
        <v>1989</v>
      </c>
      <c r="C613" s="260" t="s">
        <v>1877</v>
      </c>
      <c r="D613" s="267" t="s">
        <v>1990</v>
      </c>
    </row>
    <row r="614" customFormat="false" ht="30" hidden="false" customHeight="false" outlineLevel="0" collapsed="false">
      <c r="A614" s="262" t="s">
        <v>1991</v>
      </c>
      <c r="B614" s="263" t="s">
        <v>1992</v>
      </c>
      <c r="C614" s="264" t="s">
        <v>1877</v>
      </c>
      <c r="D614" s="268" t="s">
        <v>1993</v>
      </c>
    </row>
    <row r="615" customFormat="false" ht="30" hidden="false" customHeight="false" outlineLevel="0" collapsed="false">
      <c r="A615" s="258" t="s">
        <v>1994</v>
      </c>
      <c r="B615" s="259" t="s">
        <v>1995</v>
      </c>
      <c r="C615" s="260" t="s">
        <v>1877</v>
      </c>
      <c r="D615" s="267" t="s">
        <v>1996</v>
      </c>
    </row>
    <row r="616" customFormat="false" ht="30" hidden="false" customHeight="false" outlineLevel="0" collapsed="false">
      <c r="A616" s="262" t="s">
        <v>1997</v>
      </c>
      <c r="B616" s="263" t="s">
        <v>1998</v>
      </c>
      <c r="C616" s="264" t="s">
        <v>1877</v>
      </c>
      <c r="D616" s="268" t="s">
        <v>1999</v>
      </c>
    </row>
    <row r="617" customFormat="false" ht="30" hidden="false" customHeight="false" outlineLevel="0" collapsed="false">
      <c r="A617" s="258" t="s">
        <v>2000</v>
      </c>
      <c r="B617" s="259" t="s">
        <v>2001</v>
      </c>
      <c r="C617" s="260" t="s">
        <v>1877</v>
      </c>
      <c r="D617" s="267" t="s">
        <v>2002</v>
      </c>
    </row>
    <row r="618" customFormat="false" ht="15" hidden="false" customHeight="false" outlineLevel="0" collapsed="false">
      <c r="A618" s="262" t="s">
        <v>2003</v>
      </c>
      <c r="B618" s="263" t="s">
        <v>2004</v>
      </c>
      <c r="C618" s="264" t="s">
        <v>1877</v>
      </c>
      <c r="D618" s="268" t="s">
        <v>2005</v>
      </c>
    </row>
    <row r="619" customFormat="false" ht="15" hidden="false" customHeight="false" outlineLevel="0" collapsed="false">
      <c r="A619" s="258" t="s">
        <v>2006</v>
      </c>
      <c r="B619" s="259" t="s">
        <v>2007</v>
      </c>
      <c r="C619" s="260" t="s">
        <v>1877</v>
      </c>
      <c r="D619" s="267" t="s">
        <v>2008</v>
      </c>
    </row>
    <row r="620" customFormat="false" ht="15" hidden="false" customHeight="false" outlineLevel="0" collapsed="false">
      <c r="A620" s="262" t="s">
        <v>2009</v>
      </c>
      <c r="B620" s="263" t="s">
        <v>2010</v>
      </c>
      <c r="C620" s="264" t="s">
        <v>1877</v>
      </c>
      <c r="D620" s="268" t="s">
        <v>1570</v>
      </c>
    </row>
    <row r="621" customFormat="false" ht="15" hidden="false" customHeight="false" outlineLevel="0" collapsed="false">
      <c r="A621" s="258" t="s">
        <v>2011</v>
      </c>
      <c r="B621" s="259" t="s">
        <v>2012</v>
      </c>
      <c r="C621" s="260" t="s">
        <v>1877</v>
      </c>
      <c r="D621" s="267" t="s">
        <v>2013</v>
      </c>
    </row>
    <row r="622" customFormat="false" ht="30" hidden="false" customHeight="false" outlineLevel="0" collapsed="false">
      <c r="A622" s="262" t="s">
        <v>2014</v>
      </c>
      <c r="B622" s="263" t="s">
        <v>2015</v>
      </c>
      <c r="C622" s="264" t="s">
        <v>1877</v>
      </c>
      <c r="D622" s="268" t="s">
        <v>1881</v>
      </c>
    </row>
    <row r="623" customFormat="false" ht="30" hidden="false" customHeight="false" outlineLevel="0" collapsed="false">
      <c r="A623" s="258" t="s">
        <v>2016</v>
      </c>
      <c r="B623" s="259" t="s">
        <v>2017</v>
      </c>
      <c r="C623" s="260" t="s">
        <v>1877</v>
      </c>
      <c r="D623" s="267" t="s">
        <v>2018</v>
      </c>
    </row>
    <row r="624" customFormat="false" ht="30" hidden="false" customHeight="false" outlineLevel="0" collapsed="false">
      <c r="A624" s="262" t="s">
        <v>2019</v>
      </c>
      <c r="B624" s="263" t="s">
        <v>2020</v>
      </c>
      <c r="C624" s="264" t="s">
        <v>1877</v>
      </c>
      <c r="D624" s="268" t="s">
        <v>2021</v>
      </c>
    </row>
    <row r="625" customFormat="false" ht="30" hidden="false" customHeight="false" outlineLevel="0" collapsed="false">
      <c r="A625" s="258" t="s">
        <v>2022</v>
      </c>
      <c r="B625" s="259" t="s">
        <v>2023</v>
      </c>
      <c r="C625" s="260" t="s">
        <v>1877</v>
      </c>
      <c r="D625" s="267" t="s">
        <v>2024</v>
      </c>
    </row>
    <row r="626" customFormat="false" ht="30" hidden="false" customHeight="false" outlineLevel="0" collapsed="false">
      <c r="A626" s="262" t="s">
        <v>2025</v>
      </c>
      <c r="B626" s="263" t="s">
        <v>2026</v>
      </c>
      <c r="C626" s="264" t="s">
        <v>1877</v>
      </c>
      <c r="D626" s="268" t="s">
        <v>1796</v>
      </c>
    </row>
    <row r="627" customFormat="false" ht="30" hidden="false" customHeight="false" outlineLevel="0" collapsed="false">
      <c r="A627" s="258" t="s">
        <v>2027</v>
      </c>
      <c r="B627" s="259" t="s">
        <v>2028</v>
      </c>
      <c r="C627" s="260" t="s">
        <v>1877</v>
      </c>
      <c r="D627" s="267" t="s">
        <v>2029</v>
      </c>
    </row>
    <row r="628" customFormat="false" ht="30" hidden="false" customHeight="false" outlineLevel="0" collapsed="false">
      <c r="A628" s="262" t="s">
        <v>2030</v>
      </c>
      <c r="B628" s="263" t="s">
        <v>2031</v>
      </c>
      <c r="C628" s="264" t="s">
        <v>1877</v>
      </c>
      <c r="D628" s="268" t="s">
        <v>2032</v>
      </c>
    </row>
    <row r="629" customFormat="false" ht="30" hidden="false" customHeight="false" outlineLevel="0" collapsed="false">
      <c r="A629" s="258" t="s">
        <v>2033</v>
      </c>
      <c r="B629" s="259" t="s">
        <v>2034</v>
      </c>
      <c r="C629" s="260" t="s">
        <v>1877</v>
      </c>
      <c r="D629" s="267" t="s">
        <v>2035</v>
      </c>
    </row>
    <row r="630" customFormat="false" ht="30" hidden="false" customHeight="false" outlineLevel="0" collapsed="false">
      <c r="A630" s="262" t="s">
        <v>2036</v>
      </c>
      <c r="B630" s="263" t="s">
        <v>2037</v>
      </c>
      <c r="C630" s="264" t="s">
        <v>1877</v>
      </c>
      <c r="D630" s="268" t="s">
        <v>2038</v>
      </c>
    </row>
    <row r="631" customFormat="false" ht="30" hidden="false" customHeight="false" outlineLevel="0" collapsed="false">
      <c r="A631" s="258" t="s">
        <v>2039</v>
      </c>
      <c r="B631" s="259" t="s">
        <v>2040</v>
      </c>
      <c r="C631" s="260" t="s">
        <v>1877</v>
      </c>
      <c r="D631" s="267" t="s">
        <v>1099</v>
      </c>
    </row>
    <row r="632" customFormat="false" ht="30" hidden="false" customHeight="false" outlineLevel="0" collapsed="false">
      <c r="A632" s="262" t="s">
        <v>2041</v>
      </c>
      <c r="B632" s="263" t="s">
        <v>2042</v>
      </c>
      <c r="C632" s="264" t="s">
        <v>1877</v>
      </c>
      <c r="D632" s="268" t="s">
        <v>2043</v>
      </c>
    </row>
    <row r="633" customFormat="false" ht="30" hidden="false" customHeight="false" outlineLevel="0" collapsed="false">
      <c r="A633" s="258" t="s">
        <v>2044</v>
      </c>
      <c r="B633" s="259" t="s">
        <v>2045</v>
      </c>
      <c r="C633" s="260" t="s">
        <v>1877</v>
      </c>
      <c r="D633" s="267" t="s">
        <v>2046</v>
      </c>
    </row>
    <row r="634" customFormat="false" ht="30" hidden="false" customHeight="false" outlineLevel="0" collapsed="false">
      <c r="A634" s="262" t="s">
        <v>2047</v>
      </c>
      <c r="B634" s="263" t="s">
        <v>2048</v>
      </c>
      <c r="C634" s="264" t="s">
        <v>1877</v>
      </c>
      <c r="D634" s="268" t="s">
        <v>521</v>
      </c>
    </row>
    <row r="635" customFormat="false" ht="30" hidden="false" customHeight="false" outlineLevel="0" collapsed="false">
      <c r="A635" s="258" t="s">
        <v>2049</v>
      </c>
      <c r="B635" s="259" t="s">
        <v>2050</v>
      </c>
      <c r="C635" s="260" t="s">
        <v>1877</v>
      </c>
      <c r="D635" s="267" t="s">
        <v>2051</v>
      </c>
    </row>
    <row r="636" customFormat="false" ht="30" hidden="false" customHeight="false" outlineLevel="0" collapsed="false">
      <c r="A636" s="262" t="s">
        <v>2052</v>
      </c>
      <c r="B636" s="263" t="s">
        <v>2053</v>
      </c>
      <c r="C636" s="264" t="s">
        <v>1877</v>
      </c>
      <c r="D636" s="268" t="s">
        <v>2054</v>
      </c>
    </row>
    <row r="637" customFormat="false" ht="15" hidden="false" customHeight="false" outlineLevel="0" collapsed="false">
      <c r="A637" s="258" t="s">
        <v>2055</v>
      </c>
      <c r="B637" s="259" t="s">
        <v>2056</v>
      </c>
      <c r="C637" s="260" t="s">
        <v>1877</v>
      </c>
      <c r="D637" s="267" t="s">
        <v>2057</v>
      </c>
    </row>
    <row r="638" customFormat="false" ht="15" hidden="false" customHeight="false" outlineLevel="0" collapsed="false">
      <c r="A638" s="262" t="s">
        <v>2058</v>
      </c>
      <c r="B638" s="263" t="s">
        <v>2059</v>
      </c>
      <c r="C638" s="264" t="s">
        <v>1877</v>
      </c>
      <c r="D638" s="268" t="s">
        <v>2060</v>
      </c>
    </row>
    <row r="639" customFormat="false" ht="15" hidden="false" customHeight="false" outlineLevel="0" collapsed="false">
      <c r="A639" s="258" t="s">
        <v>2061</v>
      </c>
      <c r="B639" s="259" t="s">
        <v>2062</v>
      </c>
      <c r="C639" s="260" t="s">
        <v>1877</v>
      </c>
      <c r="D639" s="267" t="s">
        <v>2063</v>
      </c>
    </row>
    <row r="640" customFormat="false" ht="15" hidden="false" customHeight="false" outlineLevel="0" collapsed="false">
      <c r="A640" s="262" t="s">
        <v>2064</v>
      </c>
      <c r="B640" s="263" t="s">
        <v>2065</v>
      </c>
      <c r="C640" s="264" t="s">
        <v>1877</v>
      </c>
      <c r="D640" s="268" t="s">
        <v>2066</v>
      </c>
    </row>
    <row r="641" customFormat="false" ht="45" hidden="false" customHeight="false" outlineLevel="0" collapsed="false">
      <c r="A641" s="258" t="s">
        <v>2067</v>
      </c>
      <c r="B641" s="259" t="s">
        <v>2068</v>
      </c>
      <c r="C641" s="260" t="s">
        <v>1877</v>
      </c>
      <c r="D641" s="267" t="s">
        <v>2069</v>
      </c>
    </row>
    <row r="642" customFormat="false" ht="30" hidden="false" customHeight="false" outlineLevel="0" collapsed="false">
      <c r="A642" s="262" t="s">
        <v>2070</v>
      </c>
      <c r="B642" s="263" t="s">
        <v>2071</v>
      </c>
      <c r="C642" s="264" t="s">
        <v>1877</v>
      </c>
      <c r="D642" s="268" t="s">
        <v>2072</v>
      </c>
    </row>
    <row r="643" customFormat="false" ht="30" hidden="false" customHeight="false" outlineLevel="0" collapsed="false">
      <c r="A643" s="258" t="s">
        <v>2073</v>
      </c>
      <c r="B643" s="259" t="s">
        <v>2074</v>
      </c>
      <c r="C643" s="260" t="s">
        <v>1877</v>
      </c>
      <c r="D643" s="267" t="s">
        <v>2075</v>
      </c>
    </row>
    <row r="644" customFormat="false" ht="15" hidden="false" customHeight="false" outlineLevel="0" collapsed="false">
      <c r="A644" s="262" t="s">
        <v>2076</v>
      </c>
      <c r="B644" s="263" t="s">
        <v>2077</v>
      </c>
      <c r="C644" s="264" t="s">
        <v>1877</v>
      </c>
      <c r="D644" s="268" t="s">
        <v>1772</v>
      </c>
    </row>
    <row r="645" customFormat="false" ht="30" hidden="false" customHeight="false" outlineLevel="0" collapsed="false">
      <c r="A645" s="258" t="s">
        <v>2078</v>
      </c>
      <c r="B645" s="259" t="s">
        <v>2079</v>
      </c>
      <c r="C645" s="260" t="s">
        <v>1877</v>
      </c>
      <c r="D645" s="267" t="s">
        <v>1975</v>
      </c>
    </row>
    <row r="646" customFormat="false" ht="15" hidden="false" customHeight="false" outlineLevel="0" collapsed="false">
      <c r="A646" s="262" t="s">
        <v>2080</v>
      </c>
      <c r="B646" s="263" t="s">
        <v>2081</v>
      </c>
      <c r="C646" s="264" t="s">
        <v>1877</v>
      </c>
      <c r="D646" s="268" t="s">
        <v>2082</v>
      </c>
    </row>
    <row r="647" customFormat="false" ht="15" hidden="false" customHeight="false" outlineLevel="0" collapsed="false">
      <c r="A647" s="258" t="s">
        <v>2083</v>
      </c>
      <c r="B647" s="259" t="s">
        <v>2084</v>
      </c>
      <c r="C647" s="260" t="s">
        <v>1877</v>
      </c>
      <c r="D647" s="267" t="s">
        <v>2085</v>
      </c>
    </row>
    <row r="648" customFormat="false" ht="30" hidden="false" customHeight="false" outlineLevel="0" collapsed="false">
      <c r="A648" s="262" t="s">
        <v>2086</v>
      </c>
      <c r="B648" s="263" t="s">
        <v>2087</v>
      </c>
      <c r="C648" s="264" t="s">
        <v>1877</v>
      </c>
      <c r="D648" s="268" t="s">
        <v>2088</v>
      </c>
    </row>
    <row r="649" customFormat="false" ht="15" hidden="false" customHeight="false" outlineLevel="0" collapsed="false">
      <c r="A649" s="258" t="s">
        <v>2089</v>
      </c>
      <c r="B649" s="259" t="s">
        <v>2090</v>
      </c>
      <c r="C649" s="260" t="s">
        <v>1877</v>
      </c>
      <c r="D649" s="267" t="s">
        <v>2091</v>
      </c>
    </row>
    <row r="650" customFormat="false" ht="15" hidden="false" customHeight="false" outlineLevel="0" collapsed="false">
      <c r="A650" s="262" t="s">
        <v>2092</v>
      </c>
      <c r="B650" s="263" t="s">
        <v>2093</v>
      </c>
      <c r="C650" s="264" t="s">
        <v>1877</v>
      </c>
      <c r="D650" s="268" t="s">
        <v>2094</v>
      </c>
    </row>
    <row r="651" customFormat="false" ht="30" hidden="false" customHeight="false" outlineLevel="0" collapsed="false">
      <c r="A651" s="258" t="s">
        <v>2095</v>
      </c>
      <c r="B651" s="259" t="s">
        <v>2096</v>
      </c>
      <c r="C651" s="260" t="s">
        <v>1877</v>
      </c>
      <c r="D651" s="267" t="s">
        <v>2097</v>
      </c>
    </row>
    <row r="652" customFormat="false" ht="30" hidden="false" customHeight="false" outlineLevel="0" collapsed="false">
      <c r="A652" s="262" t="s">
        <v>2098</v>
      </c>
      <c r="B652" s="263" t="s">
        <v>2099</v>
      </c>
      <c r="C652" s="264" t="s">
        <v>1877</v>
      </c>
      <c r="D652" s="268" t="s">
        <v>2054</v>
      </c>
    </row>
    <row r="653" customFormat="false" ht="30" hidden="false" customHeight="false" outlineLevel="0" collapsed="false">
      <c r="A653" s="258" t="s">
        <v>2100</v>
      </c>
      <c r="B653" s="259" t="s">
        <v>2101</v>
      </c>
      <c r="C653" s="260" t="s">
        <v>1877</v>
      </c>
      <c r="D653" s="267" t="s">
        <v>1975</v>
      </c>
    </row>
    <row r="654" customFormat="false" ht="30" hidden="false" customHeight="false" outlineLevel="0" collapsed="false">
      <c r="A654" s="262" t="s">
        <v>2102</v>
      </c>
      <c r="B654" s="263" t="s">
        <v>2103</v>
      </c>
      <c r="C654" s="264" t="s">
        <v>1877</v>
      </c>
      <c r="D654" s="268" t="s">
        <v>2075</v>
      </c>
    </row>
    <row r="655" customFormat="false" ht="15" hidden="false" customHeight="false" outlineLevel="0" collapsed="false">
      <c r="A655" s="258" t="s">
        <v>2104</v>
      </c>
      <c r="B655" s="259" t="s">
        <v>2105</v>
      </c>
      <c r="C655" s="260" t="s">
        <v>1877</v>
      </c>
      <c r="D655" s="267" t="s">
        <v>2106</v>
      </c>
    </row>
    <row r="656" customFormat="false" ht="15" hidden="false" customHeight="false" outlineLevel="0" collapsed="false">
      <c r="A656" s="262" t="s">
        <v>2107</v>
      </c>
      <c r="B656" s="263" t="s">
        <v>2108</v>
      </c>
      <c r="C656" s="264" t="s">
        <v>1877</v>
      </c>
      <c r="D656" s="268" t="s">
        <v>2109</v>
      </c>
    </row>
    <row r="657" customFormat="false" ht="30" hidden="false" customHeight="false" outlineLevel="0" collapsed="false">
      <c r="A657" s="258" t="s">
        <v>2110</v>
      </c>
      <c r="B657" s="259" t="s">
        <v>2111</v>
      </c>
      <c r="C657" s="260" t="s">
        <v>1877</v>
      </c>
      <c r="D657" s="267" t="s">
        <v>2043</v>
      </c>
    </row>
    <row r="658" customFormat="false" ht="30" hidden="false" customHeight="false" outlineLevel="0" collapsed="false">
      <c r="A658" s="262" t="s">
        <v>2112</v>
      </c>
      <c r="B658" s="263" t="s">
        <v>2113</v>
      </c>
      <c r="C658" s="264" t="s">
        <v>1877</v>
      </c>
      <c r="D658" s="268" t="s">
        <v>2114</v>
      </c>
    </row>
    <row r="659" customFormat="false" ht="30" hidden="false" customHeight="false" outlineLevel="0" collapsed="false">
      <c r="A659" s="258" t="s">
        <v>2115</v>
      </c>
      <c r="B659" s="259" t="s">
        <v>2116</v>
      </c>
      <c r="C659" s="260" t="s">
        <v>1877</v>
      </c>
      <c r="D659" s="267" t="s">
        <v>2117</v>
      </c>
    </row>
    <row r="660" customFormat="false" ht="30" hidden="false" customHeight="false" outlineLevel="0" collapsed="false">
      <c r="A660" s="262" t="s">
        <v>2118</v>
      </c>
      <c r="B660" s="263" t="s">
        <v>2119</v>
      </c>
      <c r="C660" s="264" t="s">
        <v>1877</v>
      </c>
      <c r="D660" s="268" t="s">
        <v>2120</v>
      </c>
    </row>
    <row r="661" customFormat="false" ht="15" hidden="false" customHeight="false" outlineLevel="0" collapsed="false">
      <c r="A661" s="258" t="s">
        <v>2121</v>
      </c>
      <c r="B661" s="259" t="s">
        <v>2122</v>
      </c>
      <c r="C661" s="260" t="s">
        <v>1877</v>
      </c>
      <c r="D661" s="267" t="s">
        <v>2123</v>
      </c>
    </row>
    <row r="662" customFormat="false" ht="30" hidden="false" customHeight="false" outlineLevel="0" collapsed="false">
      <c r="A662" s="262" t="s">
        <v>2124</v>
      </c>
      <c r="B662" s="263" t="s">
        <v>2125</v>
      </c>
      <c r="C662" s="264" t="s">
        <v>1877</v>
      </c>
      <c r="D662" s="268" t="s">
        <v>2126</v>
      </c>
    </row>
    <row r="663" customFormat="false" ht="30" hidden="false" customHeight="false" outlineLevel="0" collapsed="false">
      <c r="A663" s="258" t="s">
        <v>2127</v>
      </c>
      <c r="B663" s="259" t="s">
        <v>2128</v>
      </c>
      <c r="C663" s="260" t="s">
        <v>1877</v>
      </c>
      <c r="D663" s="267" t="s">
        <v>2129</v>
      </c>
    </row>
    <row r="664" customFormat="false" ht="30" hidden="false" customHeight="false" outlineLevel="0" collapsed="false">
      <c r="A664" s="262" t="s">
        <v>2130</v>
      </c>
      <c r="B664" s="263" t="s">
        <v>2131</v>
      </c>
      <c r="C664" s="264" t="s">
        <v>1877</v>
      </c>
      <c r="D664" s="268" t="s">
        <v>2132</v>
      </c>
    </row>
    <row r="665" customFormat="false" ht="30" hidden="false" customHeight="false" outlineLevel="0" collapsed="false">
      <c r="A665" s="258" t="s">
        <v>2133</v>
      </c>
      <c r="B665" s="259" t="s">
        <v>2134</v>
      </c>
      <c r="C665" s="260" t="s">
        <v>1877</v>
      </c>
      <c r="D665" s="267" t="s">
        <v>1890</v>
      </c>
    </row>
    <row r="666" customFormat="false" ht="15" hidden="false" customHeight="false" outlineLevel="0" collapsed="false">
      <c r="A666" s="262" t="s">
        <v>2135</v>
      </c>
      <c r="B666" s="263" t="s">
        <v>2136</v>
      </c>
      <c r="C666" s="264" t="s">
        <v>1877</v>
      </c>
      <c r="D666" s="268" t="s">
        <v>2137</v>
      </c>
    </row>
    <row r="667" customFormat="false" ht="15" hidden="false" customHeight="false" outlineLevel="0" collapsed="false">
      <c r="A667" s="258" t="s">
        <v>2138</v>
      </c>
      <c r="B667" s="259" t="s">
        <v>2139</v>
      </c>
      <c r="C667" s="260" t="s">
        <v>1877</v>
      </c>
      <c r="D667" s="267" t="s">
        <v>2140</v>
      </c>
    </row>
    <row r="668" customFormat="false" ht="30" hidden="false" customHeight="false" outlineLevel="0" collapsed="false">
      <c r="A668" s="262" t="s">
        <v>2141</v>
      </c>
      <c r="B668" s="263" t="s">
        <v>2142</v>
      </c>
      <c r="C668" s="264" t="s">
        <v>1877</v>
      </c>
      <c r="D668" s="268" t="s">
        <v>2143</v>
      </c>
    </row>
    <row r="669" customFormat="false" ht="15" hidden="false" customHeight="false" outlineLevel="0" collapsed="false">
      <c r="A669" s="258" t="s">
        <v>2144</v>
      </c>
      <c r="B669" s="259" t="s">
        <v>2145</v>
      </c>
      <c r="C669" s="260" t="s">
        <v>1877</v>
      </c>
      <c r="D669" s="267" t="s">
        <v>2146</v>
      </c>
    </row>
    <row r="670" customFormat="false" ht="30" hidden="false" customHeight="false" outlineLevel="0" collapsed="false">
      <c r="A670" s="262" t="s">
        <v>2147</v>
      </c>
      <c r="B670" s="263" t="s">
        <v>2148</v>
      </c>
      <c r="C670" s="264" t="s">
        <v>1877</v>
      </c>
      <c r="D670" s="268" t="s">
        <v>2149</v>
      </c>
    </row>
    <row r="671" customFormat="false" ht="30" hidden="false" customHeight="false" outlineLevel="0" collapsed="false">
      <c r="A671" s="258" t="s">
        <v>2150</v>
      </c>
      <c r="B671" s="259" t="s">
        <v>2151</v>
      </c>
      <c r="C671" s="260" t="s">
        <v>1877</v>
      </c>
      <c r="D671" s="267" t="s">
        <v>2072</v>
      </c>
    </row>
    <row r="672" customFormat="false" ht="30" hidden="false" customHeight="false" outlineLevel="0" collapsed="false">
      <c r="A672" s="262" t="s">
        <v>2152</v>
      </c>
      <c r="B672" s="263" t="s">
        <v>2153</v>
      </c>
      <c r="C672" s="264" t="s">
        <v>1877</v>
      </c>
      <c r="D672" s="268" t="s">
        <v>2154</v>
      </c>
    </row>
    <row r="673" customFormat="false" ht="30" hidden="false" customHeight="false" outlineLevel="0" collapsed="false">
      <c r="A673" s="258" t="s">
        <v>2155</v>
      </c>
      <c r="B673" s="259" t="s">
        <v>2156</v>
      </c>
      <c r="C673" s="260" t="s">
        <v>1877</v>
      </c>
      <c r="D673" s="267" t="s">
        <v>2054</v>
      </c>
    </row>
    <row r="674" customFormat="false" ht="30" hidden="false" customHeight="false" outlineLevel="0" collapsed="false">
      <c r="A674" s="262" t="s">
        <v>2157</v>
      </c>
      <c r="B674" s="263" t="s">
        <v>2158</v>
      </c>
      <c r="C674" s="264" t="s">
        <v>1877</v>
      </c>
      <c r="D674" s="268" t="s">
        <v>2159</v>
      </c>
    </row>
    <row r="675" customFormat="false" ht="30" hidden="false" customHeight="false" outlineLevel="0" collapsed="false">
      <c r="A675" s="258" t="s">
        <v>2160</v>
      </c>
      <c r="B675" s="259" t="s">
        <v>2161</v>
      </c>
      <c r="C675" s="260" t="s">
        <v>1877</v>
      </c>
      <c r="D675" s="267" t="s">
        <v>2162</v>
      </c>
    </row>
    <row r="676" customFormat="false" ht="30" hidden="false" customHeight="false" outlineLevel="0" collapsed="false">
      <c r="A676" s="262" t="s">
        <v>2163</v>
      </c>
      <c r="B676" s="263" t="s">
        <v>2164</v>
      </c>
      <c r="C676" s="264" t="s">
        <v>1877</v>
      </c>
      <c r="D676" s="268" t="s">
        <v>237</v>
      </c>
    </row>
    <row r="677" customFormat="false" ht="30" hidden="false" customHeight="false" outlineLevel="0" collapsed="false">
      <c r="A677" s="258" t="s">
        <v>2165</v>
      </c>
      <c r="B677" s="259" t="s">
        <v>2166</v>
      </c>
      <c r="C677" s="260" t="s">
        <v>1877</v>
      </c>
      <c r="D677" s="267" t="s">
        <v>2167</v>
      </c>
    </row>
    <row r="678" customFormat="false" ht="30" hidden="false" customHeight="false" outlineLevel="0" collapsed="false">
      <c r="A678" s="262" t="s">
        <v>2168</v>
      </c>
      <c r="B678" s="263" t="s">
        <v>2169</v>
      </c>
      <c r="C678" s="264" t="s">
        <v>1877</v>
      </c>
      <c r="D678" s="268" t="s">
        <v>2170</v>
      </c>
    </row>
    <row r="679" customFormat="false" ht="15" hidden="false" customHeight="false" outlineLevel="0" collapsed="false">
      <c r="A679" s="258" t="s">
        <v>2171</v>
      </c>
      <c r="B679" s="259" t="s">
        <v>2172</v>
      </c>
      <c r="C679" s="260" t="s">
        <v>1877</v>
      </c>
      <c r="D679" s="267" t="s">
        <v>2173</v>
      </c>
    </row>
    <row r="680" customFormat="false" ht="30" hidden="false" customHeight="false" outlineLevel="0" collapsed="false">
      <c r="A680" s="262" t="s">
        <v>2174</v>
      </c>
      <c r="B680" s="263" t="s">
        <v>2175</v>
      </c>
      <c r="C680" s="264" t="s">
        <v>1877</v>
      </c>
      <c r="D680" s="268" t="s">
        <v>2176</v>
      </c>
    </row>
    <row r="681" customFormat="false" ht="30" hidden="false" customHeight="false" outlineLevel="0" collapsed="false">
      <c r="A681" s="258" t="s">
        <v>2177</v>
      </c>
      <c r="B681" s="259" t="s">
        <v>2178</v>
      </c>
      <c r="C681" s="260" t="s">
        <v>1877</v>
      </c>
      <c r="D681" s="267" t="s">
        <v>2179</v>
      </c>
    </row>
    <row r="682" customFormat="false" ht="30" hidden="false" customHeight="false" outlineLevel="0" collapsed="false">
      <c r="A682" s="262" t="s">
        <v>2180</v>
      </c>
      <c r="B682" s="263" t="s">
        <v>2181</v>
      </c>
      <c r="C682" s="264" t="s">
        <v>1877</v>
      </c>
      <c r="D682" s="268" t="s">
        <v>2182</v>
      </c>
    </row>
    <row r="683" customFormat="false" ht="30" hidden="false" customHeight="false" outlineLevel="0" collapsed="false">
      <c r="A683" s="258" t="s">
        <v>2183</v>
      </c>
      <c r="B683" s="259" t="s">
        <v>2184</v>
      </c>
      <c r="C683" s="260" t="s">
        <v>1877</v>
      </c>
      <c r="D683" s="267" t="s">
        <v>2185</v>
      </c>
    </row>
    <row r="684" customFormat="false" ht="30" hidden="false" customHeight="false" outlineLevel="0" collapsed="false">
      <c r="A684" s="262" t="s">
        <v>2186</v>
      </c>
      <c r="B684" s="263" t="s">
        <v>2187</v>
      </c>
      <c r="C684" s="264" t="s">
        <v>1877</v>
      </c>
      <c r="D684" s="268" t="s">
        <v>2188</v>
      </c>
    </row>
    <row r="685" customFormat="false" ht="30" hidden="false" customHeight="false" outlineLevel="0" collapsed="false">
      <c r="A685" s="258" t="s">
        <v>2189</v>
      </c>
      <c r="B685" s="259" t="s">
        <v>2190</v>
      </c>
      <c r="C685" s="260" t="s">
        <v>1877</v>
      </c>
      <c r="D685" s="267" t="s">
        <v>2191</v>
      </c>
    </row>
    <row r="686" customFormat="false" ht="30" hidden="false" customHeight="false" outlineLevel="0" collapsed="false">
      <c r="A686" s="262" t="s">
        <v>2192</v>
      </c>
      <c r="B686" s="263" t="s">
        <v>2193</v>
      </c>
      <c r="C686" s="264" t="s">
        <v>1877</v>
      </c>
      <c r="D686" s="268" t="s">
        <v>2194</v>
      </c>
    </row>
    <row r="687" customFormat="false" ht="30" hidden="false" customHeight="false" outlineLevel="0" collapsed="false">
      <c r="A687" s="258" t="s">
        <v>2195</v>
      </c>
      <c r="B687" s="259" t="s">
        <v>2196</v>
      </c>
      <c r="C687" s="260" t="s">
        <v>1877</v>
      </c>
      <c r="D687" s="267" t="s">
        <v>572</v>
      </c>
    </row>
    <row r="688" customFormat="false" ht="30" hidden="false" customHeight="false" outlineLevel="0" collapsed="false">
      <c r="A688" s="262" t="s">
        <v>2197</v>
      </c>
      <c r="B688" s="263" t="s">
        <v>2198</v>
      </c>
      <c r="C688" s="264" t="s">
        <v>1877</v>
      </c>
      <c r="D688" s="268" t="s">
        <v>2199</v>
      </c>
    </row>
    <row r="689" customFormat="false" ht="30" hidden="false" customHeight="false" outlineLevel="0" collapsed="false">
      <c r="A689" s="258" t="s">
        <v>2200</v>
      </c>
      <c r="B689" s="259" t="s">
        <v>2201</v>
      </c>
      <c r="C689" s="260" t="s">
        <v>1877</v>
      </c>
      <c r="D689" s="267" t="s">
        <v>2202</v>
      </c>
    </row>
    <row r="690" customFormat="false" ht="30" hidden="false" customHeight="false" outlineLevel="0" collapsed="false">
      <c r="A690" s="262" t="s">
        <v>2203</v>
      </c>
      <c r="B690" s="263" t="s">
        <v>2204</v>
      </c>
      <c r="C690" s="264" t="s">
        <v>1877</v>
      </c>
      <c r="D690" s="268" t="s">
        <v>2205</v>
      </c>
    </row>
    <row r="691" customFormat="false" ht="30" hidden="false" customHeight="false" outlineLevel="0" collapsed="false">
      <c r="A691" s="258" t="s">
        <v>2206</v>
      </c>
      <c r="B691" s="259" t="s">
        <v>2207</v>
      </c>
      <c r="C691" s="260" t="s">
        <v>1877</v>
      </c>
      <c r="D691" s="267" t="s">
        <v>2208</v>
      </c>
    </row>
    <row r="692" customFormat="false" ht="30" hidden="false" customHeight="false" outlineLevel="0" collapsed="false">
      <c r="A692" s="262" t="s">
        <v>2209</v>
      </c>
      <c r="B692" s="263" t="s">
        <v>2210</v>
      </c>
      <c r="C692" s="264" t="s">
        <v>1877</v>
      </c>
      <c r="D692" s="268" t="s">
        <v>2211</v>
      </c>
    </row>
    <row r="693" customFormat="false" ht="30" hidden="false" customHeight="false" outlineLevel="0" collapsed="false">
      <c r="A693" s="258" t="s">
        <v>2212</v>
      </c>
      <c r="B693" s="259" t="s">
        <v>2213</v>
      </c>
      <c r="C693" s="260" t="s">
        <v>1877</v>
      </c>
      <c r="D693" s="267" t="s">
        <v>2214</v>
      </c>
    </row>
    <row r="694" customFormat="false" ht="30" hidden="false" customHeight="false" outlineLevel="0" collapsed="false">
      <c r="A694" s="262" t="s">
        <v>2215</v>
      </c>
      <c r="B694" s="263" t="s">
        <v>2216</v>
      </c>
      <c r="C694" s="264" t="s">
        <v>1877</v>
      </c>
      <c r="D694" s="268" t="s">
        <v>2199</v>
      </c>
    </row>
    <row r="695" customFormat="false" ht="30" hidden="false" customHeight="false" outlineLevel="0" collapsed="false">
      <c r="A695" s="258" t="s">
        <v>2217</v>
      </c>
      <c r="B695" s="259" t="s">
        <v>2218</v>
      </c>
      <c r="C695" s="260" t="s">
        <v>1877</v>
      </c>
      <c r="D695" s="267" t="s">
        <v>2219</v>
      </c>
    </row>
    <row r="696" customFormat="false" ht="30" hidden="false" customHeight="false" outlineLevel="0" collapsed="false">
      <c r="A696" s="262" t="s">
        <v>2220</v>
      </c>
      <c r="B696" s="263" t="s">
        <v>2221</v>
      </c>
      <c r="C696" s="264" t="s">
        <v>1877</v>
      </c>
      <c r="D696" s="268" t="s">
        <v>2222</v>
      </c>
    </row>
    <row r="697" customFormat="false" ht="30" hidden="false" customHeight="false" outlineLevel="0" collapsed="false">
      <c r="A697" s="258" t="s">
        <v>2223</v>
      </c>
      <c r="B697" s="259" t="s">
        <v>2224</v>
      </c>
      <c r="C697" s="260" t="s">
        <v>1877</v>
      </c>
      <c r="D697" s="267" t="s">
        <v>2225</v>
      </c>
    </row>
    <row r="698" customFormat="false" ht="30" hidden="false" customHeight="false" outlineLevel="0" collapsed="false">
      <c r="A698" s="262" t="s">
        <v>2226</v>
      </c>
      <c r="B698" s="263" t="s">
        <v>2227</v>
      </c>
      <c r="C698" s="264" t="s">
        <v>1877</v>
      </c>
      <c r="D698" s="268" t="s">
        <v>2228</v>
      </c>
    </row>
    <row r="699" customFormat="false" ht="30" hidden="false" customHeight="false" outlineLevel="0" collapsed="false">
      <c r="A699" s="258" t="s">
        <v>2229</v>
      </c>
      <c r="B699" s="259" t="s">
        <v>2230</v>
      </c>
      <c r="C699" s="260" t="s">
        <v>1877</v>
      </c>
      <c r="D699" s="267" t="s">
        <v>2231</v>
      </c>
    </row>
    <row r="700" customFormat="false" ht="30" hidden="false" customHeight="false" outlineLevel="0" collapsed="false">
      <c r="A700" s="262" t="s">
        <v>2232</v>
      </c>
      <c r="B700" s="263" t="s">
        <v>2233</v>
      </c>
      <c r="C700" s="264" t="s">
        <v>1877</v>
      </c>
      <c r="D700" s="268" t="s">
        <v>2234</v>
      </c>
    </row>
    <row r="701" customFormat="false" ht="30" hidden="false" customHeight="false" outlineLevel="0" collapsed="false">
      <c r="A701" s="258" t="s">
        <v>2235</v>
      </c>
      <c r="B701" s="259" t="s">
        <v>2236</v>
      </c>
      <c r="C701" s="260" t="s">
        <v>1877</v>
      </c>
      <c r="D701" s="267" t="s">
        <v>2109</v>
      </c>
    </row>
    <row r="702" customFormat="false" ht="30" hidden="false" customHeight="false" outlineLevel="0" collapsed="false">
      <c r="A702" s="262" t="s">
        <v>2237</v>
      </c>
      <c r="B702" s="263" t="s">
        <v>2238</v>
      </c>
      <c r="C702" s="264" t="s">
        <v>1877</v>
      </c>
      <c r="D702" s="268" t="s">
        <v>2239</v>
      </c>
    </row>
    <row r="703" customFormat="false" ht="30" hidden="false" customHeight="false" outlineLevel="0" collapsed="false">
      <c r="A703" s="258" t="s">
        <v>2240</v>
      </c>
      <c r="B703" s="259" t="s">
        <v>2241</v>
      </c>
      <c r="C703" s="260" t="s">
        <v>1877</v>
      </c>
      <c r="D703" s="267" t="s">
        <v>2231</v>
      </c>
    </row>
    <row r="704" customFormat="false" ht="30" hidden="false" customHeight="false" outlineLevel="0" collapsed="false">
      <c r="A704" s="262" t="s">
        <v>2242</v>
      </c>
      <c r="B704" s="263" t="s">
        <v>2243</v>
      </c>
      <c r="C704" s="264" t="s">
        <v>1877</v>
      </c>
      <c r="D704" s="268" t="s">
        <v>2082</v>
      </c>
    </row>
    <row r="705" customFormat="false" ht="30" hidden="false" customHeight="false" outlineLevel="0" collapsed="false">
      <c r="A705" s="258" t="s">
        <v>2244</v>
      </c>
      <c r="B705" s="259" t="s">
        <v>2245</v>
      </c>
      <c r="C705" s="260" t="s">
        <v>1877</v>
      </c>
      <c r="D705" s="267" t="s">
        <v>2246</v>
      </c>
    </row>
    <row r="706" customFormat="false" ht="30" hidden="false" customHeight="false" outlineLevel="0" collapsed="false">
      <c r="A706" s="262" t="s">
        <v>2247</v>
      </c>
      <c r="B706" s="263" t="s">
        <v>2248</v>
      </c>
      <c r="C706" s="264" t="s">
        <v>1877</v>
      </c>
      <c r="D706" s="268" t="s">
        <v>2024</v>
      </c>
    </row>
    <row r="707" customFormat="false" ht="30" hidden="false" customHeight="false" outlineLevel="0" collapsed="false">
      <c r="A707" s="258" t="s">
        <v>2249</v>
      </c>
      <c r="B707" s="259" t="s">
        <v>2250</v>
      </c>
      <c r="C707" s="260" t="s">
        <v>1877</v>
      </c>
      <c r="D707" s="267" t="s">
        <v>1796</v>
      </c>
    </row>
    <row r="708" customFormat="false" ht="30" hidden="false" customHeight="false" outlineLevel="0" collapsed="false">
      <c r="A708" s="262" t="s">
        <v>2251</v>
      </c>
      <c r="B708" s="263" t="s">
        <v>2252</v>
      </c>
      <c r="C708" s="264" t="s">
        <v>1877</v>
      </c>
      <c r="D708" s="268" t="s">
        <v>1474</v>
      </c>
    </row>
    <row r="709" customFormat="false" ht="30" hidden="false" customHeight="false" outlineLevel="0" collapsed="false">
      <c r="A709" s="258" t="s">
        <v>2253</v>
      </c>
      <c r="B709" s="259" t="s">
        <v>2254</v>
      </c>
      <c r="C709" s="260" t="s">
        <v>1877</v>
      </c>
      <c r="D709" s="267" t="s">
        <v>2255</v>
      </c>
    </row>
    <row r="710" customFormat="false" ht="30" hidden="false" customHeight="false" outlineLevel="0" collapsed="false">
      <c r="A710" s="262" t="s">
        <v>2256</v>
      </c>
      <c r="B710" s="263" t="s">
        <v>2257</v>
      </c>
      <c r="C710" s="264" t="s">
        <v>1877</v>
      </c>
      <c r="D710" s="268" t="s">
        <v>2258</v>
      </c>
    </row>
    <row r="711" customFormat="false" ht="30" hidden="false" customHeight="false" outlineLevel="0" collapsed="false">
      <c r="A711" s="258" t="s">
        <v>2259</v>
      </c>
      <c r="B711" s="259" t="s">
        <v>2260</v>
      </c>
      <c r="C711" s="260" t="s">
        <v>1877</v>
      </c>
      <c r="D711" s="267" t="s">
        <v>2261</v>
      </c>
    </row>
    <row r="712" customFormat="false" ht="30" hidden="false" customHeight="false" outlineLevel="0" collapsed="false">
      <c r="A712" s="262" t="s">
        <v>2262</v>
      </c>
      <c r="B712" s="263" t="s">
        <v>2263</v>
      </c>
      <c r="C712" s="264" t="s">
        <v>1877</v>
      </c>
      <c r="D712" s="268" t="s">
        <v>2264</v>
      </c>
    </row>
    <row r="713" customFormat="false" ht="30" hidden="false" customHeight="false" outlineLevel="0" collapsed="false">
      <c r="A713" s="258" t="s">
        <v>2265</v>
      </c>
      <c r="B713" s="259" t="s">
        <v>2266</v>
      </c>
      <c r="C713" s="260" t="s">
        <v>1877</v>
      </c>
      <c r="D713" s="267" t="s">
        <v>2267</v>
      </c>
    </row>
    <row r="714" customFormat="false" ht="15" hidden="false" customHeight="false" outlineLevel="0" collapsed="false">
      <c r="A714" s="262" t="s">
        <v>2268</v>
      </c>
      <c r="B714" s="263" t="s">
        <v>2269</v>
      </c>
      <c r="C714" s="264" t="s">
        <v>1877</v>
      </c>
      <c r="D714" s="268" t="s">
        <v>2270</v>
      </c>
    </row>
    <row r="715" customFormat="false" ht="15" hidden="false" customHeight="false" outlineLevel="0" collapsed="false">
      <c r="A715" s="258" t="s">
        <v>2271</v>
      </c>
      <c r="B715" s="259" t="s">
        <v>2272</v>
      </c>
      <c r="C715" s="260" t="s">
        <v>1877</v>
      </c>
      <c r="D715" s="267" t="s">
        <v>2273</v>
      </c>
    </row>
    <row r="716" customFormat="false" ht="15" hidden="false" customHeight="false" outlineLevel="0" collapsed="false">
      <c r="A716" s="262" t="s">
        <v>2274</v>
      </c>
      <c r="B716" s="263" t="s">
        <v>2275</v>
      </c>
      <c r="C716" s="264" t="s">
        <v>1877</v>
      </c>
      <c r="D716" s="268" t="s">
        <v>2276</v>
      </c>
    </row>
    <row r="717" customFormat="false" ht="15" hidden="false" customHeight="false" outlineLevel="0" collapsed="false">
      <c r="A717" s="258" t="s">
        <v>2277</v>
      </c>
      <c r="B717" s="259" t="s">
        <v>2278</v>
      </c>
      <c r="C717" s="260" t="s">
        <v>1877</v>
      </c>
      <c r="D717" s="267" t="s">
        <v>2043</v>
      </c>
    </row>
    <row r="718" customFormat="false" ht="30" hidden="false" customHeight="false" outlineLevel="0" collapsed="false">
      <c r="A718" s="262" t="s">
        <v>2279</v>
      </c>
      <c r="B718" s="263" t="s">
        <v>2280</v>
      </c>
      <c r="C718" s="264" t="s">
        <v>1877</v>
      </c>
      <c r="D718" s="268" t="s">
        <v>2281</v>
      </c>
    </row>
    <row r="719" customFormat="false" ht="30" hidden="false" customHeight="false" outlineLevel="0" collapsed="false">
      <c r="A719" s="258" t="s">
        <v>2282</v>
      </c>
      <c r="B719" s="259" t="s">
        <v>2283</v>
      </c>
      <c r="C719" s="260" t="s">
        <v>1877</v>
      </c>
      <c r="D719" s="267" t="s">
        <v>2284</v>
      </c>
    </row>
    <row r="720" customFormat="false" ht="30" hidden="false" customHeight="false" outlineLevel="0" collapsed="false">
      <c r="A720" s="262" t="s">
        <v>2285</v>
      </c>
      <c r="B720" s="263" t="s">
        <v>2286</v>
      </c>
      <c r="C720" s="264" t="s">
        <v>1877</v>
      </c>
      <c r="D720" s="268" t="s">
        <v>2287</v>
      </c>
    </row>
    <row r="721" customFormat="false" ht="30" hidden="false" customHeight="false" outlineLevel="0" collapsed="false">
      <c r="A721" s="258" t="s">
        <v>2288</v>
      </c>
      <c r="B721" s="259" t="s">
        <v>2289</v>
      </c>
      <c r="C721" s="260" t="s">
        <v>1877</v>
      </c>
      <c r="D721" s="267" t="s">
        <v>2290</v>
      </c>
    </row>
    <row r="722" customFormat="false" ht="15" hidden="false" customHeight="false" outlineLevel="0" collapsed="false">
      <c r="A722" s="262" t="s">
        <v>2291</v>
      </c>
      <c r="B722" s="263" t="s">
        <v>2292</v>
      </c>
      <c r="C722" s="264" t="s">
        <v>1877</v>
      </c>
      <c r="D722" s="268" t="s">
        <v>2293</v>
      </c>
    </row>
    <row r="723" customFormat="false" ht="15" hidden="false" customHeight="false" outlineLevel="0" collapsed="false">
      <c r="A723" s="258" t="s">
        <v>2294</v>
      </c>
      <c r="B723" s="259" t="s">
        <v>2295</v>
      </c>
      <c r="C723" s="260" t="s">
        <v>1877</v>
      </c>
      <c r="D723" s="267" t="s">
        <v>2296</v>
      </c>
    </row>
    <row r="724" customFormat="false" ht="30" hidden="false" customHeight="false" outlineLevel="0" collapsed="false">
      <c r="A724" s="262" t="s">
        <v>2297</v>
      </c>
      <c r="B724" s="263" t="s">
        <v>2298</v>
      </c>
      <c r="C724" s="264" t="s">
        <v>1877</v>
      </c>
      <c r="D724" s="268" t="s">
        <v>2299</v>
      </c>
    </row>
    <row r="725" customFormat="false" ht="30" hidden="false" customHeight="false" outlineLevel="0" collapsed="false">
      <c r="A725" s="258" t="s">
        <v>2300</v>
      </c>
      <c r="B725" s="259" t="s">
        <v>2301</v>
      </c>
      <c r="C725" s="260" t="s">
        <v>1877</v>
      </c>
      <c r="D725" s="267" t="s">
        <v>444</v>
      </c>
    </row>
    <row r="726" customFormat="false" ht="30" hidden="false" customHeight="false" outlineLevel="0" collapsed="false">
      <c r="A726" s="262" t="s">
        <v>2302</v>
      </c>
      <c r="B726" s="263" t="s">
        <v>2303</v>
      </c>
      <c r="C726" s="264" t="s">
        <v>1877</v>
      </c>
      <c r="D726" s="268" t="s">
        <v>2304</v>
      </c>
    </row>
    <row r="727" customFormat="false" ht="30" hidden="false" customHeight="false" outlineLevel="0" collapsed="false">
      <c r="A727" s="258" t="s">
        <v>2305</v>
      </c>
      <c r="B727" s="259" t="s">
        <v>2306</v>
      </c>
      <c r="C727" s="260" t="s">
        <v>1877</v>
      </c>
      <c r="D727" s="267" t="s">
        <v>2307</v>
      </c>
    </row>
    <row r="728" customFormat="false" ht="30" hidden="false" customHeight="false" outlineLevel="0" collapsed="false">
      <c r="A728" s="262" t="s">
        <v>2308</v>
      </c>
      <c r="B728" s="263" t="s">
        <v>2309</v>
      </c>
      <c r="C728" s="264" t="s">
        <v>1877</v>
      </c>
      <c r="D728" s="268" t="s">
        <v>2310</v>
      </c>
    </row>
    <row r="729" customFormat="false" ht="15" hidden="false" customHeight="false" outlineLevel="0" collapsed="false">
      <c r="A729" s="258" t="s">
        <v>2311</v>
      </c>
      <c r="B729" s="259" t="s">
        <v>2312</v>
      </c>
      <c r="C729" s="260" t="s">
        <v>1877</v>
      </c>
      <c r="D729" s="267" t="s">
        <v>2313</v>
      </c>
    </row>
    <row r="730" customFormat="false" ht="30" hidden="false" customHeight="false" outlineLevel="0" collapsed="false">
      <c r="A730" s="262" t="s">
        <v>2314</v>
      </c>
      <c r="B730" s="263" t="s">
        <v>2315</v>
      </c>
      <c r="C730" s="264" t="s">
        <v>1877</v>
      </c>
      <c r="D730" s="268" t="s">
        <v>2316</v>
      </c>
    </row>
    <row r="731" customFormat="false" ht="30" hidden="false" customHeight="false" outlineLevel="0" collapsed="false">
      <c r="A731" s="258" t="s">
        <v>2317</v>
      </c>
      <c r="B731" s="259" t="s">
        <v>2318</v>
      </c>
      <c r="C731" s="260" t="s">
        <v>1877</v>
      </c>
      <c r="D731" s="267" t="s">
        <v>2319</v>
      </c>
    </row>
    <row r="732" customFormat="false" ht="30" hidden="false" customHeight="false" outlineLevel="0" collapsed="false">
      <c r="A732" s="262" t="s">
        <v>2320</v>
      </c>
      <c r="B732" s="263" t="s">
        <v>2321</v>
      </c>
      <c r="C732" s="264" t="s">
        <v>1877</v>
      </c>
      <c r="D732" s="268" t="s">
        <v>2322</v>
      </c>
    </row>
    <row r="733" customFormat="false" ht="15" hidden="false" customHeight="false" outlineLevel="0" collapsed="false">
      <c r="A733" s="258" t="s">
        <v>2323</v>
      </c>
      <c r="B733" s="259" t="s">
        <v>2324</v>
      </c>
      <c r="C733" s="260" t="s">
        <v>1877</v>
      </c>
      <c r="D733" s="267" t="s">
        <v>2325</v>
      </c>
    </row>
    <row r="734" customFormat="false" ht="30" hidden="false" customHeight="false" outlineLevel="0" collapsed="false">
      <c r="A734" s="262" t="s">
        <v>2326</v>
      </c>
      <c r="B734" s="263" t="s">
        <v>2327</v>
      </c>
      <c r="C734" s="264" t="s">
        <v>1877</v>
      </c>
      <c r="D734" s="268" t="s">
        <v>2328</v>
      </c>
    </row>
    <row r="735" customFormat="false" ht="30" hidden="false" customHeight="false" outlineLevel="0" collapsed="false">
      <c r="A735" s="258" t="s">
        <v>2329</v>
      </c>
      <c r="B735" s="259" t="s">
        <v>2330</v>
      </c>
      <c r="C735" s="260" t="s">
        <v>1877</v>
      </c>
      <c r="D735" s="267" t="s">
        <v>2331</v>
      </c>
    </row>
    <row r="736" customFormat="false" ht="15" hidden="false" customHeight="false" outlineLevel="0" collapsed="false">
      <c r="A736" s="262" t="s">
        <v>2332</v>
      </c>
      <c r="B736" s="263" t="s">
        <v>2333</v>
      </c>
      <c r="C736" s="264" t="s">
        <v>1877</v>
      </c>
      <c r="D736" s="268" t="s">
        <v>2334</v>
      </c>
    </row>
    <row r="737" customFormat="false" ht="15" hidden="false" customHeight="false" outlineLevel="0" collapsed="false">
      <c r="A737" s="258" t="s">
        <v>2335</v>
      </c>
      <c r="B737" s="259" t="s">
        <v>2336</v>
      </c>
      <c r="C737" s="260" t="s">
        <v>1877</v>
      </c>
      <c r="D737" s="267" t="s">
        <v>2337</v>
      </c>
    </row>
    <row r="738" customFormat="false" ht="15" hidden="false" customHeight="false" outlineLevel="0" collapsed="false">
      <c r="A738" s="262" t="s">
        <v>2338</v>
      </c>
      <c r="B738" s="263" t="s">
        <v>2339</v>
      </c>
      <c r="C738" s="264" t="s">
        <v>1877</v>
      </c>
      <c r="D738" s="268" t="s">
        <v>2340</v>
      </c>
    </row>
    <row r="739" customFormat="false" ht="15" hidden="false" customHeight="false" outlineLevel="0" collapsed="false">
      <c r="A739" s="258" t="s">
        <v>2341</v>
      </c>
      <c r="B739" s="259" t="s">
        <v>2342</v>
      </c>
      <c r="C739" s="260" t="s">
        <v>1877</v>
      </c>
      <c r="D739" s="267" t="s">
        <v>2188</v>
      </c>
    </row>
    <row r="740" customFormat="false" ht="15" hidden="false" customHeight="false" outlineLevel="0" collapsed="false">
      <c r="A740" s="262" t="s">
        <v>2343</v>
      </c>
      <c r="B740" s="263" t="s">
        <v>2344</v>
      </c>
      <c r="C740" s="264" t="s">
        <v>1877</v>
      </c>
      <c r="D740" s="268" t="s">
        <v>2345</v>
      </c>
    </row>
    <row r="741" customFormat="false" ht="15" hidden="false" customHeight="false" outlineLevel="0" collapsed="false">
      <c r="A741" s="258" t="s">
        <v>2346</v>
      </c>
      <c r="B741" s="259" t="s">
        <v>2347</v>
      </c>
      <c r="C741" s="260" t="s">
        <v>1877</v>
      </c>
      <c r="D741" s="267" t="s">
        <v>2348</v>
      </c>
    </row>
    <row r="742" customFormat="false" ht="30" hidden="false" customHeight="false" outlineLevel="0" collapsed="false">
      <c r="A742" s="262" t="s">
        <v>2349</v>
      </c>
      <c r="B742" s="263" t="s">
        <v>2350</v>
      </c>
      <c r="C742" s="264" t="s">
        <v>1877</v>
      </c>
      <c r="D742" s="268" t="s">
        <v>1775</v>
      </c>
    </row>
    <row r="743" customFormat="false" ht="30" hidden="false" customHeight="false" outlineLevel="0" collapsed="false">
      <c r="A743" s="258" t="s">
        <v>2351</v>
      </c>
      <c r="B743" s="259" t="s">
        <v>2352</v>
      </c>
      <c r="C743" s="260" t="s">
        <v>1877</v>
      </c>
      <c r="D743" s="267" t="s">
        <v>2179</v>
      </c>
    </row>
    <row r="744" customFormat="false" ht="15" hidden="false" customHeight="false" outlineLevel="0" collapsed="false">
      <c r="A744" s="262" t="s">
        <v>2353</v>
      </c>
      <c r="B744" s="263" t="s">
        <v>2354</v>
      </c>
      <c r="C744" s="264" t="s">
        <v>1877</v>
      </c>
      <c r="D744" s="268" t="s">
        <v>2355</v>
      </c>
    </row>
    <row r="745" customFormat="false" ht="15" hidden="false" customHeight="false" outlineLevel="0" collapsed="false">
      <c r="A745" s="258" t="s">
        <v>2356</v>
      </c>
      <c r="B745" s="259" t="s">
        <v>2357</v>
      </c>
      <c r="C745" s="260" t="s">
        <v>1877</v>
      </c>
      <c r="D745" s="267" t="s">
        <v>1620</v>
      </c>
    </row>
    <row r="746" customFormat="false" ht="15" hidden="false" customHeight="false" outlineLevel="0" collapsed="false">
      <c r="A746" s="262" t="s">
        <v>2358</v>
      </c>
      <c r="B746" s="263" t="s">
        <v>2359</v>
      </c>
      <c r="C746" s="264" t="s">
        <v>1877</v>
      </c>
      <c r="D746" s="268" t="s">
        <v>2360</v>
      </c>
    </row>
    <row r="747" customFormat="false" ht="15" hidden="false" customHeight="false" outlineLevel="0" collapsed="false">
      <c r="A747" s="258" t="s">
        <v>2361</v>
      </c>
      <c r="B747" s="259" t="s">
        <v>2362</v>
      </c>
      <c r="C747" s="260" t="s">
        <v>1877</v>
      </c>
      <c r="D747" s="267" t="s">
        <v>2363</v>
      </c>
    </row>
    <row r="748" customFormat="false" ht="15" hidden="false" customHeight="false" outlineLevel="0" collapsed="false">
      <c r="A748" s="262" t="s">
        <v>2364</v>
      </c>
      <c r="B748" s="263" t="s">
        <v>2365</v>
      </c>
      <c r="C748" s="264" t="s">
        <v>1877</v>
      </c>
      <c r="D748" s="268" t="s">
        <v>2366</v>
      </c>
    </row>
    <row r="749" customFormat="false" ht="15" hidden="false" customHeight="false" outlineLevel="0" collapsed="false">
      <c r="A749" s="258" t="s">
        <v>2367</v>
      </c>
      <c r="B749" s="259" t="s">
        <v>2368</v>
      </c>
      <c r="C749" s="260" t="s">
        <v>1877</v>
      </c>
      <c r="D749" s="267" t="s">
        <v>2369</v>
      </c>
    </row>
    <row r="750" customFormat="false" ht="15" hidden="false" customHeight="false" outlineLevel="0" collapsed="false">
      <c r="A750" s="262" t="s">
        <v>2370</v>
      </c>
      <c r="B750" s="263" t="s">
        <v>2371</v>
      </c>
      <c r="C750" s="264" t="s">
        <v>1877</v>
      </c>
      <c r="D750" s="268" t="s">
        <v>2372</v>
      </c>
    </row>
    <row r="751" customFormat="false" ht="15" hidden="false" customHeight="false" outlineLevel="0" collapsed="false">
      <c r="A751" s="258" t="s">
        <v>2373</v>
      </c>
      <c r="B751" s="259" t="s">
        <v>2374</v>
      </c>
      <c r="C751" s="260" t="s">
        <v>1877</v>
      </c>
      <c r="D751" s="267" t="s">
        <v>2375</v>
      </c>
    </row>
    <row r="752" customFormat="false" ht="30" hidden="false" customHeight="false" outlineLevel="0" collapsed="false">
      <c r="A752" s="262" t="s">
        <v>2376</v>
      </c>
      <c r="B752" s="263" t="s">
        <v>2377</v>
      </c>
      <c r="C752" s="264" t="s">
        <v>1877</v>
      </c>
      <c r="D752" s="268" t="s">
        <v>2378</v>
      </c>
    </row>
    <row r="753" customFormat="false" ht="30" hidden="false" customHeight="false" outlineLevel="0" collapsed="false">
      <c r="A753" s="258" t="s">
        <v>2379</v>
      </c>
      <c r="B753" s="259" t="s">
        <v>2380</v>
      </c>
      <c r="C753" s="260" t="s">
        <v>1877</v>
      </c>
      <c r="D753" s="267" t="s">
        <v>2381</v>
      </c>
    </row>
    <row r="754" customFormat="false" ht="30" hidden="false" customHeight="false" outlineLevel="0" collapsed="false">
      <c r="A754" s="262" t="s">
        <v>2382</v>
      </c>
      <c r="B754" s="263" t="s">
        <v>2383</v>
      </c>
      <c r="C754" s="264" t="s">
        <v>1877</v>
      </c>
      <c r="D754" s="268" t="s">
        <v>2384</v>
      </c>
    </row>
    <row r="755" customFormat="false" ht="30" hidden="false" customHeight="false" outlineLevel="0" collapsed="false">
      <c r="A755" s="258" t="s">
        <v>2385</v>
      </c>
      <c r="B755" s="259" t="s">
        <v>2386</v>
      </c>
      <c r="C755" s="260" t="s">
        <v>1877</v>
      </c>
      <c r="D755" s="267" t="s">
        <v>504</v>
      </c>
    </row>
    <row r="756" customFormat="false" ht="30" hidden="false" customHeight="false" outlineLevel="0" collapsed="false">
      <c r="A756" s="262" t="s">
        <v>2387</v>
      </c>
      <c r="B756" s="263" t="s">
        <v>2388</v>
      </c>
      <c r="C756" s="264" t="s">
        <v>1877</v>
      </c>
      <c r="D756" s="268" t="s">
        <v>2389</v>
      </c>
    </row>
    <row r="757" customFormat="false" ht="30" hidden="false" customHeight="false" outlineLevel="0" collapsed="false">
      <c r="A757" s="258" t="s">
        <v>2390</v>
      </c>
      <c r="B757" s="259" t="s">
        <v>2391</v>
      </c>
      <c r="C757" s="260" t="s">
        <v>1877</v>
      </c>
      <c r="D757" s="267" t="s">
        <v>2392</v>
      </c>
    </row>
    <row r="758" customFormat="false" ht="15" hidden="false" customHeight="false" outlineLevel="0" collapsed="false">
      <c r="A758" s="262" t="s">
        <v>2393</v>
      </c>
      <c r="B758" s="263" t="s">
        <v>2394</v>
      </c>
      <c r="C758" s="264" t="s">
        <v>1877</v>
      </c>
      <c r="D758" s="268" t="s">
        <v>2395</v>
      </c>
    </row>
    <row r="759" customFormat="false" ht="15" hidden="false" customHeight="false" outlineLevel="0" collapsed="false">
      <c r="A759" s="258" t="s">
        <v>2396</v>
      </c>
      <c r="B759" s="259" t="s">
        <v>2397</v>
      </c>
      <c r="C759" s="260" t="s">
        <v>1877</v>
      </c>
      <c r="D759" s="267" t="s">
        <v>2398</v>
      </c>
    </row>
    <row r="760" customFormat="false" ht="15" hidden="false" customHeight="false" outlineLevel="0" collapsed="false">
      <c r="A760" s="262" t="s">
        <v>2399</v>
      </c>
      <c r="B760" s="263" t="s">
        <v>2400</v>
      </c>
      <c r="C760" s="264" t="s">
        <v>1877</v>
      </c>
      <c r="D760" s="268" t="s">
        <v>2401</v>
      </c>
    </row>
    <row r="761" customFormat="false" ht="15" hidden="false" customHeight="false" outlineLevel="0" collapsed="false">
      <c r="A761" s="258" t="s">
        <v>2402</v>
      </c>
      <c r="B761" s="259" t="s">
        <v>2403</v>
      </c>
      <c r="C761" s="260" t="s">
        <v>1877</v>
      </c>
      <c r="D761" s="267" t="s">
        <v>2404</v>
      </c>
    </row>
    <row r="762" customFormat="false" ht="30" hidden="false" customHeight="false" outlineLevel="0" collapsed="false">
      <c r="A762" s="262" t="s">
        <v>2405</v>
      </c>
      <c r="B762" s="263" t="s">
        <v>2406</v>
      </c>
      <c r="C762" s="264" t="s">
        <v>1877</v>
      </c>
      <c r="D762" s="268" t="s">
        <v>2407</v>
      </c>
    </row>
    <row r="763" customFormat="false" ht="30" hidden="false" customHeight="false" outlineLevel="0" collapsed="false">
      <c r="A763" s="258" t="s">
        <v>2408</v>
      </c>
      <c r="B763" s="259" t="s">
        <v>2409</v>
      </c>
      <c r="C763" s="260" t="s">
        <v>1877</v>
      </c>
      <c r="D763" s="267" t="s">
        <v>1907</v>
      </c>
    </row>
    <row r="764" customFormat="false" ht="30" hidden="false" customHeight="false" outlineLevel="0" collapsed="false">
      <c r="A764" s="262" t="s">
        <v>2410</v>
      </c>
      <c r="B764" s="263" t="s">
        <v>2411</v>
      </c>
      <c r="C764" s="264" t="s">
        <v>1877</v>
      </c>
      <c r="D764" s="268" t="s">
        <v>1585</v>
      </c>
    </row>
    <row r="765" customFormat="false" ht="30" hidden="false" customHeight="false" outlineLevel="0" collapsed="false">
      <c r="A765" s="258" t="s">
        <v>2412</v>
      </c>
      <c r="B765" s="259" t="s">
        <v>2413</v>
      </c>
      <c r="C765" s="260" t="s">
        <v>1877</v>
      </c>
      <c r="D765" s="267" t="s">
        <v>2414</v>
      </c>
    </row>
    <row r="766" customFormat="false" ht="30" hidden="false" customHeight="false" outlineLevel="0" collapsed="false">
      <c r="A766" s="262" t="s">
        <v>2415</v>
      </c>
      <c r="B766" s="263" t="s">
        <v>2416</v>
      </c>
      <c r="C766" s="264" t="s">
        <v>1877</v>
      </c>
      <c r="D766" s="268" t="s">
        <v>2417</v>
      </c>
    </row>
    <row r="767" customFormat="false" ht="30" hidden="false" customHeight="false" outlineLevel="0" collapsed="false">
      <c r="A767" s="258" t="s">
        <v>2418</v>
      </c>
      <c r="B767" s="259" t="s">
        <v>2419</v>
      </c>
      <c r="C767" s="260" t="s">
        <v>1877</v>
      </c>
      <c r="D767" s="267" t="s">
        <v>2420</v>
      </c>
    </row>
    <row r="768" customFormat="false" ht="15" hidden="false" customHeight="false" outlineLevel="0" collapsed="false">
      <c r="A768" s="262" t="s">
        <v>2421</v>
      </c>
      <c r="B768" s="263" t="s">
        <v>2422</v>
      </c>
      <c r="C768" s="264" t="s">
        <v>1877</v>
      </c>
      <c r="D768" s="268" t="s">
        <v>2423</v>
      </c>
    </row>
    <row r="769" customFormat="false" ht="15" hidden="false" customHeight="false" outlineLevel="0" collapsed="false">
      <c r="A769" s="258" t="s">
        <v>2424</v>
      </c>
      <c r="B769" s="259" t="s">
        <v>2425</v>
      </c>
      <c r="C769" s="260" t="s">
        <v>1877</v>
      </c>
      <c r="D769" s="267" t="s">
        <v>2426</v>
      </c>
    </row>
    <row r="770" customFormat="false" ht="15" hidden="false" customHeight="false" outlineLevel="0" collapsed="false">
      <c r="A770" s="262" t="s">
        <v>2427</v>
      </c>
      <c r="B770" s="263" t="s">
        <v>2428</v>
      </c>
      <c r="C770" s="264" t="s">
        <v>1877</v>
      </c>
      <c r="D770" s="268" t="s">
        <v>2429</v>
      </c>
    </row>
    <row r="771" customFormat="false" ht="15" hidden="false" customHeight="false" outlineLevel="0" collapsed="false">
      <c r="A771" s="258" t="s">
        <v>2430</v>
      </c>
      <c r="B771" s="259" t="s">
        <v>2431</v>
      </c>
      <c r="C771" s="260" t="s">
        <v>1877</v>
      </c>
      <c r="D771" s="267" t="s">
        <v>2432</v>
      </c>
    </row>
    <row r="772" customFormat="false" ht="15" hidden="false" customHeight="false" outlineLevel="0" collapsed="false">
      <c r="A772" s="262" t="s">
        <v>2433</v>
      </c>
      <c r="B772" s="263" t="s">
        <v>2434</v>
      </c>
      <c r="C772" s="264" t="s">
        <v>1877</v>
      </c>
      <c r="D772" s="268" t="s">
        <v>2435</v>
      </c>
    </row>
    <row r="773" customFormat="false" ht="15" hidden="false" customHeight="false" outlineLevel="0" collapsed="false">
      <c r="A773" s="258" t="s">
        <v>2436</v>
      </c>
      <c r="B773" s="259" t="s">
        <v>2437</v>
      </c>
      <c r="C773" s="260" t="s">
        <v>1877</v>
      </c>
      <c r="D773" s="267" t="s">
        <v>2438</v>
      </c>
    </row>
    <row r="774" customFormat="false" ht="15" hidden="false" customHeight="false" outlineLevel="0" collapsed="false">
      <c r="A774" s="262" t="s">
        <v>2439</v>
      </c>
      <c r="B774" s="263" t="s">
        <v>2440</v>
      </c>
      <c r="C774" s="264" t="s">
        <v>1877</v>
      </c>
      <c r="D774" s="268" t="s">
        <v>2441</v>
      </c>
    </row>
    <row r="775" customFormat="false" ht="15" hidden="false" customHeight="false" outlineLevel="0" collapsed="false">
      <c r="A775" s="258" t="s">
        <v>2442</v>
      </c>
      <c r="B775" s="259" t="s">
        <v>2443</v>
      </c>
      <c r="C775" s="260" t="s">
        <v>1877</v>
      </c>
      <c r="D775" s="267" t="s">
        <v>2444</v>
      </c>
    </row>
    <row r="776" customFormat="false" ht="30" hidden="false" customHeight="false" outlineLevel="0" collapsed="false">
      <c r="A776" s="262" t="s">
        <v>2445</v>
      </c>
      <c r="B776" s="263" t="s">
        <v>2446</v>
      </c>
      <c r="C776" s="264" t="s">
        <v>1877</v>
      </c>
      <c r="D776" s="268" t="s">
        <v>2447</v>
      </c>
    </row>
    <row r="777" customFormat="false" ht="30" hidden="false" customHeight="false" outlineLevel="0" collapsed="false">
      <c r="A777" s="258" t="s">
        <v>2448</v>
      </c>
      <c r="B777" s="259" t="s">
        <v>2449</v>
      </c>
      <c r="C777" s="260" t="s">
        <v>1877</v>
      </c>
      <c r="D777" s="267" t="s">
        <v>2450</v>
      </c>
    </row>
    <row r="778" customFormat="false" ht="15" hidden="false" customHeight="false" outlineLevel="0" collapsed="false">
      <c r="A778" s="262" t="s">
        <v>2451</v>
      </c>
      <c r="B778" s="263" t="s">
        <v>2452</v>
      </c>
      <c r="C778" s="264" t="s">
        <v>1877</v>
      </c>
      <c r="D778" s="268" t="s">
        <v>2453</v>
      </c>
    </row>
    <row r="779" customFormat="false" ht="15" hidden="false" customHeight="false" outlineLevel="0" collapsed="false">
      <c r="A779" s="258" t="s">
        <v>2454</v>
      </c>
      <c r="B779" s="259" t="s">
        <v>2455</v>
      </c>
      <c r="C779" s="260" t="s">
        <v>1877</v>
      </c>
      <c r="D779" s="267" t="s">
        <v>2456</v>
      </c>
    </row>
    <row r="780" customFormat="false" ht="15" hidden="false" customHeight="false" outlineLevel="0" collapsed="false">
      <c r="A780" s="262" t="s">
        <v>2457</v>
      </c>
      <c r="B780" s="263" t="s">
        <v>2458</v>
      </c>
      <c r="C780" s="264" t="s">
        <v>1877</v>
      </c>
      <c r="D780" s="268" t="s">
        <v>2459</v>
      </c>
    </row>
    <row r="781" customFormat="false" ht="15" hidden="false" customHeight="false" outlineLevel="0" collapsed="false">
      <c r="A781" s="258" t="s">
        <v>2460</v>
      </c>
      <c r="B781" s="259" t="s">
        <v>2461</v>
      </c>
      <c r="C781" s="260" t="s">
        <v>1877</v>
      </c>
      <c r="D781" s="267" t="s">
        <v>2462</v>
      </c>
    </row>
    <row r="782" customFormat="false" ht="30" hidden="false" customHeight="false" outlineLevel="0" collapsed="false">
      <c r="A782" s="262" t="s">
        <v>2463</v>
      </c>
      <c r="B782" s="263" t="s">
        <v>2464</v>
      </c>
      <c r="C782" s="264" t="s">
        <v>1877</v>
      </c>
      <c r="D782" s="268" t="s">
        <v>2465</v>
      </c>
    </row>
    <row r="783" customFormat="false" ht="30" hidden="false" customHeight="false" outlineLevel="0" collapsed="false">
      <c r="A783" s="258" t="s">
        <v>2466</v>
      </c>
      <c r="B783" s="259" t="s">
        <v>2467</v>
      </c>
      <c r="C783" s="260" t="s">
        <v>1877</v>
      </c>
      <c r="D783" s="267" t="s">
        <v>2468</v>
      </c>
    </row>
    <row r="784" customFormat="false" ht="30" hidden="false" customHeight="false" outlineLevel="0" collapsed="false">
      <c r="A784" s="262" t="s">
        <v>2469</v>
      </c>
      <c r="B784" s="263" t="s">
        <v>2470</v>
      </c>
      <c r="C784" s="264" t="s">
        <v>1877</v>
      </c>
      <c r="D784" s="268" t="s">
        <v>1153</v>
      </c>
    </row>
    <row r="785" customFormat="false" ht="30" hidden="false" customHeight="false" outlineLevel="0" collapsed="false">
      <c r="A785" s="258" t="s">
        <v>2471</v>
      </c>
      <c r="B785" s="259" t="s">
        <v>2472</v>
      </c>
      <c r="C785" s="260" t="s">
        <v>1877</v>
      </c>
      <c r="D785" s="267" t="s">
        <v>2094</v>
      </c>
    </row>
    <row r="786" customFormat="false" ht="30" hidden="false" customHeight="false" outlineLevel="0" collapsed="false">
      <c r="A786" s="262" t="s">
        <v>2473</v>
      </c>
      <c r="B786" s="263" t="s">
        <v>2474</v>
      </c>
      <c r="C786" s="264" t="s">
        <v>1877</v>
      </c>
      <c r="D786" s="268" t="s">
        <v>2475</v>
      </c>
    </row>
    <row r="787" customFormat="false" ht="30" hidden="false" customHeight="false" outlineLevel="0" collapsed="false">
      <c r="A787" s="258" t="s">
        <v>2476</v>
      </c>
      <c r="B787" s="259" t="s">
        <v>2477</v>
      </c>
      <c r="C787" s="260" t="s">
        <v>1877</v>
      </c>
      <c r="D787" s="267" t="s">
        <v>2478</v>
      </c>
    </row>
    <row r="788" customFormat="false" ht="30" hidden="false" customHeight="false" outlineLevel="0" collapsed="false">
      <c r="A788" s="262" t="s">
        <v>2479</v>
      </c>
      <c r="B788" s="263" t="s">
        <v>2480</v>
      </c>
      <c r="C788" s="264" t="s">
        <v>1877</v>
      </c>
      <c r="D788" s="268" t="s">
        <v>2481</v>
      </c>
    </row>
    <row r="789" customFormat="false" ht="30" hidden="false" customHeight="false" outlineLevel="0" collapsed="false">
      <c r="A789" s="258" t="s">
        <v>2482</v>
      </c>
      <c r="B789" s="259" t="s">
        <v>2483</v>
      </c>
      <c r="C789" s="260" t="s">
        <v>1877</v>
      </c>
      <c r="D789" s="267" t="s">
        <v>2484</v>
      </c>
    </row>
    <row r="790" customFormat="false" ht="30" hidden="false" customHeight="false" outlineLevel="0" collapsed="false">
      <c r="A790" s="262" t="s">
        <v>2485</v>
      </c>
      <c r="B790" s="263" t="s">
        <v>2486</v>
      </c>
      <c r="C790" s="264" t="s">
        <v>1877</v>
      </c>
      <c r="D790" s="268" t="s">
        <v>2487</v>
      </c>
    </row>
    <row r="791" customFormat="false" ht="30" hidden="false" customHeight="false" outlineLevel="0" collapsed="false">
      <c r="A791" s="258" t="s">
        <v>2488</v>
      </c>
      <c r="B791" s="259" t="s">
        <v>2489</v>
      </c>
      <c r="C791" s="260" t="s">
        <v>1877</v>
      </c>
      <c r="D791" s="267" t="s">
        <v>1582</v>
      </c>
    </row>
    <row r="792" customFormat="false" ht="30" hidden="false" customHeight="false" outlineLevel="0" collapsed="false">
      <c r="A792" s="262" t="s">
        <v>2490</v>
      </c>
      <c r="B792" s="263" t="s">
        <v>2491</v>
      </c>
      <c r="C792" s="264" t="s">
        <v>1877</v>
      </c>
      <c r="D792" s="268" t="s">
        <v>2492</v>
      </c>
    </row>
    <row r="793" customFormat="false" ht="30" hidden="false" customHeight="false" outlineLevel="0" collapsed="false">
      <c r="A793" s="258" t="s">
        <v>2493</v>
      </c>
      <c r="B793" s="259" t="s">
        <v>2494</v>
      </c>
      <c r="C793" s="260" t="s">
        <v>1877</v>
      </c>
      <c r="D793" s="267" t="s">
        <v>2495</v>
      </c>
    </row>
    <row r="794" customFormat="false" ht="30" hidden="false" customHeight="false" outlineLevel="0" collapsed="false">
      <c r="A794" s="262" t="s">
        <v>2496</v>
      </c>
      <c r="B794" s="263" t="s">
        <v>2497</v>
      </c>
      <c r="C794" s="264" t="s">
        <v>1877</v>
      </c>
      <c r="D794" s="268" t="s">
        <v>2498</v>
      </c>
    </row>
    <row r="795" customFormat="false" ht="30" hidden="false" customHeight="false" outlineLevel="0" collapsed="false">
      <c r="A795" s="258" t="s">
        <v>2499</v>
      </c>
      <c r="B795" s="259" t="s">
        <v>2500</v>
      </c>
      <c r="C795" s="260" t="s">
        <v>1877</v>
      </c>
      <c r="D795" s="267" t="s">
        <v>2501</v>
      </c>
    </row>
    <row r="796" customFormat="false" ht="30" hidden="false" customHeight="false" outlineLevel="0" collapsed="false">
      <c r="A796" s="262" t="s">
        <v>2502</v>
      </c>
      <c r="B796" s="263" t="s">
        <v>2503</v>
      </c>
      <c r="C796" s="264" t="s">
        <v>1877</v>
      </c>
      <c r="D796" s="268" t="s">
        <v>2504</v>
      </c>
    </row>
    <row r="797" customFormat="false" ht="30" hidden="false" customHeight="false" outlineLevel="0" collapsed="false">
      <c r="A797" s="258" t="s">
        <v>2505</v>
      </c>
      <c r="B797" s="259" t="s">
        <v>2506</v>
      </c>
      <c r="C797" s="260" t="s">
        <v>1877</v>
      </c>
      <c r="D797" s="267" t="s">
        <v>2507</v>
      </c>
    </row>
    <row r="798" customFormat="false" ht="30" hidden="false" customHeight="false" outlineLevel="0" collapsed="false">
      <c r="A798" s="262" t="s">
        <v>2508</v>
      </c>
      <c r="B798" s="263" t="s">
        <v>2509</v>
      </c>
      <c r="C798" s="264" t="s">
        <v>1877</v>
      </c>
      <c r="D798" s="268" t="s">
        <v>2029</v>
      </c>
    </row>
    <row r="799" customFormat="false" ht="30" hidden="false" customHeight="false" outlineLevel="0" collapsed="false">
      <c r="A799" s="258" t="s">
        <v>2510</v>
      </c>
      <c r="B799" s="259" t="s">
        <v>2511</v>
      </c>
      <c r="C799" s="260" t="s">
        <v>1877</v>
      </c>
      <c r="D799" s="267" t="s">
        <v>2512</v>
      </c>
    </row>
    <row r="800" customFormat="false" ht="30" hidden="false" customHeight="false" outlineLevel="0" collapsed="false">
      <c r="A800" s="262" t="s">
        <v>2513</v>
      </c>
      <c r="B800" s="263" t="s">
        <v>2514</v>
      </c>
      <c r="C800" s="264" t="s">
        <v>1877</v>
      </c>
      <c r="D800" s="268" t="s">
        <v>1668</v>
      </c>
    </row>
    <row r="801" customFormat="false" ht="30" hidden="false" customHeight="false" outlineLevel="0" collapsed="false">
      <c r="A801" s="258" t="s">
        <v>2515</v>
      </c>
      <c r="B801" s="259" t="s">
        <v>2516</v>
      </c>
      <c r="C801" s="260" t="s">
        <v>1877</v>
      </c>
      <c r="D801" s="267" t="s">
        <v>2517</v>
      </c>
    </row>
    <row r="802" customFormat="false" ht="30" hidden="false" customHeight="false" outlineLevel="0" collapsed="false">
      <c r="A802" s="262" t="s">
        <v>2518</v>
      </c>
      <c r="B802" s="263" t="s">
        <v>2519</v>
      </c>
      <c r="C802" s="264" t="s">
        <v>1877</v>
      </c>
      <c r="D802" s="268" t="s">
        <v>222</v>
      </c>
    </row>
    <row r="803" customFormat="false" ht="30" hidden="false" customHeight="false" outlineLevel="0" collapsed="false">
      <c r="A803" s="258" t="s">
        <v>2520</v>
      </c>
      <c r="B803" s="259" t="s">
        <v>2521</v>
      </c>
      <c r="C803" s="260" t="s">
        <v>1877</v>
      </c>
      <c r="D803" s="267" t="s">
        <v>2522</v>
      </c>
    </row>
    <row r="804" customFormat="false" ht="30" hidden="false" customHeight="false" outlineLevel="0" collapsed="false">
      <c r="A804" s="262" t="s">
        <v>2523</v>
      </c>
      <c r="B804" s="263" t="s">
        <v>2524</v>
      </c>
      <c r="C804" s="264" t="s">
        <v>1877</v>
      </c>
      <c r="D804" s="268" t="s">
        <v>2525</v>
      </c>
    </row>
    <row r="805" customFormat="false" ht="30" hidden="false" customHeight="false" outlineLevel="0" collapsed="false">
      <c r="A805" s="258" t="s">
        <v>2526</v>
      </c>
      <c r="B805" s="259" t="s">
        <v>2527</v>
      </c>
      <c r="C805" s="260" t="s">
        <v>1877</v>
      </c>
      <c r="D805" s="267" t="s">
        <v>2528</v>
      </c>
    </row>
    <row r="806" customFormat="false" ht="30" hidden="false" customHeight="false" outlineLevel="0" collapsed="false">
      <c r="A806" s="262" t="s">
        <v>2529</v>
      </c>
      <c r="B806" s="263" t="s">
        <v>2530</v>
      </c>
      <c r="C806" s="264" t="s">
        <v>1877</v>
      </c>
      <c r="D806" s="268" t="s">
        <v>2531</v>
      </c>
    </row>
    <row r="807" customFormat="false" ht="30" hidden="false" customHeight="false" outlineLevel="0" collapsed="false">
      <c r="A807" s="258" t="s">
        <v>2532</v>
      </c>
      <c r="B807" s="259" t="s">
        <v>2533</v>
      </c>
      <c r="C807" s="260" t="s">
        <v>1877</v>
      </c>
      <c r="D807" s="267" t="s">
        <v>2534</v>
      </c>
    </row>
    <row r="808" customFormat="false" ht="30" hidden="false" customHeight="false" outlineLevel="0" collapsed="false">
      <c r="A808" s="262" t="s">
        <v>2535</v>
      </c>
      <c r="B808" s="263" t="s">
        <v>2536</v>
      </c>
      <c r="C808" s="264" t="s">
        <v>1877</v>
      </c>
      <c r="D808" s="268" t="s">
        <v>2537</v>
      </c>
    </row>
    <row r="809" customFormat="false" ht="30" hidden="false" customHeight="false" outlineLevel="0" collapsed="false">
      <c r="A809" s="258" t="s">
        <v>2538</v>
      </c>
      <c r="B809" s="259" t="s">
        <v>2539</v>
      </c>
      <c r="C809" s="260" t="s">
        <v>1877</v>
      </c>
      <c r="D809" s="267" t="s">
        <v>2540</v>
      </c>
    </row>
    <row r="810" customFormat="false" ht="30" hidden="false" customHeight="false" outlineLevel="0" collapsed="false">
      <c r="A810" s="262" t="s">
        <v>2541</v>
      </c>
      <c r="B810" s="263" t="s">
        <v>2542</v>
      </c>
      <c r="C810" s="264" t="s">
        <v>1877</v>
      </c>
      <c r="D810" s="268" t="s">
        <v>2543</v>
      </c>
    </row>
    <row r="811" customFormat="false" ht="30" hidden="false" customHeight="false" outlineLevel="0" collapsed="false">
      <c r="A811" s="258" t="s">
        <v>2544</v>
      </c>
      <c r="B811" s="259" t="s">
        <v>2545</v>
      </c>
      <c r="C811" s="260" t="s">
        <v>1877</v>
      </c>
      <c r="D811" s="267" t="s">
        <v>2546</v>
      </c>
    </row>
    <row r="812" customFormat="false" ht="30" hidden="false" customHeight="false" outlineLevel="0" collapsed="false">
      <c r="A812" s="262" t="s">
        <v>2547</v>
      </c>
      <c r="B812" s="263" t="s">
        <v>2548</v>
      </c>
      <c r="C812" s="264" t="s">
        <v>1877</v>
      </c>
      <c r="D812" s="268" t="s">
        <v>2549</v>
      </c>
    </row>
    <row r="813" customFormat="false" ht="15" hidden="false" customHeight="false" outlineLevel="0" collapsed="false">
      <c r="A813" s="258" t="s">
        <v>2550</v>
      </c>
      <c r="B813" s="259" t="s">
        <v>2551</v>
      </c>
      <c r="C813" s="260" t="s">
        <v>1877</v>
      </c>
      <c r="D813" s="267" t="s">
        <v>2182</v>
      </c>
    </row>
    <row r="814" customFormat="false" ht="15" hidden="false" customHeight="false" outlineLevel="0" collapsed="false">
      <c r="A814" s="262" t="s">
        <v>2552</v>
      </c>
      <c r="B814" s="263" t="s">
        <v>2553</v>
      </c>
      <c r="C814" s="264" t="s">
        <v>1877</v>
      </c>
      <c r="D814" s="268" t="s">
        <v>2179</v>
      </c>
    </row>
    <row r="815" customFormat="false" ht="15" hidden="false" customHeight="false" outlineLevel="0" collapsed="false">
      <c r="A815" s="258" t="s">
        <v>2554</v>
      </c>
      <c r="B815" s="259" t="s">
        <v>2555</v>
      </c>
      <c r="C815" s="260" t="s">
        <v>1877</v>
      </c>
      <c r="D815" s="267" t="s">
        <v>2024</v>
      </c>
    </row>
    <row r="816" customFormat="false" ht="30" hidden="false" customHeight="false" outlineLevel="0" collapsed="false">
      <c r="A816" s="262" t="s">
        <v>2556</v>
      </c>
      <c r="B816" s="263" t="s">
        <v>2557</v>
      </c>
      <c r="C816" s="264" t="s">
        <v>1877</v>
      </c>
      <c r="D816" s="268" t="s">
        <v>2255</v>
      </c>
    </row>
    <row r="817" customFormat="false" ht="15" hidden="false" customHeight="false" outlineLevel="0" collapsed="false">
      <c r="A817" s="258" t="s">
        <v>2558</v>
      </c>
      <c r="B817" s="259" t="s">
        <v>2559</v>
      </c>
      <c r="C817" s="260" t="s">
        <v>1877</v>
      </c>
      <c r="D817" s="267" t="s">
        <v>2560</v>
      </c>
    </row>
    <row r="818" customFormat="false" ht="15" hidden="false" customHeight="false" outlineLevel="0" collapsed="false">
      <c r="A818" s="262" t="s">
        <v>2561</v>
      </c>
      <c r="B818" s="263" t="s">
        <v>2562</v>
      </c>
      <c r="C818" s="264" t="s">
        <v>1877</v>
      </c>
      <c r="D818" s="268" t="s">
        <v>1775</v>
      </c>
    </row>
    <row r="819" customFormat="false" ht="15" hidden="false" customHeight="false" outlineLevel="0" collapsed="false">
      <c r="A819" s="258" t="s">
        <v>2563</v>
      </c>
      <c r="B819" s="259" t="s">
        <v>2564</v>
      </c>
      <c r="C819" s="260" t="s">
        <v>1877</v>
      </c>
      <c r="D819" s="267" t="s">
        <v>2528</v>
      </c>
    </row>
    <row r="820" customFormat="false" ht="15" hidden="false" customHeight="false" outlineLevel="0" collapsed="false">
      <c r="A820" s="262" t="s">
        <v>2565</v>
      </c>
      <c r="B820" s="263" t="s">
        <v>2566</v>
      </c>
      <c r="C820" s="264" t="s">
        <v>1877</v>
      </c>
      <c r="D820" s="268" t="s">
        <v>572</v>
      </c>
    </row>
    <row r="821" customFormat="false" ht="30" hidden="false" customHeight="false" outlineLevel="0" collapsed="false">
      <c r="A821" s="258" t="s">
        <v>2567</v>
      </c>
      <c r="B821" s="259" t="s">
        <v>2568</v>
      </c>
      <c r="C821" s="260" t="s">
        <v>1877</v>
      </c>
      <c r="D821" s="267" t="s">
        <v>2569</v>
      </c>
    </row>
    <row r="822" customFormat="false" ht="30" hidden="false" customHeight="false" outlineLevel="0" collapsed="false">
      <c r="A822" s="262" t="s">
        <v>2570</v>
      </c>
      <c r="B822" s="263" t="s">
        <v>2571</v>
      </c>
      <c r="C822" s="264" t="s">
        <v>1877</v>
      </c>
      <c r="D822" s="268" t="s">
        <v>2572</v>
      </c>
    </row>
    <row r="823" customFormat="false" ht="30" hidden="false" customHeight="false" outlineLevel="0" collapsed="false">
      <c r="A823" s="258" t="s">
        <v>2573</v>
      </c>
      <c r="B823" s="259" t="s">
        <v>2574</v>
      </c>
      <c r="C823" s="260" t="s">
        <v>1877</v>
      </c>
      <c r="D823" s="267" t="s">
        <v>2575</v>
      </c>
    </row>
    <row r="824" customFormat="false" ht="30" hidden="false" customHeight="false" outlineLevel="0" collapsed="false">
      <c r="A824" s="262" t="s">
        <v>2576</v>
      </c>
      <c r="B824" s="263" t="s">
        <v>2577</v>
      </c>
      <c r="C824" s="264" t="s">
        <v>1877</v>
      </c>
      <c r="D824" s="268" t="s">
        <v>2540</v>
      </c>
    </row>
    <row r="825" customFormat="false" ht="30" hidden="false" customHeight="false" outlineLevel="0" collapsed="false">
      <c r="A825" s="258" t="s">
        <v>2578</v>
      </c>
      <c r="B825" s="259" t="s">
        <v>2579</v>
      </c>
      <c r="C825" s="260" t="s">
        <v>1877</v>
      </c>
      <c r="D825" s="267" t="s">
        <v>2580</v>
      </c>
    </row>
    <row r="826" customFormat="false" ht="30" hidden="false" customHeight="false" outlineLevel="0" collapsed="false">
      <c r="A826" s="262" t="s">
        <v>2581</v>
      </c>
      <c r="B826" s="263" t="s">
        <v>2582</v>
      </c>
      <c r="C826" s="264" t="s">
        <v>1877</v>
      </c>
      <c r="D826" s="268" t="s">
        <v>2583</v>
      </c>
    </row>
    <row r="827" customFormat="false" ht="30" hidden="false" customHeight="false" outlineLevel="0" collapsed="false">
      <c r="A827" s="258" t="s">
        <v>2584</v>
      </c>
      <c r="B827" s="259" t="s">
        <v>2585</v>
      </c>
      <c r="C827" s="260" t="s">
        <v>1877</v>
      </c>
      <c r="D827" s="267" t="s">
        <v>2586</v>
      </c>
    </row>
    <row r="828" customFormat="false" ht="30" hidden="false" customHeight="false" outlineLevel="0" collapsed="false">
      <c r="A828" s="262" t="s">
        <v>2587</v>
      </c>
      <c r="B828" s="263" t="s">
        <v>2588</v>
      </c>
      <c r="C828" s="264" t="s">
        <v>1877</v>
      </c>
      <c r="D828" s="268" t="s">
        <v>2589</v>
      </c>
    </row>
    <row r="829" customFormat="false" ht="30" hidden="false" customHeight="false" outlineLevel="0" collapsed="false">
      <c r="A829" s="258" t="s">
        <v>2590</v>
      </c>
      <c r="B829" s="259" t="s">
        <v>2591</v>
      </c>
      <c r="C829" s="260" t="s">
        <v>1877</v>
      </c>
      <c r="D829" s="267" t="s">
        <v>2592</v>
      </c>
    </row>
    <row r="830" customFormat="false" ht="30" hidden="false" customHeight="false" outlineLevel="0" collapsed="false">
      <c r="A830" s="262" t="s">
        <v>2593</v>
      </c>
      <c r="B830" s="263" t="s">
        <v>2594</v>
      </c>
      <c r="C830" s="264" t="s">
        <v>1877</v>
      </c>
      <c r="D830" s="268" t="s">
        <v>530</v>
      </c>
    </row>
    <row r="831" customFormat="false" ht="30" hidden="false" customHeight="false" outlineLevel="0" collapsed="false">
      <c r="A831" s="258" t="s">
        <v>2595</v>
      </c>
      <c r="B831" s="259" t="s">
        <v>2596</v>
      </c>
      <c r="C831" s="260" t="s">
        <v>1877</v>
      </c>
      <c r="D831" s="267" t="s">
        <v>2597</v>
      </c>
    </row>
    <row r="832" customFormat="false" ht="30" hidden="false" customHeight="false" outlineLevel="0" collapsed="false">
      <c r="A832" s="262" t="s">
        <v>2598</v>
      </c>
      <c r="B832" s="263" t="s">
        <v>2599</v>
      </c>
      <c r="C832" s="264" t="s">
        <v>1877</v>
      </c>
      <c r="D832" s="268" t="s">
        <v>2600</v>
      </c>
    </row>
    <row r="833" customFormat="false" ht="30" hidden="false" customHeight="false" outlineLevel="0" collapsed="false">
      <c r="A833" s="258" t="s">
        <v>2601</v>
      </c>
      <c r="B833" s="259" t="s">
        <v>2602</v>
      </c>
      <c r="C833" s="260" t="s">
        <v>1877</v>
      </c>
      <c r="D833" s="267" t="s">
        <v>2603</v>
      </c>
    </row>
    <row r="834" customFormat="false" ht="30" hidden="false" customHeight="false" outlineLevel="0" collapsed="false">
      <c r="A834" s="262" t="s">
        <v>2604</v>
      </c>
      <c r="B834" s="263" t="s">
        <v>2605</v>
      </c>
      <c r="C834" s="264" t="s">
        <v>1877</v>
      </c>
      <c r="D834" s="268" t="s">
        <v>2606</v>
      </c>
    </row>
    <row r="835" customFormat="false" ht="30" hidden="false" customHeight="false" outlineLevel="0" collapsed="false">
      <c r="A835" s="258" t="s">
        <v>2607</v>
      </c>
      <c r="B835" s="259" t="s">
        <v>2608</v>
      </c>
      <c r="C835" s="260" t="s">
        <v>1877</v>
      </c>
      <c r="D835" s="267" t="s">
        <v>2199</v>
      </c>
    </row>
    <row r="836" customFormat="false" ht="30" hidden="false" customHeight="false" outlineLevel="0" collapsed="false">
      <c r="A836" s="262" t="s">
        <v>2609</v>
      </c>
      <c r="B836" s="263" t="s">
        <v>2610</v>
      </c>
      <c r="C836" s="264" t="s">
        <v>1877</v>
      </c>
      <c r="D836" s="268" t="s">
        <v>2611</v>
      </c>
    </row>
    <row r="837" customFormat="false" ht="15" hidden="false" customHeight="false" outlineLevel="0" collapsed="false">
      <c r="A837" s="258" t="s">
        <v>2612</v>
      </c>
      <c r="B837" s="259" t="s">
        <v>2613</v>
      </c>
      <c r="C837" s="260" t="s">
        <v>1877</v>
      </c>
      <c r="D837" s="267" t="s">
        <v>2614</v>
      </c>
    </row>
    <row r="838" customFormat="false" ht="15" hidden="false" customHeight="false" outlineLevel="0" collapsed="false">
      <c r="A838" s="262" t="s">
        <v>2615</v>
      </c>
      <c r="B838" s="263" t="s">
        <v>2616</v>
      </c>
      <c r="C838" s="264" t="s">
        <v>1877</v>
      </c>
      <c r="D838" s="268" t="s">
        <v>2617</v>
      </c>
    </row>
    <row r="839" customFormat="false" ht="15" hidden="false" customHeight="false" outlineLevel="0" collapsed="false">
      <c r="A839" s="258" t="s">
        <v>2618</v>
      </c>
      <c r="B839" s="259" t="s">
        <v>2619</v>
      </c>
      <c r="C839" s="260" t="s">
        <v>1877</v>
      </c>
      <c r="D839" s="267" t="s">
        <v>2620</v>
      </c>
    </row>
    <row r="840" customFormat="false" ht="15" hidden="false" customHeight="false" outlineLevel="0" collapsed="false">
      <c r="A840" s="262" t="s">
        <v>2621</v>
      </c>
      <c r="B840" s="263" t="s">
        <v>2622</v>
      </c>
      <c r="C840" s="264" t="s">
        <v>1877</v>
      </c>
      <c r="D840" s="268" t="s">
        <v>2623</v>
      </c>
    </row>
    <row r="841" customFormat="false" ht="15" hidden="false" customHeight="false" outlineLevel="0" collapsed="false">
      <c r="A841" s="258" t="s">
        <v>2624</v>
      </c>
      <c r="B841" s="259" t="s">
        <v>2625</v>
      </c>
      <c r="C841" s="260" t="s">
        <v>1877</v>
      </c>
      <c r="D841" s="267" t="s">
        <v>2626</v>
      </c>
    </row>
    <row r="842" customFormat="false" ht="15" hidden="false" customHeight="false" outlineLevel="0" collapsed="false">
      <c r="A842" s="262" t="s">
        <v>2627</v>
      </c>
      <c r="B842" s="263" t="s">
        <v>2628</v>
      </c>
      <c r="C842" s="264" t="s">
        <v>1877</v>
      </c>
      <c r="D842" s="268" t="s">
        <v>2629</v>
      </c>
    </row>
    <row r="843" customFormat="false" ht="15" hidden="false" customHeight="false" outlineLevel="0" collapsed="false">
      <c r="A843" s="258" t="s">
        <v>2630</v>
      </c>
      <c r="B843" s="259" t="s">
        <v>2631</v>
      </c>
      <c r="C843" s="260" t="s">
        <v>1877</v>
      </c>
      <c r="D843" s="267" t="s">
        <v>2632</v>
      </c>
    </row>
    <row r="844" customFormat="false" ht="15" hidden="false" customHeight="false" outlineLevel="0" collapsed="false">
      <c r="A844" s="262" t="s">
        <v>2633</v>
      </c>
      <c r="B844" s="263" t="s">
        <v>2634</v>
      </c>
      <c r="C844" s="264" t="s">
        <v>1877</v>
      </c>
      <c r="D844" s="268" t="s">
        <v>2623</v>
      </c>
    </row>
    <row r="845" customFormat="false" ht="30" hidden="false" customHeight="false" outlineLevel="0" collapsed="false">
      <c r="A845" s="258" t="s">
        <v>2635</v>
      </c>
      <c r="B845" s="259" t="s">
        <v>2636</v>
      </c>
      <c r="C845" s="260" t="s">
        <v>1877</v>
      </c>
      <c r="D845" s="267" t="s">
        <v>2637</v>
      </c>
    </row>
    <row r="846" customFormat="false" ht="30" hidden="false" customHeight="false" outlineLevel="0" collapsed="false">
      <c r="A846" s="262" t="s">
        <v>2638</v>
      </c>
      <c r="B846" s="263" t="s">
        <v>2639</v>
      </c>
      <c r="C846" s="264" t="s">
        <v>1877</v>
      </c>
      <c r="D846" s="268" t="s">
        <v>2640</v>
      </c>
    </row>
    <row r="847" customFormat="false" ht="30" hidden="false" customHeight="false" outlineLevel="0" collapsed="false">
      <c r="A847" s="258" t="s">
        <v>2641</v>
      </c>
      <c r="B847" s="259" t="s">
        <v>2642</v>
      </c>
      <c r="C847" s="260" t="s">
        <v>1877</v>
      </c>
      <c r="D847" s="267" t="s">
        <v>2643</v>
      </c>
    </row>
    <row r="848" customFormat="false" ht="30" hidden="false" customHeight="false" outlineLevel="0" collapsed="false">
      <c r="A848" s="262" t="s">
        <v>2644</v>
      </c>
      <c r="B848" s="263" t="s">
        <v>2645</v>
      </c>
      <c r="C848" s="264" t="s">
        <v>1877</v>
      </c>
      <c r="D848" s="268" t="s">
        <v>2646</v>
      </c>
    </row>
    <row r="849" customFormat="false" ht="30" hidden="false" customHeight="false" outlineLevel="0" collapsed="false">
      <c r="A849" s="258" t="s">
        <v>2647</v>
      </c>
      <c r="B849" s="259" t="s">
        <v>2648</v>
      </c>
      <c r="C849" s="260" t="s">
        <v>1877</v>
      </c>
      <c r="D849" s="267" t="s">
        <v>2649</v>
      </c>
    </row>
    <row r="850" customFormat="false" ht="30" hidden="false" customHeight="false" outlineLevel="0" collapsed="false">
      <c r="A850" s="262" t="s">
        <v>2650</v>
      </c>
      <c r="B850" s="263" t="s">
        <v>2651</v>
      </c>
      <c r="C850" s="264" t="s">
        <v>1877</v>
      </c>
      <c r="D850" s="268" t="s">
        <v>2652</v>
      </c>
    </row>
    <row r="851" customFormat="false" ht="30" hidden="false" customHeight="false" outlineLevel="0" collapsed="false">
      <c r="A851" s="258" t="s">
        <v>2653</v>
      </c>
      <c r="B851" s="259" t="s">
        <v>2654</v>
      </c>
      <c r="C851" s="260" t="s">
        <v>1877</v>
      </c>
      <c r="D851" s="267" t="s">
        <v>2655</v>
      </c>
    </row>
    <row r="852" customFormat="false" ht="45" hidden="false" customHeight="false" outlineLevel="0" collapsed="false">
      <c r="A852" s="262" t="s">
        <v>2656</v>
      </c>
      <c r="B852" s="263" t="s">
        <v>2657</v>
      </c>
      <c r="C852" s="264" t="s">
        <v>1877</v>
      </c>
      <c r="D852" s="268" t="s">
        <v>2658</v>
      </c>
    </row>
    <row r="853" customFormat="false" ht="30" hidden="false" customHeight="false" outlineLevel="0" collapsed="false">
      <c r="A853" s="258" t="s">
        <v>2659</v>
      </c>
      <c r="B853" s="259" t="s">
        <v>2660</v>
      </c>
      <c r="C853" s="260" t="s">
        <v>1877</v>
      </c>
      <c r="D853" s="267" t="s">
        <v>2661</v>
      </c>
    </row>
    <row r="854" customFormat="false" ht="30" hidden="false" customHeight="false" outlineLevel="0" collapsed="false">
      <c r="A854" s="262" t="s">
        <v>2662</v>
      </c>
      <c r="B854" s="263" t="s">
        <v>2663</v>
      </c>
      <c r="C854" s="264" t="s">
        <v>1877</v>
      </c>
      <c r="D854" s="268" t="s">
        <v>2664</v>
      </c>
    </row>
    <row r="855" customFormat="false" ht="30" hidden="false" customHeight="false" outlineLevel="0" collapsed="false">
      <c r="A855" s="258" t="s">
        <v>2665</v>
      </c>
      <c r="B855" s="259" t="s">
        <v>2666</v>
      </c>
      <c r="C855" s="260" t="s">
        <v>1877</v>
      </c>
      <c r="D855" s="267" t="s">
        <v>2667</v>
      </c>
    </row>
    <row r="856" customFormat="false" ht="30" hidden="false" customHeight="false" outlineLevel="0" collapsed="false">
      <c r="A856" s="262" t="s">
        <v>2668</v>
      </c>
      <c r="B856" s="263" t="s">
        <v>2669</v>
      </c>
      <c r="C856" s="264" t="s">
        <v>1877</v>
      </c>
      <c r="D856" s="268" t="s">
        <v>2670</v>
      </c>
    </row>
    <row r="857" customFormat="false" ht="30" hidden="false" customHeight="false" outlineLevel="0" collapsed="false">
      <c r="A857" s="258" t="s">
        <v>2671</v>
      </c>
      <c r="B857" s="259" t="s">
        <v>2672</v>
      </c>
      <c r="C857" s="260" t="s">
        <v>1877</v>
      </c>
      <c r="D857" s="267" t="s">
        <v>2167</v>
      </c>
    </row>
    <row r="858" customFormat="false" ht="30" hidden="false" customHeight="false" outlineLevel="0" collapsed="false">
      <c r="A858" s="262" t="s">
        <v>2673</v>
      </c>
      <c r="B858" s="263" t="s">
        <v>2674</v>
      </c>
      <c r="C858" s="264" t="s">
        <v>1877</v>
      </c>
      <c r="D858" s="268" t="s">
        <v>2675</v>
      </c>
    </row>
    <row r="859" customFormat="false" ht="30" hidden="false" customHeight="false" outlineLevel="0" collapsed="false">
      <c r="A859" s="258" t="s">
        <v>2676</v>
      </c>
      <c r="B859" s="259" t="s">
        <v>2677</v>
      </c>
      <c r="C859" s="260" t="s">
        <v>1877</v>
      </c>
      <c r="D859" s="267" t="s">
        <v>2678</v>
      </c>
    </row>
    <row r="860" customFormat="false" ht="30" hidden="false" customHeight="false" outlineLevel="0" collapsed="false">
      <c r="A860" s="262" t="s">
        <v>2679</v>
      </c>
      <c r="B860" s="263" t="s">
        <v>2680</v>
      </c>
      <c r="C860" s="264" t="s">
        <v>1877</v>
      </c>
      <c r="D860" s="268" t="s">
        <v>1902</v>
      </c>
    </row>
    <row r="861" customFormat="false" ht="30" hidden="false" customHeight="false" outlineLevel="0" collapsed="false">
      <c r="A861" s="258" t="s">
        <v>2681</v>
      </c>
      <c r="B861" s="259" t="s">
        <v>2682</v>
      </c>
      <c r="C861" s="260" t="s">
        <v>1877</v>
      </c>
      <c r="D861" s="267" t="s">
        <v>2683</v>
      </c>
    </row>
    <row r="862" customFormat="false" ht="15" hidden="false" customHeight="false" outlineLevel="0" collapsed="false">
      <c r="A862" s="262" t="s">
        <v>2684</v>
      </c>
      <c r="B862" s="263" t="s">
        <v>2685</v>
      </c>
      <c r="C862" s="264" t="s">
        <v>1877</v>
      </c>
      <c r="D862" s="268" t="s">
        <v>2686</v>
      </c>
    </row>
    <row r="863" customFormat="false" ht="30" hidden="false" customHeight="false" outlineLevel="0" collapsed="false">
      <c r="A863" s="258" t="s">
        <v>2687</v>
      </c>
      <c r="B863" s="259" t="s">
        <v>2688</v>
      </c>
      <c r="C863" s="260" t="s">
        <v>1877</v>
      </c>
      <c r="D863" s="267" t="s">
        <v>2689</v>
      </c>
    </row>
    <row r="864" customFormat="false" ht="30" hidden="false" customHeight="false" outlineLevel="0" collapsed="false">
      <c r="A864" s="262" t="s">
        <v>2690</v>
      </c>
      <c r="B864" s="263" t="s">
        <v>2691</v>
      </c>
      <c r="C864" s="264" t="s">
        <v>1877</v>
      </c>
      <c r="D864" s="268" t="s">
        <v>2692</v>
      </c>
    </row>
    <row r="865" customFormat="false" ht="30" hidden="false" customHeight="false" outlineLevel="0" collapsed="false">
      <c r="A865" s="258" t="s">
        <v>2693</v>
      </c>
      <c r="B865" s="259" t="s">
        <v>2694</v>
      </c>
      <c r="C865" s="260" t="s">
        <v>1877</v>
      </c>
      <c r="D865" s="267" t="s">
        <v>2695</v>
      </c>
    </row>
    <row r="866" customFormat="false" ht="30" hidden="false" customHeight="false" outlineLevel="0" collapsed="false">
      <c r="A866" s="262" t="s">
        <v>2696</v>
      </c>
      <c r="B866" s="263" t="s">
        <v>2697</v>
      </c>
      <c r="C866" s="264" t="s">
        <v>1877</v>
      </c>
      <c r="D866" s="268" t="s">
        <v>1582</v>
      </c>
    </row>
    <row r="867" customFormat="false" ht="30" hidden="false" customHeight="false" outlineLevel="0" collapsed="false">
      <c r="A867" s="258" t="s">
        <v>2698</v>
      </c>
      <c r="B867" s="259" t="s">
        <v>2699</v>
      </c>
      <c r="C867" s="260" t="s">
        <v>1877</v>
      </c>
      <c r="D867" s="267" t="s">
        <v>2307</v>
      </c>
    </row>
    <row r="868" customFormat="false" ht="30" hidden="false" customHeight="false" outlineLevel="0" collapsed="false">
      <c r="A868" s="262" t="s">
        <v>2700</v>
      </c>
      <c r="B868" s="263" t="s">
        <v>2701</v>
      </c>
      <c r="C868" s="264" t="s">
        <v>1877</v>
      </c>
      <c r="D868" s="268" t="s">
        <v>2702</v>
      </c>
    </row>
    <row r="869" customFormat="false" ht="30" hidden="false" customHeight="false" outlineLevel="0" collapsed="false">
      <c r="A869" s="258" t="s">
        <v>2703</v>
      </c>
      <c r="B869" s="259" t="s">
        <v>2704</v>
      </c>
      <c r="C869" s="260" t="s">
        <v>1877</v>
      </c>
      <c r="D869" s="267" t="s">
        <v>2705</v>
      </c>
    </row>
    <row r="870" customFormat="false" ht="30" hidden="false" customHeight="false" outlineLevel="0" collapsed="false">
      <c r="A870" s="262" t="s">
        <v>2706</v>
      </c>
      <c r="B870" s="263" t="s">
        <v>2707</v>
      </c>
      <c r="C870" s="264" t="s">
        <v>1877</v>
      </c>
      <c r="D870" s="268" t="s">
        <v>2646</v>
      </c>
    </row>
    <row r="871" customFormat="false" ht="30" hidden="false" customHeight="false" outlineLevel="0" collapsed="false">
      <c r="A871" s="258" t="s">
        <v>2708</v>
      </c>
      <c r="B871" s="259" t="s">
        <v>2709</v>
      </c>
      <c r="C871" s="260" t="s">
        <v>1877</v>
      </c>
      <c r="D871" s="267" t="s">
        <v>2710</v>
      </c>
    </row>
    <row r="872" customFormat="false" ht="15" hidden="false" customHeight="false" outlineLevel="0" collapsed="false">
      <c r="A872" s="262" t="s">
        <v>2711</v>
      </c>
      <c r="B872" s="263" t="s">
        <v>2712</v>
      </c>
      <c r="C872" s="264" t="s">
        <v>1877</v>
      </c>
      <c r="D872" s="268" t="s">
        <v>2713</v>
      </c>
    </row>
    <row r="873" customFormat="false" ht="30" hidden="false" customHeight="false" outlineLevel="0" collapsed="false">
      <c r="A873" s="258" t="s">
        <v>2714</v>
      </c>
      <c r="B873" s="259" t="s">
        <v>2715</v>
      </c>
      <c r="C873" s="260" t="s">
        <v>1877</v>
      </c>
      <c r="D873" s="267" t="s">
        <v>2716</v>
      </c>
    </row>
    <row r="874" customFormat="false" ht="30" hidden="false" customHeight="false" outlineLevel="0" collapsed="false">
      <c r="A874" s="262" t="s">
        <v>2717</v>
      </c>
      <c r="B874" s="263" t="s">
        <v>2718</v>
      </c>
      <c r="C874" s="264" t="s">
        <v>1877</v>
      </c>
      <c r="D874" s="268" t="s">
        <v>1516</v>
      </c>
    </row>
    <row r="875" customFormat="false" ht="30" hidden="false" customHeight="false" outlineLevel="0" collapsed="false">
      <c r="A875" s="258" t="s">
        <v>2719</v>
      </c>
      <c r="B875" s="259" t="s">
        <v>2720</v>
      </c>
      <c r="C875" s="260" t="s">
        <v>1877</v>
      </c>
      <c r="D875" s="267" t="s">
        <v>2721</v>
      </c>
    </row>
    <row r="876" customFormat="false" ht="30" hidden="false" customHeight="false" outlineLevel="0" collapsed="false">
      <c r="A876" s="262" t="s">
        <v>2722</v>
      </c>
      <c r="B876" s="263" t="s">
        <v>2723</v>
      </c>
      <c r="C876" s="264" t="s">
        <v>1877</v>
      </c>
      <c r="D876" s="268" t="s">
        <v>2724</v>
      </c>
    </row>
    <row r="877" customFormat="false" ht="30" hidden="false" customHeight="false" outlineLevel="0" collapsed="false">
      <c r="A877" s="258" t="s">
        <v>2725</v>
      </c>
      <c r="B877" s="259" t="s">
        <v>2726</v>
      </c>
      <c r="C877" s="260" t="s">
        <v>1877</v>
      </c>
      <c r="D877" s="267" t="s">
        <v>2727</v>
      </c>
    </row>
    <row r="878" customFormat="false" ht="30" hidden="false" customHeight="false" outlineLevel="0" collapsed="false">
      <c r="A878" s="262" t="s">
        <v>2728</v>
      </c>
      <c r="B878" s="263" t="s">
        <v>2729</v>
      </c>
      <c r="C878" s="264" t="s">
        <v>1877</v>
      </c>
      <c r="D878" s="268" t="s">
        <v>2730</v>
      </c>
    </row>
    <row r="879" customFormat="false" ht="30" hidden="false" customHeight="false" outlineLevel="0" collapsed="false">
      <c r="A879" s="258" t="s">
        <v>2731</v>
      </c>
      <c r="B879" s="259" t="s">
        <v>2732</v>
      </c>
      <c r="C879" s="260" t="s">
        <v>1877</v>
      </c>
      <c r="D879" s="267" t="s">
        <v>2733</v>
      </c>
    </row>
    <row r="880" customFormat="false" ht="15" hidden="false" customHeight="false" outlineLevel="0" collapsed="false">
      <c r="A880" s="262" t="s">
        <v>2734</v>
      </c>
      <c r="B880" s="263" t="s">
        <v>2735</v>
      </c>
      <c r="C880" s="264" t="s">
        <v>1877</v>
      </c>
      <c r="D880" s="268" t="s">
        <v>2736</v>
      </c>
    </row>
    <row r="881" customFormat="false" ht="30" hidden="false" customHeight="false" outlineLevel="0" collapsed="false">
      <c r="A881" s="258" t="s">
        <v>2737</v>
      </c>
      <c r="B881" s="259" t="s">
        <v>2738</v>
      </c>
      <c r="C881" s="260" t="s">
        <v>1877</v>
      </c>
      <c r="D881" s="267" t="s">
        <v>2739</v>
      </c>
    </row>
    <row r="882" customFormat="false" ht="30" hidden="false" customHeight="false" outlineLevel="0" collapsed="false">
      <c r="A882" s="262" t="s">
        <v>2740</v>
      </c>
      <c r="B882" s="263" t="s">
        <v>2741</v>
      </c>
      <c r="C882" s="264" t="s">
        <v>1877</v>
      </c>
      <c r="D882" s="268" t="s">
        <v>2742</v>
      </c>
    </row>
    <row r="883" customFormat="false" ht="30" hidden="false" customHeight="false" outlineLevel="0" collapsed="false">
      <c r="A883" s="258" t="s">
        <v>2743</v>
      </c>
      <c r="B883" s="259" t="s">
        <v>2744</v>
      </c>
      <c r="C883" s="260" t="s">
        <v>1877</v>
      </c>
      <c r="D883" s="267" t="s">
        <v>2745</v>
      </c>
    </row>
    <row r="884" customFormat="false" ht="30" hidden="false" customHeight="false" outlineLevel="0" collapsed="false">
      <c r="A884" s="262" t="s">
        <v>2746</v>
      </c>
      <c r="B884" s="263" t="s">
        <v>2747</v>
      </c>
      <c r="C884" s="264" t="s">
        <v>1877</v>
      </c>
      <c r="D884" s="268" t="s">
        <v>2748</v>
      </c>
    </row>
    <row r="885" customFormat="false" ht="30" hidden="false" customHeight="false" outlineLevel="0" collapsed="false">
      <c r="A885" s="258" t="s">
        <v>2749</v>
      </c>
      <c r="B885" s="259" t="s">
        <v>2750</v>
      </c>
      <c r="C885" s="260" t="s">
        <v>1877</v>
      </c>
      <c r="D885" s="267" t="s">
        <v>2751</v>
      </c>
    </row>
    <row r="886" customFormat="false" ht="30" hidden="false" customHeight="false" outlineLevel="0" collapsed="false">
      <c r="A886" s="262" t="s">
        <v>2752</v>
      </c>
      <c r="B886" s="263" t="s">
        <v>2753</v>
      </c>
      <c r="C886" s="264" t="s">
        <v>1877</v>
      </c>
      <c r="D886" s="268" t="s">
        <v>2754</v>
      </c>
    </row>
    <row r="887" customFormat="false" ht="30" hidden="false" customHeight="false" outlineLevel="0" collapsed="false">
      <c r="A887" s="258" t="s">
        <v>2755</v>
      </c>
      <c r="B887" s="259" t="s">
        <v>2756</v>
      </c>
      <c r="C887" s="260" t="s">
        <v>1877</v>
      </c>
      <c r="D887" s="267" t="s">
        <v>2757</v>
      </c>
    </row>
    <row r="888" customFormat="false" ht="30" hidden="false" customHeight="false" outlineLevel="0" collapsed="false">
      <c r="A888" s="262" t="s">
        <v>2758</v>
      </c>
      <c r="B888" s="263" t="s">
        <v>2759</v>
      </c>
      <c r="C888" s="264" t="s">
        <v>1877</v>
      </c>
      <c r="D888" s="268" t="s">
        <v>2760</v>
      </c>
    </row>
    <row r="889" customFormat="false" ht="30" hidden="false" customHeight="false" outlineLevel="0" collapsed="false">
      <c r="A889" s="258" t="s">
        <v>2761</v>
      </c>
      <c r="B889" s="259" t="s">
        <v>2762</v>
      </c>
      <c r="C889" s="260" t="s">
        <v>1877</v>
      </c>
      <c r="D889" s="267" t="s">
        <v>2763</v>
      </c>
    </row>
    <row r="890" customFormat="false" ht="30" hidden="false" customHeight="false" outlineLevel="0" collapsed="false">
      <c r="A890" s="262" t="s">
        <v>2764</v>
      </c>
      <c r="B890" s="263" t="s">
        <v>2765</v>
      </c>
      <c r="C890" s="264" t="s">
        <v>1877</v>
      </c>
      <c r="D890" s="268" t="s">
        <v>2606</v>
      </c>
    </row>
    <row r="891" customFormat="false" ht="30" hidden="false" customHeight="false" outlineLevel="0" collapsed="false">
      <c r="A891" s="258" t="s">
        <v>2766</v>
      </c>
      <c r="B891" s="259" t="s">
        <v>2767</v>
      </c>
      <c r="C891" s="260" t="s">
        <v>1877</v>
      </c>
      <c r="D891" s="267" t="s">
        <v>1697</v>
      </c>
    </row>
    <row r="892" customFormat="false" ht="30" hidden="false" customHeight="false" outlineLevel="0" collapsed="false">
      <c r="A892" s="262" t="s">
        <v>2768</v>
      </c>
      <c r="B892" s="263" t="s">
        <v>2769</v>
      </c>
      <c r="C892" s="264" t="s">
        <v>1877</v>
      </c>
      <c r="D892" s="268" t="s">
        <v>1608</v>
      </c>
    </row>
    <row r="893" customFormat="false" ht="30" hidden="false" customHeight="false" outlineLevel="0" collapsed="false">
      <c r="A893" s="258" t="s">
        <v>2770</v>
      </c>
      <c r="B893" s="259" t="s">
        <v>2771</v>
      </c>
      <c r="C893" s="260" t="s">
        <v>1877</v>
      </c>
      <c r="D893" s="267" t="s">
        <v>2772</v>
      </c>
    </row>
    <row r="894" customFormat="false" ht="30" hidden="false" customHeight="false" outlineLevel="0" collapsed="false">
      <c r="A894" s="262" t="s">
        <v>2773</v>
      </c>
      <c r="B894" s="263" t="s">
        <v>2774</v>
      </c>
      <c r="C894" s="264" t="s">
        <v>1877</v>
      </c>
      <c r="D894" s="268" t="s">
        <v>2606</v>
      </c>
    </row>
    <row r="895" customFormat="false" ht="30" hidden="false" customHeight="false" outlineLevel="0" collapsed="false">
      <c r="A895" s="258" t="s">
        <v>2775</v>
      </c>
      <c r="B895" s="259" t="s">
        <v>2776</v>
      </c>
      <c r="C895" s="260" t="s">
        <v>1877</v>
      </c>
      <c r="D895" s="267" t="s">
        <v>2255</v>
      </c>
    </row>
    <row r="896" customFormat="false" ht="30" hidden="false" customHeight="false" outlineLevel="0" collapsed="false">
      <c r="A896" s="262" t="s">
        <v>2777</v>
      </c>
      <c r="B896" s="263" t="s">
        <v>2778</v>
      </c>
      <c r="C896" s="264" t="s">
        <v>1877</v>
      </c>
      <c r="D896" s="268" t="s">
        <v>2779</v>
      </c>
    </row>
    <row r="897" customFormat="false" ht="30" hidden="false" customHeight="false" outlineLevel="0" collapsed="false">
      <c r="A897" s="258" t="s">
        <v>2780</v>
      </c>
      <c r="B897" s="259" t="s">
        <v>2781</v>
      </c>
      <c r="C897" s="260" t="s">
        <v>1877</v>
      </c>
      <c r="D897" s="267" t="s">
        <v>2782</v>
      </c>
    </row>
    <row r="898" customFormat="false" ht="30" hidden="false" customHeight="false" outlineLevel="0" collapsed="false">
      <c r="A898" s="262" t="s">
        <v>2783</v>
      </c>
      <c r="B898" s="263" t="s">
        <v>2784</v>
      </c>
      <c r="C898" s="264" t="s">
        <v>1877</v>
      </c>
      <c r="D898" s="268" t="s">
        <v>1389</v>
      </c>
    </row>
    <row r="899" customFormat="false" ht="30" hidden="false" customHeight="false" outlineLevel="0" collapsed="false">
      <c r="A899" s="258" t="s">
        <v>2785</v>
      </c>
      <c r="B899" s="259" t="s">
        <v>2786</v>
      </c>
      <c r="C899" s="260" t="s">
        <v>1877</v>
      </c>
      <c r="D899" s="267" t="s">
        <v>1659</v>
      </c>
    </row>
    <row r="900" customFormat="false" ht="30" hidden="false" customHeight="false" outlineLevel="0" collapsed="false">
      <c r="A900" s="262" t="s">
        <v>2787</v>
      </c>
      <c r="B900" s="263" t="s">
        <v>2788</v>
      </c>
      <c r="C900" s="264" t="s">
        <v>1877</v>
      </c>
      <c r="D900" s="268" t="s">
        <v>2789</v>
      </c>
    </row>
    <row r="901" customFormat="false" ht="30" hidden="false" customHeight="false" outlineLevel="0" collapsed="false">
      <c r="A901" s="258" t="s">
        <v>2790</v>
      </c>
      <c r="B901" s="259" t="s">
        <v>2791</v>
      </c>
      <c r="C901" s="260" t="s">
        <v>1877</v>
      </c>
      <c r="D901" s="267" t="s">
        <v>2478</v>
      </c>
    </row>
    <row r="902" customFormat="false" ht="30" hidden="false" customHeight="false" outlineLevel="0" collapsed="false">
      <c r="A902" s="262" t="s">
        <v>2792</v>
      </c>
      <c r="B902" s="263" t="s">
        <v>2793</v>
      </c>
      <c r="C902" s="264" t="s">
        <v>1877</v>
      </c>
      <c r="D902" s="268" t="s">
        <v>2205</v>
      </c>
    </row>
    <row r="903" customFormat="false" ht="30" hidden="false" customHeight="false" outlineLevel="0" collapsed="false">
      <c r="A903" s="258" t="s">
        <v>2794</v>
      </c>
      <c r="B903" s="259" t="s">
        <v>2795</v>
      </c>
      <c r="C903" s="260" t="s">
        <v>1877</v>
      </c>
      <c r="D903" s="267" t="s">
        <v>2796</v>
      </c>
    </row>
    <row r="904" customFormat="false" ht="30" hidden="false" customHeight="false" outlineLevel="0" collapsed="false">
      <c r="A904" s="262" t="s">
        <v>2797</v>
      </c>
      <c r="B904" s="263" t="s">
        <v>2798</v>
      </c>
      <c r="C904" s="264" t="s">
        <v>1877</v>
      </c>
      <c r="D904" s="268" t="s">
        <v>2799</v>
      </c>
    </row>
    <row r="905" customFormat="false" ht="30" hidden="false" customHeight="false" outlineLevel="0" collapsed="false">
      <c r="A905" s="258" t="s">
        <v>2800</v>
      </c>
      <c r="B905" s="259" t="s">
        <v>2801</v>
      </c>
      <c r="C905" s="260" t="s">
        <v>1877</v>
      </c>
      <c r="D905" s="267" t="s">
        <v>2754</v>
      </c>
    </row>
    <row r="906" customFormat="false" ht="30" hidden="false" customHeight="false" outlineLevel="0" collapsed="false">
      <c r="A906" s="262" t="s">
        <v>2802</v>
      </c>
      <c r="B906" s="263" t="s">
        <v>2803</v>
      </c>
      <c r="C906" s="264" t="s">
        <v>1877</v>
      </c>
      <c r="D906" s="268" t="s">
        <v>2804</v>
      </c>
    </row>
    <row r="907" customFormat="false" ht="30" hidden="false" customHeight="false" outlineLevel="0" collapsed="false">
      <c r="A907" s="258" t="s">
        <v>2805</v>
      </c>
      <c r="B907" s="259" t="s">
        <v>2806</v>
      </c>
      <c r="C907" s="260" t="s">
        <v>1877</v>
      </c>
      <c r="D907" s="267" t="s">
        <v>2807</v>
      </c>
    </row>
    <row r="908" customFormat="false" ht="30" hidden="false" customHeight="false" outlineLevel="0" collapsed="false">
      <c r="A908" s="262" t="s">
        <v>2808</v>
      </c>
      <c r="B908" s="263" t="s">
        <v>2809</v>
      </c>
      <c r="C908" s="264" t="s">
        <v>1877</v>
      </c>
      <c r="D908" s="268" t="s">
        <v>2772</v>
      </c>
    </row>
    <row r="909" customFormat="false" ht="30" hidden="false" customHeight="false" outlineLevel="0" collapsed="false">
      <c r="A909" s="258" t="s">
        <v>2810</v>
      </c>
      <c r="B909" s="259" t="s">
        <v>2811</v>
      </c>
      <c r="C909" s="260" t="s">
        <v>1877</v>
      </c>
      <c r="D909" s="267" t="s">
        <v>2812</v>
      </c>
    </row>
    <row r="910" customFormat="false" ht="30" hidden="false" customHeight="false" outlineLevel="0" collapsed="false">
      <c r="A910" s="262" t="s">
        <v>2813</v>
      </c>
      <c r="B910" s="263" t="s">
        <v>2814</v>
      </c>
      <c r="C910" s="264" t="s">
        <v>1877</v>
      </c>
      <c r="D910" s="268" t="s">
        <v>2815</v>
      </c>
    </row>
    <row r="911" customFormat="false" ht="30" hidden="false" customHeight="false" outlineLevel="0" collapsed="false">
      <c r="A911" s="258" t="s">
        <v>2816</v>
      </c>
      <c r="B911" s="259" t="s">
        <v>2817</v>
      </c>
      <c r="C911" s="260" t="s">
        <v>1877</v>
      </c>
      <c r="D911" s="267" t="s">
        <v>2818</v>
      </c>
    </row>
    <row r="912" customFormat="false" ht="30" hidden="false" customHeight="false" outlineLevel="0" collapsed="false">
      <c r="A912" s="262" t="s">
        <v>2819</v>
      </c>
      <c r="B912" s="263" t="s">
        <v>2820</v>
      </c>
      <c r="C912" s="264" t="s">
        <v>1877</v>
      </c>
      <c r="D912" s="268" t="s">
        <v>2821</v>
      </c>
    </row>
    <row r="913" customFormat="false" ht="30" hidden="false" customHeight="false" outlineLevel="0" collapsed="false">
      <c r="A913" s="258" t="s">
        <v>2822</v>
      </c>
      <c r="B913" s="259" t="s">
        <v>2823</v>
      </c>
      <c r="C913" s="260" t="s">
        <v>1877</v>
      </c>
      <c r="D913" s="267" t="s">
        <v>2075</v>
      </c>
    </row>
    <row r="914" customFormat="false" ht="30" hidden="false" customHeight="false" outlineLevel="0" collapsed="false">
      <c r="A914" s="262" t="s">
        <v>2824</v>
      </c>
      <c r="B914" s="263" t="s">
        <v>2825</v>
      </c>
      <c r="C914" s="264" t="s">
        <v>1877</v>
      </c>
      <c r="D914" s="268" t="s">
        <v>513</v>
      </c>
    </row>
    <row r="915" customFormat="false" ht="30" hidden="false" customHeight="false" outlineLevel="0" collapsed="false">
      <c r="A915" s="258" t="s">
        <v>2826</v>
      </c>
      <c r="B915" s="259" t="s">
        <v>2827</v>
      </c>
      <c r="C915" s="260" t="s">
        <v>1877</v>
      </c>
      <c r="D915" s="267" t="s">
        <v>2828</v>
      </c>
    </row>
    <row r="916" customFormat="false" ht="30" hidden="false" customHeight="false" outlineLevel="0" collapsed="false">
      <c r="A916" s="262" t="s">
        <v>2829</v>
      </c>
      <c r="B916" s="263" t="s">
        <v>2830</v>
      </c>
      <c r="C916" s="264" t="s">
        <v>1877</v>
      </c>
      <c r="D916" s="268" t="s">
        <v>1808</v>
      </c>
    </row>
    <row r="917" customFormat="false" ht="30" hidden="false" customHeight="false" outlineLevel="0" collapsed="false">
      <c r="A917" s="258" t="s">
        <v>2831</v>
      </c>
      <c r="B917" s="259" t="s">
        <v>2832</v>
      </c>
      <c r="C917" s="260" t="s">
        <v>1877</v>
      </c>
      <c r="D917" s="267" t="s">
        <v>2833</v>
      </c>
    </row>
    <row r="918" customFormat="false" ht="30" hidden="false" customHeight="false" outlineLevel="0" collapsed="false">
      <c r="A918" s="262" t="s">
        <v>2834</v>
      </c>
      <c r="B918" s="263" t="s">
        <v>2835</v>
      </c>
      <c r="C918" s="264" t="s">
        <v>1877</v>
      </c>
      <c r="D918" s="268" t="s">
        <v>2836</v>
      </c>
    </row>
    <row r="919" customFormat="false" ht="30" hidden="false" customHeight="false" outlineLevel="0" collapsed="false">
      <c r="A919" s="258" t="s">
        <v>2837</v>
      </c>
      <c r="B919" s="259" t="s">
        <v>2838</v>
      </c>
      <c r="C919" s="260" t="s">
        <v>1877</v>
      </c>
      <c r="D919" s="267" t="s">
        <v>2818</v>
      </c>
    </row>
    <row r="920" customFormat="false" ht="30" hidden="false" customHeight="false" outlineLevel="0" collapsed="false">
      <c r="A920" s="262" t="s">
        <v>2839</v>
      </c>
      <c r="B920" s="263" t="s">
        <v>2840</v>
      </c>
      <c r="C920" s="264" t="s">
        <v>1877</v>
      </c>
      <c r="D920" s="268" t="s">
        <v>2713</v>
      </c>
    </row>
    <row r="921" customFormat="false" ht="30" hidden="false" customHeight="false" outlineLevel="0" collapsed="false">
      <c r="A921" s="258" t="s">
        <v>2841</v>
      </c>
      <c r="B921" s="259" t="s">
        <v>2842</v>
      </c>
      <c r="C921" s="260" t="s">
        <v>1877</v>
      </c>
      <c r="D921" s="267" t="s">
        <v>2843</v>
      </c>
    </row>
    <row r="922" customFormat="false" ht="30" hidden="false" customHeight="false" outlineLevel="0" collapsed="false">
      <c r="A922" s="262" t="s">
        <v>2844</v>
      </c>
      <c r="B922" s="263" t="s">
        <v>2845</v>
      </c>
      <c r="C922" s="264" t="s">
        <v>1877</v>
      </c>
      <c r="D922" s="268" t="s">
        <v>1975</v>
      </c>
    </row>
    <row r="923" customFormat="false" ht="30" hidden="false" customHeight="false" outlineLevel="0" collapsed="false">
      <c r="A923" s="258" t="s">
        <v>2846</v>
      </c>
      <c r="B923" s="259" t="s">
        <v>2847</v>
      </c>
      <c r="C923" s="260" t="s">
        <v>1877</v>
      </c>
      <c r="D923" s="267" t="s">
        <v>2848</v>
      </c>
    </row>
    <row r="924" customFormat="false" ht="30" hidden="false" customHeight="false" outlineLevel="0" collapsed="false">
      <c r="A924" s="262" t="s">
        <v>2849</v>
      </c>
      <c r="B924" s="263" t="s">
        <v>2850</v>
      </c>
      <c r="C924" s="264" t="s">
        <v>1877</v>
      </c>
      <c r="D924" s="268" t="s">
        <v>2851</v>
      </c>
    </row>
    <row r="925" customFormat="false" ht="30" hidden="false" customHeight="false" outlineLevel="0" collapsed="false">
      <c r="A925" s="258" t="s">
        <v>2852</v>
      </c>
      <c r="B925" s="259" t="s">
        <v>2853</v>
      </c>
      <c r="C925" s="260" t="s">
        <v>1877</v>
      </c>
      <c r="D925" s="267" t="s">
        <v>2854</v>
      </c>
    </row>
    <row r="926" customFormat="false" ht="30" hidden="false" customHeight="false" outlineLevel="0" collapsed="false">
      <c r="A926" s="262" t="s">
        <v>2855</v>
      </c>
      <c r="B926" s="263" t="s">
        <v>2856</v>
      </c>
      <c r="C926" s="264" t="s">
        <v>1877</v>
      </c>
      <c r="D926" s="268" t="s">
        <v>2857</v>
      </c>
    </row>
    <row r="927" customFormat="false" ht="15" hidden="false" customHeight="false" outlineLevel="0" collapsed="false">
      <c r="A927" s="258" t="s">
        <v>2858</v>
      </c>
      <c r="B927" s="259" t="s">
        <v>2859</v>
      </c>
      <c r="C927" s="260" t="s">
        <v>1877</v>
      </c>
      <c r="D927" s="267" t="s">
        <v>1700</v>
      </c>
    </row>
    <row r="928" customFormat="false" ht="15" hidden="false" customHeight="false" outlineLevel="0" collapsed="false">
      <c r="A928" s="262" t="s">
        <v>2860</v>
      </c>
      <c r="B928" s="263" t="s">
        <v>2861</v>
      </c>
      <c r="C928" s="264" t="s">
        <v>1877</v>
      </c>
      <c r="D928" s="268" t="s">
        <v>1474</v>
      </c>
    </row>
    <row r="929" customFormat="false" ht="15" hidden="false" customHeight="false" outlineLevel="0" collapsed="false">
      <c r="A929" s="258" t="s">
        <v>2862</v>
      </c>
      <c r="B929" s="259" t="s">
        <v>2863</v>
      </c>
      <c r="C929" s="260" t="s">
        <v>1877</v>
      </c>
      <c r="D929" s="267" t="s">
        <v>2864</v>
      </c>
    </row>
    <row r="930" customFormat="false" ht="30" hidden="false" customHeight="false" outlineLevel="0" collapsed="false">
      <c r="A930" s="262" t="s">
        <v>2865</v>
      </c>
      <c r="B930" s="263" t="s">
        <v>2866</v>
      </c>
      <c r="C930" s="264" t="s">
        <v>1877</v>
      </c>
      <c r="D930" s="268" t="s">
        <v>2867</v>
      </c>
    </row>
    <row r="931" customFormat="false" ht="30" hidden="false" customHeight="false" outlineLevel="0" collapsed="false">
      <c r="A931" s="258" t="s">
        <v>2868</v>
      </c>
      <c r="B931" s="259" t="s">
        <v>2869</v>
      </c>
      <c r="C931" s="260" t="s">
        <v>1877</v>
      </c>
      <c r="D931" s="267" t="s">
        <v>2870</v>
      </c>
    </row>
    <row r="932" customFormat="false" ht="30" hidden="false" customHeight="false" outlineLevel="0" collapsed="false">
      <c r="A932" s="262" t="s">
        <v>2871</v>
      </c>
      <c r="B932" s="263" t="s">
        <v>2872</v>
      </c>
      <c r="C932" s="264" t="s">
        <v>1877</v>
      </c>
      <c r="D932" s="268" t="s">
        <v>2873</v>
      </c>
    </row>
    <row r="933" customFormat="false" ht="30" hidden="false" customHeight="false" outlineLevel="0" collapsed="false">
      <c r="A933" s="258" t="s">
        <v>2874</v>
      </c>
      <c r="B933" s="259" t="s">
        <v>2875</v>
      </c>
      <c r="C933" s="260" t="s">
        <v>1877</v>
      </c>
      <c r="D933" s="267" t="s">
        <v>2225</v>
      </c>
    </row>
    <row r="934" customFormat="false" ht="30" hidden="false" customHeight="false" outlineLevel="0" collapsed="false">
      <c r="A934" s="262" t="s">
        <v>2876</v>
      </c>
      <c r="B934" s="263" t="s">
        <v>2877</v>
      </c>
      <c r="C934" s="264" t="s">
        <v>1877</v>
      </c>
      <c r="D934" s="268" t="s">
        <v>2878</v>
      </c>
    </row>
    <row r="935" customFormat="false" ht="30" hidden="false" customHeight="false" outlineLevel="0" collapsed="false">
      <c r="A935" s="258" t="s">
        <v>2879</v>
      </c>
      <c r="B935" s="259" t="s">
        <v>2880</v>
      </c>
      <c r="C935" s="260" t="s">
        <v>1877</v>
      </c>
      <c r="D935" s="267" t="s">
        <v>2881</v>
      </c>
    </row>
    <row r="936" customFormat="false" ht="30" hidden="false" customHeight="false" outlineLevel="0" collapsed="false">
      <c r="A936" s="262" t="s">
        <v>2882</v>
      </c>
      <c r="B936" s="263" t="s">
        <v>2883</v>
      </c>
      <c r="C936" s="264" t="s">
        <v>1877</v>
      </c>
      <c r="D936" s="268" t="s">
        <v>2884</v>
      </c>
    </row>
    <row r="937" customFormat="false" ht="30" hidden="false" customHeight="false" outlineLevel="0" collapsed="false">
      <c r="A937" s="258" t="s">
        <v>2885</v>
      </c>
      <c r="B937" s="259" t="s">
        <v>2886</v>
      </c>
      <c r="C937" s="260" t="s">
        <v>1877</v>
      </c>
      <c r="D937" s="267" t="s">
        <v>2887</v>
      </c>
    </row>
    <row r="938" customFormat="false" ht="30" hidden="false" customHeight="false" outlineLevel="0" collapsed="false">
      <c r="A938" s="262" t="s">
        <v>2888</v>
      </c>
      <c r="B938" s="263" t="s">
        <v>2889</v>
      </c>
      <c r="C938" s="264" t="s">
        <v>1877</v>
      </c>
      <c r="D938" s="268" t="s">
        <v>1528</v>
      </c>
    </row>
    <row r="939" customFormat="false" ht="30" hidden="false" customHeight="false" outlineLevel="0" collapsed="false">
      <c r="A939" s="258" t="s">
        <v>2890</v>
      </c>
      <c r="B939" s="259" t="s">
        <v>2891</v>
      </c>
      <c r="C939" s="260" t="s">
        <v>1877</v>
      </c>
      <c r="D939" s="267" t="s">
        <v>2892</v>
      </c>
    </row>
    <row r="940" customFormat="false" ht="30" hidden="false" customHeight="false" outlineLevel="0" collapsed="false">
      <c r="A940" s="262" t="s">
        <v>2893</v>
      </c>
      <c r="B940" s="263" t="s">
        <v>2894</v>
      </c>
      <c r="C940" s="264" t="s">
        <v>1877</v>
      </c>
      <c r="D940" s="268" t="s">
        <v>2895</v>
      </c>
    </row>
    <row r="941" customFormat="false" ht="15" hidden="false" customHeight="false" outlineLevel="0" collapsed="false">
      <c r="A941" s="258" t="s">
        <v>2896</v>
      </c>
      <c r="B941" s="259" t="s">
        <v>2897</v>
      </c>
      <c r="C941" s="260" t="s">
        <v>1877</v>
      </c>
      <c r="D941" s="267" t="s">
        <v>1377</v>
      </c>
    </row>
    <row r="942" customFormat="false" ht="15" hidden="false" customHeight="false" outlineLevel="0" collapsed="false">
      <c r="A942" s="262" t="s">
        <v>2898</v>
      </c>
      <c r="B942" s="263" t="s">
        <v>2899</v>
      </c>
      <c r="C942" s="264" t="s">
        <v>1877</v>
      </c>
      <c r="D942" s="268" t="s">
        <v>2900</v>
      </c>
    </row>
    <row r="943" customFormat="false" ht="15" hidden="false" customHeight="false" outlineLevel="0" collapsed="false">
      <c r="A943" s="258" t="s">
        <v>2901</v>
      </c>
      <c r="B943" s="259" t="s">
        <v>2902</v>
      </c>
      <c r="C943" s="260" t="s">
        <v>1877</v>
      </c>
      <c r="D943" s="267" t="s">
        <v>1796</v>
      </c>
    </row>
    <row r="944" customFormat="false" ht="30" hidden="false" customHeight="false" outlineLevel="0" collapsed="false">
      <c r="A944" s="262" t="s">
        <v>2903</v>
      </c>
      <c r="B944" s="263" t="s">
        <v>2904</v>
      </c>
      <c r="C944" s="264" t="s">
        <v>1877</v>
      </c>
      <c r="D944" s="268" t="s">
        <v>2905</v>
      </c>
    </row>
    <row r="945" customFormat="false" ht="15" hidden="false" customHeight="false" outlineLevel="0" collapsed="false">
      <c r="A945" s="258" t="s">
        <v>2906</v>
      </c>
      <c r="B945" s="259" t="s">
        <v>2907</v>
      </c>
      <c r="C945" s="260" t="s">
        <v>1877</v>
      </c>
      <c r="D945" s="267" t="s">
        <v>2908</v>
      </c>
    </row>
    <row r="946" customFormat="false" ht="15" hidden="false" customHeight="false" outlineLevel="0" collapsed="false">
      <c r="A946" s="262" t="s">
        <v>2909</v>
      </c>
      <c r="B946" s="263" t="s">
        <v>2910</v>
      </c>
      <c r="C946" s="264" t="s">
        <v>1877</v>
      </c>
      <c r="D946" s="268" t="s">
        <v>2713</v>
      </c>
    </row>
    <row r="947" customFormat="false" ht="15" hidden="false" customHeight="false" outlineLevel="0" collapsed="false">
      <c r="A947" s="258" t="s">
        <v>2911</v>
      </c>
      <c r="B947" s="259" t="s">
        <v>2912</v>
      </c>
      <c r="C947" s="260" t="s">
        <v>1877</v>
      </c>
      <c r="D947" s="267" t="s">
        <v>2913</v>
      </c>
    </row>
    <row r="948" customFormat="false" ht="45" hidden="false" customHeight="false" outlineLevel="0" collapsed="false">
      <c r="A948" s="262" t="s">
        <v>2914</v>
      </c>
      <c r="B948" s="263" t="s">
        <v>2915</v>
      </c>
      <c r="C948" s="264" t="s">
        <v>1877</v>
      </c>
      <c r="D948" s="268" t="s">
        <v>2916</v>
      </c>
    </row>
    <row r="949" customFormat="false" ht="45" hidden="false" customHeight="false" outlineLevel="0" collapsed="false">
      <c r="A949" s="258" t="s">
        <v>2917</v>
      </c>
      <c r="B949" s="259" t="s">
        <v>2918</v>
      </c>
      <c r="C949" s="260" t="s">
        <v>1877</v>
      </c>
      <c r="D949" s="267" t="s">
        <v>2919</v>
      </c>
    </row>
    <row r="950" customFormat="false" ht="45" hidden="false" customHeight="false" outlineLevel="0" collapsed="false">
      <c r="A950" s="262" t="s">
        <v>2920</v>
      </c>
      <c r="B950" s="263" t="s">
        <v>2921</v>
      </c>
      <c r="C950" s="264" t="s">
        <v>1877</v>
      </c>
      <c r="D950" s="268" t="s">
        <v>861</v>
      </c>
    </row>
    <row r="951" customFormat="false" ht="45" hidden="false" customHeight="false" outlineLevel="0" collapsed="false">
      <c r="A951" s="258" t="s">
        <v>2922</v>
      </c>
      <c r="B951" s="259" t="s">
        <v>2923</v>
      </c>
      <c r="C951" s="260" t="s">
        <v>1877</v>
      </c>
      <c r="D951" s="267" t="s">
        <v>2114</v>
      </c>
    </row>
    <row r="952" customFormat="false" ht="45" hidden="false" customHeight="false" outlineLevel="0" collapsed="false">
      <c r="A952" s="262" t="s">
        <v>2924</v>
      </c>
      <c r="B952" s="263" t="s">
        <v>2925</v>
      </c>
      <c r="C952" s="264" t="s">
        <v>1877</v>
      </c>
      <c r="D952" s="268" t="s">
        <v>2075</v>
      </c>
    </row>
    <row r="953" customFormat="false" ht="30" hidden="false" customHeight="false" outlineLevel="0" collapsed="false">
      <c r="A953" s="258" t="s">
        <v>2926</v>
      </c>
      <c r="B953" s="259" t="s">
        <v>2927</v>
      </c>
      <c r="C953" s="260" t="s">
        <v>1877</v>
      </c>
      <c r="D953" s="267" t="s">
        <v>2629</v>
      </c>
    </row>
    <row r="954" customFormat="false" ht="15" hidden="false" customHeight="false" outlineLevel="0" collapsed="false">
      <c r="A954" s="262" t="s">
        <v>2928</v>
      </c>
      <c r="B954" s="263" t="s">
        <v>2929</v>
      </c>
      <c r="C954" s="264" t="s">
        <v>1877</v>
      </c>
      <c r="D954" s="268" t="s">
        <v>2606</v>
      </c>
    </row>
    <row r="955" customFormat="false" ht="30" hidden="false" customHeight="false" outlineLevel="0" collapsed="false">
      <c r="A955" s="258" t="s">
        <v>2930</v>
      </c>
      <c r="B955" s="259" t="s">
        <v>2931</v>
      </c>
      <c r="C955" s="260" t="s">
        <v>1877</v>
      </c>
      <c r="D955" s="267" t="s">
        <v>2932</v>
      </c>
    </row>
    <row r="956" customFormat="false" ht="30" hidden="false" customHeight="false" outlineLevel="0" collapsed="false">
      <c r="A956" s="262" t="s">
        <v>2933</v>
      </c>
      <c r="B956" s="263" t="s">
        <v>2934</v>
      </c>
      <c r="C956" s="264" t="s">
        <v>1877</v>
      </c>
      <c r="D956" s="268" t="s">
        <v>2255</v>
      </c>
    </row>
    <row r="957" customFormat="false" ht="15" hidden="false" customHeight="false" outlineLevel="0" collapsed="false">
      <c r="A957" s="258" t="s">
        <v>2935</v>
      </c>
      <c r="B957" s="259" t="s">
        <v>2936</v>
      </c>
      <c r="C957" s="260" t="s">
        <v>1877</v>
      </c>
      <c r="D957" s="267" t="s">
        <v>1377</v>
      </c>
    </row>
    <row r="958" customFormat="false" ht="15" hidden="false" customHeight="false" outlineLevel="0" collapsed="false">
      <c r="A958" s="262" t="s">
        <v>2937</v>
      </c>
      <c r="B958" s="263" t="s">
        <v>2938</v>
      </c>
      <c r="C958" s="264" t="s">
        <v>1877</v>
      </c>
      <c r="D958" s="268" t="s">
        <v>2900</v>
      </c>
    </row>
    <row r="959" customFormat="false" ht="15" hidden="false" customHeight="false" outlineLevel="0" collapsed="false">
      <c r="A959" s="258" t="s">
        <v>2939</v>
      </c>
      <c r="B959" s="259" t="s">
        <v>2940</v>
      </c>
      <c r="C959" s="260" t="s">
        <v>1877</v>
      </c>
      <c r="D959" s="267" t="s">
        <v>1733</v>
      </c>
    </row>
    <row r="960" customFormat="false" ht="15" hidden="false" customHeight="false" outlineLevel="0" collapsed="false">
      <c r="A960" s="262" t="s">
        <v>2941</v>
      </c>
      <c r="B960" s="263" t="s">
        <v>2942</v>
      </c>
      <c r="C960" s="264" t="s">
        <v>1877</v>
      </c>
      <c r="D960" s="268" t="s">
        <v>2943</v>
      </c>
    </row>
    <row r="961" customFormat="false" ht="15" hidden="false" customHeight="false" outlineLevel="0" collapsed="false">
      <c r="A961" s="258" t="s">
        <v>2944</v>
      </c>
      <c r="B961" s="259" t="s">
        <v>2945</v>
      </c>
      <c r="C961" s="260" t="s">
        <v>1877</v>
      </c>
      <c r="D961" s="267" t="s">
        <v>2946</v>
      </c>
    </row>
    <row r="962" customFormat="false" ht="15" hidden="false" customHeight="false" outlineLevel="0" collapsed="false">
      <c r="A962" s="262" t="s">
        <v>2947</v>
      </c>
      <c r="B962" s="263" t="s">
        <v>2948</v>
      </c>
      <c r="C962" s="264" t="s">
        <v>1877</v>
      </c>
      <c r="D962" s="268" t="s">
        <v>1811</v>
      </c>
    </row>
    <row r="963" customFormat="false" ht="15" hidden="false" customHeight="false" outlineLevel="0" collapsed="false">
      <c r="A963" s="258" t="s">
        <v>2949</v>
      </c>
      <c r="B963" s="259" t="s">
        <v>2950</v>
      </c>
      <c r="C963" s="260" t="s">
        <v>1877</v>
      </c>
      <c r="D963" s="267" t="s">
        <v>177</v>
      </c>
    </row>
    <row r="964" customFormat="false" ht="15" hidden="false" customHeight="false" outlineLevel="0" collapsed="false">
      <c r="A964" s="262" t="s">
        <v>2951</v>
      </c>
      <c r="B964" s="263" t="s">
        <v>2952</v>
      </c>
      <c r="C964" s="264" t="s">
        <v>1877</v>
      </c>
      <c r="D964" s="268" t="s">
        <v>2953</v>
      </c>
    </row>
    <row r="965" customFormat="false" ht="15" hidden="false" customHeight="false" outlineLevel="0" collapsed="false">
      <c r="A965" s="258" t="s">
        <v>2954</v>
      </c>
      <c r="B965" s="259" t="s">
        <v>2955</v>
      </c>
      <c r="C965" s="260" t="s">
        <v>1877</v>
      </c>
      <c r="D965" s="267" t="s">
        <v>2580</v>
      </c>
    </row>
    <row r="966" customFormat="false" ht="15" hidden="false" customHeight="false" outlineLevel="0" collapsed="false">
      <c r="A966" s="262" t="s">
        <v>2956</v>
      </c>
      <c r="B966" s="263" t="s">
        <v>2957</v>
      </c>
      <c r="C966" s="264" t="s">
        <v>1877</v>
      </c>
      <c r="D966" s="268" t="s">
        <v>1808</v>
      </c>
    </row>
    <row r="967" customFormat="false" ht="30" hidden="false" customHeight="false" outlineLevel="0" collapsed="false">
      <c r="A967" s="258" t="s">
        <v>2958</v>
      </c>
      <c r="B967" s="259" t="s">
        <v>2959</v>
      </c>
      <c r="C967" s="260" t="s">
        <v>1877</v>
      </c>
      <c r="D967" s="267" t="s">
        <v>2287</v>
      </c>
    </row>
    <row r="968" customFormat="false" ht="15" hidden="false" customHeight="false" outlineLevel="0" collapsed="false">
      <c r="A968" s="262" t="s">
        <v>2960</v>
      </c>
      <c r="B968" s="263" t="s">
        <v>2961</v>
      </c>
      <c r="C968" s="264" t="s">
        <v>1877</v>
      </c>
      <c r="D968" s="268" t="s">
        <v>2962</v>
      </c>
    </row>
    <row r="969" customFormat="false" ht="30" hidden="false" customHeight="false" outlineLevel="0" collapsed="false">
      <c r="A969" s="258" t="s">
        <v>2963</v>
      </c>
      <c r="B969" s="259" t="s">
        <v>2964</v>
      </c>
      <c r="C969" s="260" t="s">
        <v>1877</v>
      </c>
      <c r="D969" s="267" t="s">
        <v>2965</v>
      </c>
    </row>
    <row r="970" customFormat="false" ht="30" hidden="false" customHeight="false" outlineLevel="0" collapsed="false">
      <c r="A970" s="262" t="s">
        <v>2966</v>
      </c>
      <c r="B970" s="263" t="s">
        <v>2967</v>
      </c>
      <c r="C970" s="264" t="s">
        <v>1877</v>
      </c>
      <c r="D970" s="268" t="s">
        <v>2968</v>
      </c>
    </row>
    <row r="971" customFormat="false" ht="30" hidden="false" customHeight="false" outlineLevel="0" collapsed="false">
      <c r="A971" s="258" t="s">
        <v>2969</v>
      </c>
      <c r="B971" s="259" t="s">
        <v>2970</v>
      </c>
      <c r="C971" s="260" t="s">
        <v>1877</v>
      </c>
      <c r="D971" s="267" t="s">
        <v>2971</v>
      </c>
    </row>
    <row r="972" customFormat="false" ht="30" hidden="false" customHeight="false" outlineLevel="0" collapsed="false">
      <c r="A972" s="262" t="s">
        <v>2972</v>
      </c>
      <c r="B972" s="263" t="s">
        <v>2973</v>
      </c>
      <c r="C972" s="264" t="s">
        <v>1877</v>
      </c>
      <c r="D972" s="268" t="s">
        <v>2974</v>
      </c>
    </row>
    <row r="973" customFormat="false" ht="30" hidden="false" customHeight="false" outlineLevel="0" collapsed="false">
      <c r="A973" s="258" t="s">
        <v>2975</v>
      </c>
      <c r="B973" s="259" t="s">
        <v>2976</v>
      </c>
      <c r="C973" s="260" t="s">
        <v>1877</v>
      </c>
      <c r="D973" s="267" t="s">
        <v>2977</v>
      </c>
    </row>
    <row r="974" customFormat="false" ht="30" hidden="false" customHeight="false" outlineLevel="0" collapsed="false">
      <c r="A974" s="262" t="s">
        <v>2978</v>
      </c>
      <c r="B974" s="263" t="s">
        <v>2979</v>
      </c>
      <c r="C974" s="264" t="s">
        <v>1877</v>
      </c>
      <c r="D974" s="268" t="s">
        <v>2549</v>
      </c>
    </row>
    <row r="975" customFormat="false" ht="15" hidden="false" customHeight="false" outlineLevel="0" collapsed="false">
      <c r="A975" s="258" t="s">
        <v>2980</v>
      </c>
      <c r="B975" s="259" t="s">
        <v>2981</v>
      </c>
      <c r="C975" s="260" t="s">
        <v>1877</v>
      </c>
      <c r="D975" s="267" t="s">
        <v>1474</v>
      </c>
    </row>
    <row r="976" customFormat="false" ht="15" hidden="false" customHeight="false" outlineLevel="0" collapsed="false">
      <c r="A976" s="262" t="s">
        <v>2982</v>
      </c>
      <c r="B976" s="263" t="s">
        <v>2983</v>
      </c>
      <c r="C976" s="264" t="s">
        <v>1877</v>
      </c>
      <c r="D976" s="268" t="s">
        <v>1796</v>
      </c>
    </row>
    <row r="977" customFormat="false" ht="15" hidden="false" customHeight="false" outlineLevel="0" collapsed="false">
      <c r="A977" s="258" t="s">
        <v>2984</v>
      </c>
      <c r="B977" s="259" t="s">
        <v>2985</v>
      </c>
      <c r="C977" s="260" t="s">
        <v>1877</v>
      </c>
      <c r="D977" s="267" t="s">
        <v>1561</v>
      </c>
    </row>
    <row r="978" customFormat="false" ht="30" hidden="false" customHeight="false" outlineLevel="0" collapsed="false">
      <c r="A978" s="262" t="s">
        <v>2986</v>
      </c>
      <c r="B978" s="263" t="s">
        <v>2987</v>
      </c>
      <c r="C978" s="264" t="s">
        <v>1877</v>
      </c>
      <c r="D978" s="268" t="s">
        <v>2988</v>
      </c>
    </row>
    <row r="979" customFormat="false" ht="15" hidden="false" customHeight="false" outlineLevel="0" collapsed="false">
      <c r="A979" s="258" t="s">
        <v>2989</v>
      </c>
      <c r="B979" s="259" t="s">
        <v>2990</v>
      </c>
      <c r="C979" s="260" t="s">
        <v>1877</v>
      </c>
      <c r="D979" s="267" t="s">
        <v>2991</v>
      </c>
    </row>
    <row r="980" customFormat="false" ht="15" hidden="false" customHeight="false" outlineLevel="0" collapsed="false">
      <c r="A980" s="262" t="s">
        <v>2992</v>
      </c>
      <c r="B980" s="263" t="s">
        <v>2993</v>
      </c>
      <c r="C980" s="264" t="s">
        <v>1877</v>
      </c>
      <c r="D980" s="268" t="s">
        <v>1174</v>
      </c>
    </row>
    <row r="981" customFormat="false" ht="15" hidden="false" customHeight="false" outlineLevel="0" collapsed="false">
      <c r="A981" s="258" t="s">
        <v>2994</v>
      </c>
      <c r="B981" s="259" t="s">
        <v>2995</v>
      </c>
      <c r="C981" s="260" t="s">
        <v>1877</v>
      </c>
      <c r="D981" s="267" t="s">
        <v>2996</v>
      </c>
    </row>
    <row r="982" customFormat="false" ht="15" hidden="false" customHeight="false" outlineLevel="0" collapsed="false">
      <c r="A982" s="262" t="s">
        <v>2997</v>
      </c>
      <c r="B982" s="263" t="s">
        <v>2998</v>
      </c>
      <c r="C982" s="264" t="s">
        <v>1877</v>
      </c>
      <c r="D982" s="268" t="s">
        <v>2999</v>
      </c>
    </row>
    <row r="983" customFormat="false" ht="15" hidden="false" customHeight="false" outlineLevel="0" collapsed="false">
      <c r="A983" s="258" t="s">
        <v>3000</v>
      </c>
      <c r="B983" s="259" t="s">
        <v>3001</v>
      </c>
      <c r="C983" s="260" t="s">
        <v>1877</v>
      </c>
      <c r="D983" s="267" t="s">
        <v>2864</v>
      </c>
    </row>
    <row r="984" customFormat="false" ht="15" hidden="false" customHeight="false" outlineLevel="0" collapsed="false">
      <c r="A984" s="262" t="s">
        <v>3002</v>
      </c>
      <c r="B984" s="263" t="s">
        <v>3003</v>
      </c>
      <c r="C984" s="264" t="s">
        <v>1877</v>
      </c>
      <c r="D984" s="268" t="s">
        <v>2024</v>
      </c>
    </row>
    <row r="985" customFormat="false" ht="15" hidden="false" customHeight="false" outlineLevel="0" collapsed="false">
      <c r="A985" s="258" t="s">
        <v>3004</v>
      </c>
      <c r="B985" s="259" t="s">
        <v>3005</v>
      </c>
      <c r="C985" s="260" t="s">
        <v>1877</v>
      </c>
      <c r="D985" s="267" t="s">
        <v>2129</v>
      </c>
    </row>
    <row r="986" customFormat="false" ht="30" hidden="false" customHeight="false" outlineLevel="0" collapsed="false">
      <c r="A986" s="262" t="s">
        <v>3006</v>
      </c>
      <c r="B986" s="263" t="s">
        <v>3007</v>
      </c>
      <c r="C986" s="264" t="s">
        <v>1877</v>
      </c>
      <c r="D986" s="268" t="s">
        <v>3008</v>
      </c>
    </row>
    <row r="987" customFormat="false" ht="30" hidden="false" customHeight="false" outlineLevel="0" collapsed="false">
      <c r="A987" s="258" t="s">
        <v>3009</v>
      </c>
      <c r="B987" s="259" t="s">
        <v>3010</v>
      </c>
      <c r="C987" s="260" t="s">
        <v>1877</v>
      </c>
      <c r="D987" s="267" t="s">
        <v>3011</v>
      </c>
    </row>
    <row r="988" customFormat="false" ht="30" hidden="false" customHeight="false" outlineLevel="0" collapsed="false">
      <c r="A988" s="262" t="s">
        <v>3012</v>
      </c>
      <c r="B988" s="263" t="s">
        <v>3013</v>
      </c>
      <c r="C988" s="264" t="s">
        <v>1877</v>
      </c>
      <c r="D988" s="268" t="s">
        <v>3014</v>
      </c>
    </row>
    <row r="989" customFormat="false" ht="45" hidden="false" customHeight="false" outlineLevel="0" collapsed="false">
      <c r="A989" s="258" t="s">
        <v>3015</v>
      </c>
      <c r="B989" s="259" t="s">
        <v>3016</v>
      </c>
      <c r="C989" s="260" t="s">
        <v>1877</v>
      </c>
      <c r="D989" s="267" t="s">
        <v>3017</v>
      </c>
    </row>
    <row r="990" customFormat="false" ht="30" hidden="false" customHeight="false" outlineLevel="0" collapsed="false">
      <c r="A990" s="262" t="s">
        <v>3018</v>
      </c>
      <c r="B990" s="263" t="s">
        <v>3019</v>
      </c>
      <c r="C990" s="264" t="s">
        <v>1877</v>
      </c>
      <c r="D990" s="268" t="s">
        <v>2182</v>
      </c>
    </row>
    <row r="991" customFormat="false" ht="30" hidden="false" customHeight="false" outlineLevel="0" collapsed="false">
      <c r="A991" s="258" t="s">
        <v>3020</v>
      </c>
      <c r="B991" s="259" t="s">
        <v>3021</v>
      </c>
      <c r="C991" s="260" t="s">
        <v>1877</v>
      </c>
      <c r="D991" s="267" t="s">
        <v>2179</v>
      </c>
    </row>
    <row r="992" customFormat="false" ht="30" hidden="false" customHeight="false" outlineLevel="0" collapsed="false">
      <c r="A992" s="262" t="s">
        <v>3022</v>
      </c>
      <c r="B992" s="263" t="s">
        <v>3023</v>
      </c>
      <c r="C992" s="264" t="s">
        <v>1877</v>
      </c>
      <c r="D992" s="268" t="s">
        <v>1744</v>
      </c>
    </row>
    <row r="993" customFormat="false" ht="30" hidden="false" customHeight="false" outlineLevel="0" collapsed="false">
      <c r="A993" s="258" t="s">
        <v>3024</v>
      </c>
      <c r="B993" s="259" t="s">
        <v>3025</v>
      </c>
      <c r="C993" s="260" t="s">
        <v>1877</v>
      </c>
      <c r="D993" s="267" t="s">
        <v>3026</v>
      </c>
    </row>
    <row r="994" customFormat="false" ht="15" hidden="false" customHeight="false" outlineLevel="0" collapsed="false">
      <c r="A994" s="262" t="s">
        <v>3027</v>
      </c>
      <c r="B994" s="263" t="s">
        <v>3028</v>
      </c>
      <c r="C994" s="264" t="s">
        <v>1877</v>
      </c>
      <c r="D994" s="268" t="s">
        <v>536</v>
      </c>
    </row>
    <row r="995" customFormat="false" ht="30" hidden="false" customHeight="false" outlineLevel="0" collapsed="false">
      <c r="A995" s="258" t="s">
        <v>3029</v>
      </c>
      <c r="B995" s="259" t="s">
        <v>3030</v>
      </c>
      <c r="C995" s="260" t="s">
        <v>1877</v>
      </c>
      <c r="D995" s="267" t="s">
        <v>1637</v>
      </c>
    </row>
    <row r="996" customFormat="false" ht="30" hidden="false" customHeight="false" outlineLevel="0" collapsed="false">
      <c r="A996" s="262" t="s">
        <v>3031</v>
      </c>
      <c r="B996" s="263" t="s">
        <v>3032</v>
      </c>
      <c r="C996" s="264" t="s">
        <v>1877</v>
      </c>
      <c r="D996" s="268" t="s">
        <v>3033</v>
      </c>
    </row>
    <row r="997" customFormat="false" ht="30" hidden="false" customHeight="false" outlineLevel="0" collapsed="false">
      <c r="A997" s="258" t="s">
        <v>3034</v>
      </c>
      <c r="B997" s="259" t="s">
        <v>3035</v>
      </c>
      <c r="C997" s="260" t="s">
        <v>1877</v>
      </c>
      <c r="D997" s="267" t="s">
        <v>3036</v>
      </c>
    </row>
    <row r="998" customFormat="false" ht="15" hidden="false" customHeight="false" outlineLevel="0" collapsed="false">
      <c r="A998" s="262" t="s">
        <v>3037</v>
      </c>
      <c r="B998" s="263" t="s">
        <v>3038</v>
      </c>
      <c r="C998" s="264" t="s">
        <v>1877</v>
      </c>
      <c r="D998" s="268" t="s">
        <v>3039</v>
      </c>
    </row>
    <row r="999" customFormat="false" ht="15" hidden="false" customHeight="false" outlineLevel="0" collapsed="false">
      <c r="A999" s="258" t="s">
        <v>3040</v>
      </c>
      <c r="B999" s="259" t="s">
        <v>3041</v>
      </c>
      <c r="C999" s="260" t="s">
        <v>1877</v>
      </c>
      <c r="D999" s="267" t="s">
        <v>3042</v>
      </c>
    </row>
    <row r="1000" customFormat="false" ht="15" hidden="false" customHeight="false" outlineLevel="0" collapsed="false">
      <c r="A1000" s="262" t="s">
        <v>3043</v>
      </c>
      <c r="B1000" s="263" t="s">
        <v>3044</v>
      </c>
      <c r="C1000" s="264" t="s">
        <v>1877</v>
      </c>
      <c r="D1000" s="268" t="s">
        <v>3045</v>
      </c>
    </row>
    <row r="1001" customFormat="false" ht="15" hidden="false" customHeight="false" outlineLevel="0" collapsed="false">
      <c r="A1001" s="258" t="s">
        <v>3046</v>
      </c>
      <c r="B1001" s="259" t="s">
        <v>3047</v>
      </c>
      <c r="C1001" s="260" t="s">
        <v>1877</v>
      </c>
      <c r="D1001" s="267" t="s">
        <v>3048</v>
      </c>
    </row>
    <row r="1002" customFormat="false" ht="15" hidden="false" customHeight="false" outlineLevel="0" collapsed="false">
      <c r="A1002" s="262" t="s">
        <v>3049</v>
      </c>
      <c r="B1002" s="263" t="s">
        <v>3050</v>
      </c>
      <c r="C1002" s="264" t="s">
        <v>1877</v>
      </c>
      <c r="D1002" s="268" t="s">
        <v>2002</v>
      </c>
    </row>
    <row r="1003" customFormat="false" ht="15" hidden="false" customHeight="false" outlineLevel="0" collapsed="false">
      <c r="A1003" s="258" t="s">
        <v>3051</v>
      </c>
      <c r="B1003" s="259" t="s">
        <v>3052</v>
      </c>
      <c r="C1003" s="260" t="s">
        <v>1877</v>
      </c>
      <c r="D1003" s="267" t="s">
        <v>1377</v>
      </c>
    </row>
    <row r="1004" customFormat="false" ht="15" hidden="false" customHeight="false" outlineLevel="0" collapsed="false">
      <c r="A1004" s="262" t="s">
        <v>3053</v>
      </c>
      <c r="B1004" s="263" t="s">
        <v>3054</v>
      </c>
      <c r="C1004" s="264" t="s">
        <v>1877</v>
      </c>
      <c r="D1004" s="268" t="s">
        <v>1775</v>
      </c>
    </row>
    <row r="1005" customFormat="false" ht="30" hidden="false" customHeight="false" outlineLevel="0" collapsed="false">
      <c r="A1005" s="258" t="s">
        <v>3055</v>
      </c>
      <c r="B1005" s="259" t="s">
        <v>3056</v>
      </c>
      <c r="C1005" s="260" t="s">
        <v>1877</v>
      </c>
      <c r="D1005" s="267" t="s">
        <v>2932</v>
      </c>
    </row>
    <row r="1006" customFormat="false" ht="30" hidden="false" customHeight="false" outlineLevel="0" collapsed="false">
      <c r="A1006" s="262" t="s">
        <v>3057</v>
      </c>
      <c r="B1006" s="263" t="s">
        <v>3058</v>
      </c>
      <c r="C1006" s="264" t="s">
        <v>1877</v>
      </c>
      <c r="D1006" s="268" t="s">
        <v>3059</v>
      </c>
    </row>
    <row r="1007" customFormat="false" ht="30" hidden="false" customHeight="false" outlineLevel="0" collapsed="false">
      <c r="A1007" s="258" t="s">
        <v>3060</v>
      </c>
      <c r="B1007" s="259" t="s">
        <v>3061</v>
      </c>
      <c r="C1007" s="260" t="s">
        <v>1877</v>
      </c>
      <c r="D1007" s="267" t="s">
        <v>3062</v>
      </c>
    </row>
    <row r="1008" customFormat="false" ht="30" hidden="false" customHeight="false" outlineLevel="0" collapsed="false">
      <c r="A1008" s="262" t="s">
        <v>3063</v>
      </c>
      <c r="B1008" s="263" t="s">
        <v>3064</v>
      </c>
      <c r="C1008" s="264" t="s">
        <v>1877</v>
      </c>
      <c r="D1008" s="268" t="s">
        <v>3065</v>
      </c>
    </row>
    <row r="1009" customFormat="false" ht="30" hidden="false" customHeight="false" outlineLevel="0" collapsed="false">
      <c r="A1009" s="258" t="s">
        <v>3066</v>
      </c>
      <c r="B1009" s="259" t="s">
        <v>3067</v>
      </c>
      <c r="C1009" s="260" t="s">
        <v>1877</v>
      </c>
      <c r="D1009" s="267" t="s">
        <v>3068</v>
      </c>
    </row>
    <row r="1010" customFormat="false" ht="30" hidden="false" customHeight="false" outlineLevel="0" collapsed="false">
      <c r="A1010" s="262" t="s">
        <v>3069</v>
      </c>
      <c r="B1010" s="263" t="s">
        <v>3070</v>
      </c>
      <c r="C1010" s="264" t="s">
        <v>1877</v>
      </c>
      <c r="D1010" s="268" t="s">
        <v>3071</v>
      </c>
    </row>
    <row r="1011" customFormat="false" ht="30" hidden="false" customHeight="false" outlineLevel="0" collapsed="false">
      <c r="A1011" s="258" t="s">
        <v>3072</v>
      </c>
      <c r="B1011" s="259" t="s">
        <v>3073</v>
      </c>
      <c r="C1011" s="260" t="s">
        <v>1877</v>
      </c>
      <c r="D1011" s="267" t="s">
        <v>2870</v>
      </c>
    </row>
    <row r="1012" customFormat="false" ht="30" hidden="false" customHeight="false" outlineLevel="0" collapsed="false">
      <c r="A1012" s="262" t="s">
        <v>3074</v>
      </c>
      <c r="B1012" s="263" t="s">
        <v>3075</v>
      </c>
      <c r="C1012" s="264" t="s">
        <v>1877</v>
      </c>
      <c r="D1012" s="268" t="s">
        <v>2873</v>
      </c>
    </row>
    <row r="1013" customFormat="false" ht="30" hidden="false" customHeight="false" outlineLevel="0" collapsed="false">
      <c r="A1013" s="258" t="s">
        <v>3076</v>
      </c>
      <c r="B1013" s="259" t="s">
        <v>3077</v>
      </c>
      <c r="C1013" s="260" t="s">
        <v>1877</v>
      </c>
      <c r="D1013" s="267" t="s">
        <v>2225</v>
      </c>
    </row>
    <row r="1014" customFormat="false" ht="30" hidden="false" customHeight="false" outlineLevel="0" collapsed="false">
      <c r="A1014" s="262" t="s">
        <v>3078</v>
      </c>
      <c r="B1014" s="263" t="s">
        <v>3079</v>
      </c>
      <c r="C1014" s="264" t="s">
        <v>1877</v>
      </c>
      <c r="D1014" s="268" t="s">
        <v>2878</v>
      </c>
    </row>
    <row r="1015" customFormat="false" ht="30" hidden="false" customHeight="false" outlineLevel="0" collapsed="false">
      <c r="A1015" s="258" t="s">
        <v>3080</v>
      </c>
      <c r="B1015" s="259" t="s">
        <v>3081</v>
      </c>
      <c r="C1015" s="260" t="s">
        <v>1877</v>
      </c>
      <c r="D1015" s="267" t="s">
        <v>1975</v>
      </c>
    </row>
    <row r="1016" customFormat="false" ht="45" hidden="false" customHeight="false" outlineLevel="0" collapsed="false">
      <c r="A1016" s="262" t="s">
        <v>3082</v>
      </c>
      <c r="B1016" s="263" t="s">
        <v>3083</v>
      </c>
      <c r="C1016" s="264" t="s">
        <v>1877</v>
      </c>
      <c r="D1016" s="268" t="s">
        <v>1129</v>
      </c>
    </row>
    <row r="1017" customFormat="false" ht="45" hidden="false" customHeight="false" outlineLevel="0" collapsed="false">
      <c r="A1017" s="258" t="s">
        <v>3084</v>
      </c>
      <c r="B1017" s="259" t="s">
        <v>3085</v>
      </c>
      <c r="C1017" s="260" t="s">
        <v>1877</v>
      </c>
      <c r="D1017" s="267" t="s">
        <v>2864</v>
      </c>
    </row>
    <row r="1018" customFormat="false" ht="45" hidden="false" customHeight="false" outlineLevel="0" collapsed="false">
      <c r="A1018" s="262" t="s">
        <v>3086</v>
      </c>
      <c r="B1018" s="263" t="s">
        <v>3087</v>
      </c>
      <c r="C1018" s="264" t="s">
        <v>1877</v>
      </c>
      <c r="D1018" s="268" t="s">
        <v>1570</v>
      </c>
    </row>
    <row r="1019" customFormat="false" ht="45" hidden="false" customHeight="false" outlineLevel="0" collapsed="false">
      <c r="A1019" s="258" t="s">
        <v>3088</v>
      </c>
      <c r="B1019" s="259" t="s">
        <v>3089</v>
      </c>
      <c r="C1019" s="260" t="s">
        <v>1877</v>
      </c>
      <c r="D1019" s="267" t="s">
        <v>2126</v>
      </c>
    </row>
    <row r="1020" customFormat="false" ht="15" hidden="false" customHeight="false" outlineLevel="0" collapsed="false">
      <c r="A1020" s="262" t="s">
        <v>3090</v>
      </c>
      <c r="B1020" s="263" t="s">
        <v>3091</v>
      </c>
      <c r="C1020" s="264" t="s">
        <v>1877</v>
      </c>
      <c r="D1020" s="268" t="s">
        <v>2024</v>
      </c>
    </row>
    <row r="1021" customFormat="false" ht="15" hidden="false" customHeight="false" outlineLevel="0" collapsed="false">
      <c r="A1021" s="258" t="s">
        <v>3092</v>
      </c>
      <c r="B1021" s="259" t="s">
        <v>3093</v>
      </c>
      <c r="C1021" s="260" t="s">
        <v>1877</v>
      </c>
      <c r="D1021" s="267" t="s">
        <v>1377</v>
      </c>
    </row>
    <row r="1022" customFormat="false" ht="15" hidden="false" customHeight="false" outlineLevel="0" collapsed="false">
      <c r="A1022" s="262" t="s">
        <v>3094</v>
      </c>
      <c r="B1022" s="263" t="s">
        <v>3095</v>
      </c>
      <c r="C1022" s="264" t="s">
        <v>1877</v>
      </c>
      <c r="D1022" s="268" t="s">
        <v>1907</v>
      </c>
    </row>
    <row r="1023" customFormat="false" ht="30" hidden="false" customHeight="false" outlineLevel="0" collapsed="false">
      <c r="A1023" s="258" t="s">
        <v>3096</v>
      </c>
      <c r="B1023" s="259" t="s">
        <v>3097</v>
      </c>
      <c r="C1023" s="260" t="s">
        <v>1877</v>
      </c>
      <c r="D1023" s="267" t="s">
        <v>507</v>
      </c>
    </row>
    <row r="1024" customFormat="false" ht="15" hidden="false" customHeight="false" outlineLevel="0" collapsed="false">
      <c r="A1024" s="262" t="s">
        <v>3098</v>
      </c>
      <c r="B1024" s="263" t="s">
        <v>3099</v>
      </c>
      <c r="C1024" s="264" t="s">
        <v>1877</v>
      </c>
      <c r="D1024" s="268" t="s">
        <v>3100</v>
      </c>
    </row>
    <row r="1025" customFormat="false" ht="15" hidden="false" customHeight="false" outlineLevel="0" collapsed="false">
      <c r="A1025" s="258" t="s">
        <v>3101</v>
      </c>
      <c r="B1025" s="259" t="s">
        <v>3102</v>
      </c>
      <c r="C1025" s="260" t="s">
        <v>1877</v>
      </c>
      <c r="D1025" s="267" t="s">
        <v>2512</v>
      </c>
    </row>
    <row r="1026" customFormat="false" ht="15" hidden="false" customHeight="false" outlineLevel="0" collapsed="false">
      <c r="A1026" s="262" t="s">
        <v>3103</v>
      </c>
      <c r="B1026" s="263" t="s">
        <v>3104</v>
      </c>
      <c r="C1026" s="264" t="s">
        <v>1877</v>
      </c>
      <c r="D1026" s="268" t="s">
        <v>3105</v>
      </c>
    </row>
    <row r="1027" customFormat="false" ht="15" hidden="false" customHeight="false" outlineLevel="0" collapsed="false">
      <c r="A1027" s="258" t="s">
        <v>3106</v>
      </c>
      <c r="B1027" s="259" t="s">
        <v>3107</v>
      </c>
      <c r="C1027" s="260" t="s">
        <v>1877</v>
      </c>
      <c r="D1027" s="267" t="s">
        <v>3108</v>
      </c>
    </row>
    <row r="1028" customFormat="false" ht="15" hidden="false" customHeight="false" outlineLevel="0" collapsed="false">
      <c r="A1028" s="262" t="s">
        <v>3109</v>
      </c>
      <c r="B1028" s="263" t="s">
        <v>3110</v>
      </c>
      <c r="C1028" s="264" t="s">
        <v>1877</v>
      </c>
      <c r="D1028" s="268" t="s">
        <v>3111</v>
      </c>
    </row>
    <row r="1029" customFormat="false" ht="15" hidden="false" customHeight="false" outlineLevel="0" collapsed="false">
      <c r="A1029" s="258" t="s">
        <v>3112</v>
      </c>
      <c r="B1029" s="259" t="s">
        <v>3113</v>
      </c>
      <c r="C1029" s="260" t="s">
        <v>1877</v>
      </c>
      <c r="D1029" s="267" t="s">
        <v>2974</v>
      </c>
    </row>
    <row r="1030" customFormat="false" ht="15" hidden="false" customHeight="false" outlineLevel="0" collapsed="false">
      <c r="A1030" s="262" t="s">
        <v>3114</v>
      </c>
      <c r="B1030" s="263" t="s">
        <v>3115</v>
      </c>
      <c r="C1030" s="264" t="s">
        <v>1877</v>
      </c>
      <c r="D1030" s="268" t="s">
        <v>3116</v>
      </c>
    </row>
    <row r="1031" customFormat="false" ht="15" hidden="false" customHeight="false" outlineLevel="0" collapsed="false">
      <c r="A1031" s="258" t="s">
        <v>3117</v>
      </c>
      <c r="B1031" s="259" t="s">
        <v>3118</v>
      </c>
      <c r="C1031" s="260" t="s">
        <v>1877</v>
      </c>
      <c r="D1031" s="267" t="s">
        <v>3119</v>
      </c>
    </row>
    <row r="1032" customFormat="false" ht="15" hidden="false" customHeight="false" outlineLevel="0" collapsed="false">
      <c r="A1032" s="262" t="s">
        <v>3120</v>
      </c>
      <c r="B1032" s="263" t="s">
        <v>3121</v>
      </c>
      <c r="C1032" s="264" t="s">
        <v>1877</v>
      </c>
      <c r="D1032" s="268" t="s">
        <v>3122</v>
      </c>
    </row>
    <row r="1033" customFormat="false" ht="15" hidden="false" customHeight="false" outlineLevel="0" collapsed="false">
      <c r="A1033" s="258" t="s">
        <v>3123</v>
      </c>
      <c r="B1033" s="259" t="s">
        <v>3124</v>
      </c>
      <c r="C1033" s="260" t="s">
        <v>1877</v>
      </c>
      <c r="D1033" s="267" t="s">
        <v>3125</v>
      </c>
    </row>
    <row r="1034" customFormat="false" ht="15" hidden="false" customHeight="false" outlineLevel="0" collapsed="false">
      <c r="A1034" s="262" t="s">
        <v>3126</v>
      </c>
      <c r="B1034" s="263" t="s">
        <v>3127</v>
      </c>
      <c r="C1034" s="264" t="s">
        <v>1877</v>
      </c>
      <c r="D1034" s="268" t="s">
        <v>3128</v>
      </c>
    </row>
    <row r="1035" customFormat="false" ht="15" hidden="false" customHeight="false" outlineLevel="0" collapsed="false">
      <c r="A1035" s="258" t="s">
        <v>3129</v>
      </c>
      <c r="B1035" s="259" t="s">
        <v>3130</v>
      </c>
      <c r="C1035" s="260" t="s">
        <v>1877</v>
      </c>
      <c r="D1035" s="267" t="s">
        <v>3131</v>
      </c>
    </row>
    <row r="1036" customFormat="false" ht="15" hidden="false" customHeight="false" outlineLevel="0" collapsed="false">
      <c r="A1036" s="262" t="s">
        <v>3132</v>
      </c>
      <c r="B1036" s="263" t="s">
        <v>3133</v>
      </c>
      <c r="C1036" s="264" t="s">
        <v>1877</v>
      </c>
      <c r="D1036" s="268" t="s">
        <v>1608</v>
      </c>
    </row>
    <row r="1037" customFormat="false" ht="15" hidden="false" customHeight="false" outlineLevel="0" collapsed="false">
      <c r="A1037" s="258" t="s">
        <v>3134</v>
      </c>
      <c r="B1037" s="259" t="s">
        <v>3135</v>
      </c>
      <c r="C1037" s="260" t="s">
        <v>1877</v>
      </c>
      <c r="D1037" s="267" t="s">
        <v>3136</v>
      </c>
    </row>
    <row r="1038" customFormat="false" ht="15" hidden="false" customHeight="false" outlineLevel="0" collapsed="false">
      <c r="A1038" s="262" t="s">
        <v>3137</v>
      </c>
      <c r="B1038" s="263" t="s">
        <v>3138</v>
      </c>
      <c r="C1038" s="264" t="s">
        <v>1877</v>
      </c>
      <c r="D1038" s="268" t="s">
        <v>3139</v>
      </c>
    </row>
    <row r="1039" customFormat="false" ht="15" hidden="false" customHeight="false" outlineLevel="0" collapsed="false">
      <c r="A1039" s="258" t="s">
        <v>3140</v>
      </c>
      <c r="B1039" s="259" t="s">
        <v>3141</v>
      </c>
      <c r="C1039" s="260" t="s">
        <v>1877</v>
      </c>
      <c r="D1039" s="267" t="s">
        <v>3142</v>
      </c>
    </row>
    <row r="1040" customFormat="false" ht="15" hidden="false" customHeight="false" outlineLevel="0" collapsed="false">
      <c r="A1040" s="262" t="s">
        <v>3143</v>
      </c>
      <c r="B1040" s="263" t="s">
        <v>3144</v>
      </c>
      <c r="C1040" s="264" t="s">
        <v>1877</v>
      </c>
      <c r="D1040" s="268" t="s">
        <v>864</v>
      </c>
    </row>
    <row r="1041" customFormat="false" ht="15" hidden="false" customHeight="false" outlineLevel="0" collapsed="false">
      <c r="A1041" s="258" t="s">
        <v>3145</v>
      </c>
      <c r="B1041" s="259" t="s">
        <v>3146</v>
      </c>
      <c r="C1041" s="260" t="s">
        <v>1877</v>
      </c>
      <c r="D1041" s="267" t="s">
        <v>2024</v>
      </c>
    </row>
    <row r="1042" customFormat="false" ht="15" hidden="false" customHeight="false" outlineLevel="0" collapsed="false">
      <c r="A1042" s="262" t="s">
        <v>3147</v>
      </c>
      <c r="B1042" s="263" t="s">
        <v>3148</v>
      </c>
      <c r="C1042" s="264" t="s">
        <v>1877</v>
      </c>
      <c r="D1042" s="268" t="s">
        <v>3149</v>
      </c>
    </row>
    <row r="1043" customFormat="false" ht="15" hidden="false" customHeight="false" outlineLevel="0" collapsed="false">
      <c r="A1043" s="258" t="s">
        <v>3150</v>
      </c>
      <c r="B1043" s="259" t="s">
        <v>3151</v>
      </c>
      <c r="C1043" s="260" t="s">
        <v>1877</v>
      </c>
      <c r="D1043" s="267" t="s">
        <v>3152</v>
      </c>
    </row>
    <row r="1044" customFormat="false" ht="15" hidden="false" customHeight="false" outlineLevel="0" collapsed="false">
      <c r="A1044" s="262" t="s">
        <v>3153</v>
      </c>
      <c r="B1044" s="263" t="s">
        <v>3154</v>
      </c>
      <c r="C1044" s="264" t="s">
        <v>1877</v>
      </c>
      <c r="D1044" s="268" t="s">
        <v>3155</v>
      </c>
    </row>
    <row r="1045" customFormat="false" ht="15" hidden="false" customHeight="false" outlineLevel="0" collapsed="false">
      <c r="A1045" s="258" t="s">
        <v>3156</v>
      </c>
      <c r="B1045" s="259" t="s">
        <v>3157</v>
      </c>
      <c r="C1045" s="260" t="s">
        <v>1877</v>
      </c>
      <c r="D1045" s="267" t="s">
        <v>3158</v>
      </c>
    </row>
    <row r="1046" customFormat="false" ht="15" hidden="false" customHeight="false" outlineLevel="0" collapsed="false">
      <c r="A1046" s="262" t="s">
        <v>3159</v>
      </c>
      <c r="B1046" s="263" t="s">
        <v>3160</v>
      </c>
      <c r="C1046" s="264" t="s">
        <v>1877</v>
      </c>
      <c r="D1046" s="268" t="s">
        <v>3161</v>
      </c>
    </row>
    <row r="1047" customFormat="false" ht="15" hidden="false" customHeight="false" outlineLevel="0" collapsed="false">
      <c r="A1047" s="258" t="s">
        <v>3162</v>
      </c>
      <c r="B1047" s="259" t="s">
        <v>3163</v>
      </c>
      <c r="C1047" s="260" t="s">
        <v>1877</v>
      </c>
      <c r="D1047" s="267" t="s">
        <v>3164</v>
      </c>
    </row>
    <row r="1048" customFormat="false" ht="15" hidden="false" customHeight="false" outlineLevel="0" collapsed="false">
      <c r="A1048" s="262" t="s">
        <v>3165</v>
      </c>
      <c r="B1048" s="263" t="s">
        <v>3166</v>
      </c>
      <c r="C1048" s="264" t="s">
        <v>1877</v>
      </c>
      <c r="D1048" s="268" t="s">
        <v>3167</v>
      </c>
    </row>
    <row r="1049" customFormat="false" ht="15" hidden="false" customHeight="false" outlineLevel="0" collapsed="false">
      <c r="A1049" s="258" t="s">
        <v>3168</v>
      </c>
      <c r="B1049" s="259" t="s">
        <v>3169</v>
      </c>
      <c r="C1049" s="260" t="s">
        <v>1877</v>
      </c>
      <c r="D1049" s="267" t="s">
        <v>3170</v>
      </c>
    </row>
    <row r="1050" customFormat="false" ht="15" hidden="false" customHeight="false" outlineLevel="0" collapsed="false">
      <c r="A1050" s="262" t="s">
        <v>3171</v>
      </c>
      <c r="B1050" s="263" t="s">
        <v>3172</v>
      </c>
      <c r="C1050" s="264" t="s">
        <v>1877</v>
      </c>
      <c r="D1050" s="268" t="s">
        <v>3173</v>
      </c>
    </row>
    <row r="1051" customFormat="false" ht="15" hidden="false" customHeight="false" outlineLevel="0" collapsed="false">
      <c r="A1051" s="258" t="s">
        <v>3174</v>
      </c>
      <c r="B1051" s="259" t="s">
        <v>3175</v>
      </c>
      <c r="C1051" s="260" t="s">
        <v>1877</v>
      </c>
      <c r="D1051" s="267" t="s">
        <v>656</v>
      </c>
    </row>
    <row r="1052" customFormat="false" ht="15" hidden="false" customHeight="false" outlineLevel="0" collapsed="false">
      <c r="A1052" s="262" t="s">
        <v>3176</v>
      </c>
      <c r="B1052" s="263" t="s">
        <v>3177</v>
      </c>
      <c r="C1052" s="264" t="s">
        <v>1877</v>
      </c>
      <c r="D1052" s="268" t="s">
        <v>3178</v>
      </c>
    </row>
    <row r="1053" customFormat="false" ht="15" hidden="false" customHeight="false" outlineLevel="0" collapsed="false">
      <c r="A1053" s="258" t="s">
        <v>3179</v>
      </c>
      <c r="B1053" s="259" t="s">
        <v>3180</v>
      </c>
      <c r="C1053" s="260" t="s">
        <v>1877</v>
      </c>
      <c r="D1053" s="267" t="s">
        <v>3181</v>
      </c>
    </row>
    <row r="1054" customFormat="false" ht="15" hidden="false" customHeight="false" outlineLevel="0" collapsed="false">
      <c r="A1054" s="262" t="s">
        <v>3182</v>
      </c>
      <c r="B1054" s="263" t="s">
        <v>3183</v>
      </c>
      <c r="C1054" s="264" t="s">
        <v>1877</v>
      </c>
      <c r="D1054" s="268" t="s">
        <v>3184</v>
      </c>
    </row>
    <row r="1055" customFormat="false" ht="15" hidden="false" customHeight="false" outlineLevel="0" collapsed="false">
      <c r="A1055" s="258" t="s">
        <v>3185</v>
      </c>
      <c r="B1055" s="259" t="s">
        <v>3186</v>
      </c>
      <c r="C1055" s="260" t="s">
        <v>1877</v>
      </c>
      <c r="D1055" s="267" t="s">
        <v>2290</v>
      </c>
    </row>
    <row r="1056" customFormat="false" ht="15" hidden="false" customHeight="false" outlineLevel="0" collapsed="false">
      <c r="A1056" s="262" t="s">
        <v>3187</v>
      </c>
      <c r="B1056" s="263" t="s">
        <v>3188</v>
      </c>
      <c r="C1056" s="264" t="s">
        <v>1877</v>
      </c>
      <c r="D1056" s="268" t="s">
        <v>2900</v>
      </c>
    </row>
    <row r="1057" customFormat="false" ht="15" hidden="false" customHeight="false" outlineLevel="0" collapsed="false">
      <c r="A1057" s="258" t="s">
        <v>3189</v>
      </c>
      <c r="B1057" s="259" t="s">
        <v>3190</v>
      </c>
      <c r="C1057" s="260" t="s">
        <v>1877</v>
      </c>
      <c r="D1057" s="267" t="s">
        <v>3191</v>
      </c>
    </row>
    <row r="1058" customFormat="false" ht="15" hidden="false" customHeight="false" outlineLevel="0" collapsed="false">
      <c r="A1058" s="262" t="s">
        <v>3192</v>
      </c>
      <c r="B1058" s="263" t="s">
        <v>3193</v>
      </c>
      <c r="C1058" s="264" t="s">
        <v>1877</v>
      </c>
      <c r="D1058" s="268" t="s">
        <v>3194</v>
      </c>
    </row>
    <row r="1059" customFormat="false" ht="15" hidden="false" customHeight="false" outlineLevel="0" collapsed="false">
      <c r="A1059" s="258" t="s">
        <v>3195</v>
      </c>
      <c r="B1059" s="259" t="s">
        <v>3196</v>
      </c>
      <c r="C1059" s="260" t="s">
        <v>1877</v>
      </c>
      <c r="D1059" s="267" t="s">
        <v>3197</v>
      </c>
    </row>
    <row r="1060" customFormat="false" ht="15" hidden="false" customHeight="false" outlineLevel="0" collapsed="false">
      <c r="A1060" s="262" t="s">
        <v>3198</v>
      </c>
      <c r="B1060" s="263" t="s">
        <v>3199</v>
      </c>
      <c r="C1060" s="264" t="s">
        <v>1877</v>
      </c>
      <c r="D1060" s="268" t="s">
        <v>3200</v>
      </c>
    </row>
    <row r="1061" customFormat="false" ht="15" hidden="false" customHeight="false" outlineLevel="0" collapsed="false">
      <c r="A1061" s="258" t="s">
        <v>3201</v>
      </c>
      <c r="B1061" s="259" t="s">
        <v>3202</v>
      </c>
      <c r="C1061" s="260" t="s">
        <v>1877</v>
      </c>
      <c r="D1061" s="267" t="s">
        <v>3048</v>
      </c>
    </row>
    <row r="1062" customFormat="false" ht="15" hidden="false" customHeight="false" outlineLevel="0" collapsed="false">
      <c r="A1062" s="262" t="s">
        <v>3203</v>
      </c>
      <c r="B1062" s="263" t="s">
        <v>3204</v>
      </c>
      <c r="C1062" s="264" t="s">
        <v>1877</v>
      </c>
      <c r="D1062" s="268" t="s">
        <v>2182</v>
      </c>
    </row>
    <row r="1063" customFormat="false" ht="15" hidden="false" customHeight="false" outlineLevel="0" collapsed="false">
      <c r="A1063" s="258" t="s">
        <v>3205</v>
      </c>
      <c r="B1063" s="259" t="s">
        <v>3206</v>
      </c>
      <c r="C1063" s="260" t="s">
        <v>1877</v>
      </c>
      <c r="D1063" s="267" t="s">
        <v>1796</v>
      </c>
    </row>
    <row r="1064" customFormat="false" ht="15" hidden="false" customHeight="false" outlineLevel="0" collapsed="false">
      <c r="A1064" s="262" t="s">
        <v>3207</v>
      </c>
      <c r="B1064" s="263" t="s">
        <v>3208</v>
      </c>
      <c r="C1064" s="264" t="s">
        <v>1877</v>
      </c>
      <c r="D1064" s="268" t="s">
        <v>1907</v>
      </c>
    </row>
    <row r="1065" customFormat="false" ht="15" hidden="false" customHeight="false" outlineLevel="0" collapsed="false">
      <c r="A1065" s="258" t="s">
        <v>3209</v>
      </c>
      <c r="B1065" s="259" t="s">
        <v>3210</v>
      </c>
      <c r="C1065" s="260" t="s">
        <v>1877</v>
      </c>
      <c r="D1065" s="267" t="s">
        <v>2173</v>
      </c>
    </row>
    <row r="1066" customFormat="false" ht="15" hidden="false" customHeight="false" outlineLevel="0" collapsed="false">
      <c r="A1066" s="262" t="s">
        <v>3211</v>
      </c>
      <c r="B1066" s="263" t="s">
        <v>3212</v>
      </c>
      <c r="C1066" s="264" t="s">
        <v>1877</v>
      </c>
      <c r="D1066" s="270" t="s">
        <v>2205</v>
      </c>
    </row>
    <row r="1067" customFormat="false" ht="15" hidden="false" customHeight="false" outlineLevel="0" collapsed="false">
      <c r="A1067" s="258" t="s">
        <v>3213</v>
      </c>
      <c r="B1067" s="259" t="s">
        <v>3214</v>
      </c>
      <c r="C1067" s="260" t="s">
        <v>1877</v>
      </c>
      <c r="D1067" s="267" t="s">
        <v>1907</v>
      </c>
    </row>
    <row r="1068" customFormat="false" ht="15" hidden="false" customHeight="false" outlineLevel="0" collapsed="false">
      <c r="A1068" s="262" t="s">
        <v>3215</v>
      </c>
      <c r="B1068" s="263" t="s">
        <v>3216</v>
      </c>
      <c r="C1068" s="264" t="s">
        <v>1877</v>
      </c>
      <c r="D1068" s="268" t="s">
        <v>2507</v>
      </c>
    </row>
    <row r="1069" customFormat="false" ht="15" hidden="false" customHeight="false" outlineLevel="0" collapsed="false">
      <c r="A1069" s="258" t="s">
        <v>3217</v>
      </c>
      <c r="B1069" s="259" t="s">
        <v>3218</v>
      </c>
      <c r="C1069" s="260" t="s">
        <v>1877</v>
      </c>
      <c r="D1069" s="267" t="s">
        <v>2629</v>
      </c>
    </row>
    <row r="1070" customFormat="false" ht="15" hidden="false" customHeight="false" outlineLevel="0" collapsed="false">
      <c r="A1070" s="262" t="s">
        <v>3219</v>
      </c>
      <c r="B1070" s="263" t="s">
        <v>3220</v>
      </c>
      <c r="C1070" s="264" t="s">
        <v>1877</v>
      </c>
      <c r="D1070" s="268" t="s">
        <v>1874</v>
      </c>
    </row>
    <row r="1071" customFormat="false" ht="15" hidden="false" customHeight="false" outlineLevel="0" collapsed="false">
      <c r="A1071" s="258" t="s">
        <v>3221</v>
      </c>
      <c r="B1071" s="259" t="s">
        <v>3222</v>
      </c>
      <c r="C1071" s="260" t="s">
        <v>1877</v>
      </c>
      <c r="D1071" s="267" t="s">
        <v>2407</v>
      </c>
    </row>
    <row r="1072" customFormat="false" ht="15" hidden="false" customHeight="false" outlineLevel="0" collapsed="false">
      <c r="A1072" s="262" t="s">
        <v>3223</v>
      </c>
      <c r="B1072" s="263" t="s">
        <v>3224</v>
      </c>
      <c r="C1072" s="264" t="s">
        <v>1877</v>
      </c>
      <c r="D1072" s="268" t="s">
        <v>3225</v>
      </c>
    </row>
    <row r="1073" customFormat="false" ht="30" hidden="false" customHeight="false" outlineLevel="0" collapsed="false">
      <c r="A1073" s="258" t="s">
        <v>3226</v>
      </c>
      <c r="B1073" s="259" t="s">
        <v>3227</v>
      </c>
      <c r="C1073" s="260" t="s">
        <v>1877</v>
      </c>
      <c r="D1073" s="267" t="s">
        <v>3228</v>
      </c>
    </row>
    <row r="1074" customFormat="false" ht="30" hidden="false" customHeight="false" outlineLevel="0" collapsed="false">
      <c r="A1074" s="262" t="s">
        <v>3229</v>
      </c>
      <c r="B1074" s="263" t="s">
        <v>3230</v>
      </c>
      <c r="C1074" s="264" t="s">
        <v>1877</v>
      </c>
      <c r="D1074" s="268" t="s">
        <v>1871</v>
      </c>
    </row>
    <row r="1075" customFormat="false" ht="30" hidden="false" customHeight="false" outlineLevel="0" collapsed="false">
      <c r="A1075" s="258" t="s">
        <v>3231</v>
      </c>
      <c r="B1075" s="259" t="s">
        <v>3232</v>
      </c>
      <c r="C1075" s="260" t="s">
        <v>1877</v>
      </c>
      <c r="D1075" s="267" t="s">
        <v>3233</v>
      </c>
    </row>
    <row r="1076" customFormat="false" ht="30" hidden="false" customHeight="false" outlineLevel="0" collapsed="false">
      <c r="A1076" s="262" t="s">
        <v>3234</v>
      </c>
      <c r="B1076" s="263" t="s">
        <v>3235</v>
      </c>
      <c r="C1076" s="264" t="s">
        <v>1877</v>
      </c>
      <c r="D1076" s="268" t="s">
        <v>3026</v>
      </c>
    </row>
    <row r="1077" customFormat="false" ht="15" hidden="false" customHeight="false" outlineLevel="0" collapsed="false">
      <c r="A1077" s="258" t="s">
        <v>3236</v>
      </c>
      <c r="B1077" s="259" t="s">
        <v>3237</v>
      </c>
      <c r="C1077" s="260" t="s">
        <v>1877</v>
      </c>
      <c r="D1077" s="267" t="s">
        <v>3233</v>
      </c>
    </row>
    <row r="1078" customFormat="false" ht="15" hidden="false" customHeight="false" outlineLevel="0" collapsed="false">
      <c r="A1078" s="262" t="s">
        <v>3238</v>
      </c>
      <c r="B1078" s="263" t="s">
        <v>3239</v>
      </c>
      <c r="C1078" s="264" t="s">
        <v>1877</v>
      </c>
      <c r="D1078" s="268" t="s">
        <v>3240</v>
      </c>
    </row>
    <row r="1079" customFormat="false" ht="15" hidden="false" customHeight="false" outlineLevel="0" collapsed="false">
      <c r="A1079" s="258" t="s">
        <v>3241</v>
      </c>
      <c r="B1079" s="259" t="s">
        <v>3242</v>
      </c>
      <c r="C1079" s="260" t="s">
        <v>1877</v>
      </c>
      <c r="D1079" s="267" t="s">
        <v>1579</v>
      </c>
    </row>
    <row r="1080" customFormat="false" ht="30" hidden="false" customHeight="false" outlineLevel="0" collapsed="false">
      <c r="A1080" s="262" t="s">
        <v>3243</v>
      </c>
      <c r="B1080" s="263" t="s">
        <v>3244</v>
      </c>
      <c r="C1080" s="264" t="s">
        <v>1877</v>
      </c>
      <c r="D1080" s="268" t="s">
        <v>3245</v>
      </c>
    </row>
    <row r="1081" customFormat="false" ht="15" hidden="false" customHeight="false" outlineLevel="0" collapsed="false">
      <c r="A1081" s="258" t="s">
        <v>3246</v>
      </c>
      <c r="B1081" s="259" t="s">
        <v>3247</v>
      </c>
      <c r="C1081" s="260" t="s">
        <v>1877</v>
      </c>
      <c r="D1081" s="267" t="s">
        <v>2932</v>
      </c>
    </row>
    <row r="1082" customFormat="false" ht="15" hidden="false" customHeight="false" outlineLevel="0" collapsed="false">
      <c r="A1082" s="262" t="s">
        <v>3248</v>
      </c>
      <c r="B1082" s="263" t="s">
        <v>3249</v>
      </c>
      <c r="C1082" s="264" t="s">
        <v>1877</v>
      </c>
      <c r="D1082" s="268" t="s">
        <v>3240</v>
      </c>
    </row>
    <row r="1083" customFormat="false" ht="15" hidden="false" customHeight="false" outlineLevel="0" collapsed="false">
      <c r="A1083" s="258" t="s">
        <v>3250</v>
      </c>
      <c r="B1083" s="259" t="s">
        <v>3251</v>
      </c>
      <c r="C1083" s="260" t="s">
        <v>1877</v>
      </c>
      <c r="D1083" s="267" t="s">
        <v>3252</v>
      </c>
    </row>
    <row r="1084" customFormat="false" ht="15" hidden="false" customHeight="false" outlineLevel="0" collapsed="false">
      <c r="A1084" s="262" t="s">
        <v>3253</v>
      </c>
      <c r="B1084" s="263" t="s">
        <v>3254</v>
      </c>
      <c r="C1084" s="264" t="s">
        <v>1877</v>
      </c>
      <c r="D1084" s="268" t="s">
        <v>3026</v>
      </c>
    </row>
    <row r="1085" customFormat="false" ht="30" hidden="false" customHeight="false" outlineLevel="0" collapsed="false">
      <c r="A1085" s="258" t="s">
        <v>3255</v>
      </c>
      <c r="B1085" s="259" t="s">
        <v>3256</v>
      </c>
      <c r="C1085" s="260" t="s">
        <v>1877</v>
      </c>
      <c r="D1085" s="267" t="s">
        <v>3257</v>
      </c>
    </row>
    <row r="1086" customFormat="false" ht="30" hidden="false" customHeight="false" outlineLevel="0" collapsed="false">
      <c r="A1086" s="262" t="s">
        <v>3258</v>
      </c>
      <c r="B1086" s="263" t="s">
        <v>3259</v>
      </c>
      <c r="C1086" s="264" t="s">
        <v>1877</v>
      </c>
      <c r="D1086" s="268" t="s">
        <v>2202</v>
      </c>
    </row>
    <row r="1087" customFormat="false" ht="30" hidden="false" customHeight="false" outlineLevel="0" collapsed="false">
      <c r="A1087" s="258" t="s">
        <v>3260</v>
      </c>
      <c r="B1087" s="259" t="s">
        <v>3261</v>
      </c>
      <c r="C1087" s="260" t="s">
        <v>1877</v>
      </c>
      <c r="D1087" s="267" t="s">
        <v>608</v>
      </c>
    </row>
    <row r="1088" customFormat="false" ht="30" hidden="false" customHeight="false" outlineLevel="0" collapsed="false">
      <c r="A1088" s="262" t="s">
        <v>3262</v>
      </c>
      <c r="B1088" s="263" t="s">
        <v>3263</v>
      </c>
      <c r="C1088" s="264" t="s">
        <v>1877</v>
      </c>
      <c r="D1088" s="268" t="s">
        <v>2417</v>
      </c>
    </row>
    <row r="1089" customFormat="false" ht="30" hidden="false" customHeight="false" outlineLevel="0" collapsed="false">
      <c r="A1089" s="258" t="s">
        <v>3264</v>
      </c>
      <c r="B1089" s="259" t="s">
        <v>3265</v>
      </c>
      <c r="C1089" s="260" t="s">
        <v>1877</v>
      </c>
      <c r="D1089" s="267" t="s">
        <v>3266</v>
      </c>
    </row>
    <row r="1090" customFormat="false" ht="30" hidden="false" customHeight="false" outlineLevel="0" collapsed="false">
      <c r="A1090" s="262" t="s">
        <v>3267</v>
      </c>
      <c r="B1090" s="263" t="s">
        <v>3268</v>
      </c>
      <c r="C1090" s="264" t="s">
        <v>1877</v>
      </c>
      <c r="D1090" s="268" t="s">
        <v>1969</v>
      </c>
    </row>
    <row r="1091" customFormat="false" ht="30" hidden="false" customHeight="false" outlineLevel="0" collapsed="false">
      <c r="A1091" s="258" t="s">
        <v>3269</v>
      </c>
      <c r="B1091" s="259" t="s">
        <v>3270</v>
      </c>
      <c r="C1091" s="260" t="s">
        <v>1877</v>
      </c>
      <c r="D1091" s="267" t="s">
        <v>2043</v>
      </c>
    </row>
    <row r="1092" customFormat="false" ht="15" hidden="false" customHeight="false" outlineLevel="0" collapsed="false">
      <c r="A1092" s="262" t="s">
        <v>3271</v>
      </c>
      <c r="B1092" s="263" t="s">
        <v>3272</v>
      </c>
      <c r="C1092" s="264" t="s">
        <v>1877</v>
      </c>
      <c r="D1092" s="268" t="s">
        <v>3273</v>
      </c>
    </row>
    <row r="1093" customFormat="false" ht="15" hidden="false" customHeight="false" outlineLevel="0" collapsed="false">
      <c r="A1093" s="258" t="s">
        <v>3274</v>
      </c>
      <c r="B1093" s="259" t="s">
        <v>3275</v>
      </c>
      <c r="C1093" s="260" t="s">
        <v>1877</v>
      </c>
      <c r="D1093" s="267" t="s">
        <v>2629</v>
      </c>
    </row>
    <row r="1094" customFormat="false" ht="15" hidden="false" customHeight="false" outlineLevel="0" collapsed="false">
      <c r="A1094" s="262" t="s">
        <v>3276</v>
      </c>
      <c r="B1094" s="263" t="s">
        <v>3277</v>
      </c>
      <c r="C1094" s="264" t="s">
        <v>1877</v>
      </c>
      <c r="D1094" s="268" t="s">
        <v>3278</v>
      </c>
    </row>
    <row r="1095" customFormat="false" ht="30" hidden="false" customHeight="false" outlineLevel="0" collapsed="false">
      <c r="A1095" s="258" t="s">
        <v>3279</v>
      </c>
      <c r="B1095" s="259" t="s">
        <v>3280</v>
      </c>
      <c r="C1095" s="260" t="s">
        <v>1877</v>
      </c>
      <c r="D1095" s="267" t="s">
        <v>572</v>
      </c>
    </row>
    <row r="1096" customFormat="false" ht="15" hidden="false" customHeight="false" outlineLevel="0" collapsed="false">
      <c r="A1096" s="262" t="s">
        <v>3281</v>
      </c>
      <c r="B1096" s="263" t="s">
        <v>3282</v>
      </c>
      <c r="C1096" s="264" t="s">
        <v>1877</v>
      </c>
      <c r="D1096" s="268" t="s">
        <v>3283</v>
      </c>
    </row>
    <row r="1097" customFormat="false" ht="15" hidden="false" customHeight="false" outlineLevel="0" collapsed="false">
      <c r="A1097" s="258" t="s">
        <v>3284</v>
      </c>
      <c r="B1097" s="259" t="s">
        <v>3285</v>
      </c>
      <c r="C1097" s="260" t="s">
        <v>1877</v>
      </c>
      <c r="D1097" s="267" t="s">
        <v>3286</v>
      </c>
    </row>
    <row r="1098" customFormat="false" ht="15" hidden="false" customHeight="false" outlineLevel="0" collapsed="false">
      <c r="A1098" s="262" t="s">
        <v>3287</v>
      </c>
      <c r="B1098" s="263" t="s">
        <v>3288</v>
      </c>
      <c r="C1098" s="264" t="s">
        <v>1877</v>
      </c>
      <c r="D1098" s="268" t="s">
        <v>3289</v>
      </c>
    </row>
    <row r="1099" customFormat="false" ht="30" hidden="false" customHeight="false" outlineLevel="0" collapsed="false">
      <c r="A1099" s="258" t="s">
        <v>3290</v>
      </c>
      <c r="B1099" s="259" t="s">
        <v>3291</v>
      </c>
      <c r="C1099" s="260" t="s">
        <v>1877</v>
      </c>
      <c r="D1099" s="267" t="s">
        <v>3292</v>
      </c>
    </row>
    <row r="1100" customFormat="false" ht="30" hidden="false" customHeight="false" outlineLevel="0" collapsed="false">
      <c r="A1100" s="262" t="s">
        <v>3293</v>
      </c>
      <c r="B1100" s="263" t="s">
        <v>3294</v>
      </c>
      <c r="C1100" s="264" t="s">
        <v>1877</v>
      </c>
      <c r="D1100" s="268" t="s">
        <v>3295</v>
      </c>
    </row>
    <row r="1101" customFormat="false" ht="30" hidden="false" customHeight="false" outlineLevel="0" collapsed="false">
      <c r="A1101" s="258" t="s">
        <v>3296</v>
      </c>
      <c r="B1101" s="259" t="s">
        <v>3297</v>
      </c>
      <c r="C1101" s="260" t="s">
        <v>1877</v>
      </c>
      <c r="D1101" s="267" t="s">
        <v>2525</v>
      </c>
    </row>
    <row r="1102" customFormat="false" ht="30" hidden="false" customHeight="false" outlineLevel="0" collapsed="false">
      <c r="A1102" s="262" t="s">
        <v>3298</v>
      </c>
      <c r="B1102" s="263" t="s">
        <v>3299</v>
      </c>
      <c r="C1102" s="264" t="s">
        <v>1877</v>
      </c>
      <c r="D1102" s="268" t="s">
        <v>3300</v>
      </c>
    </row>
    <row r="1103" customFormat="false" ht="30" hidden="false" customHeight="false" outlineLevel="0" collapsed="false">
      <c r="A1103" s="258" t="s">
        <v>3301</v>
      </c>
      <c r="B1103" s="259" t="s">
        <v>3302</v>
      </c>
      <c r="C1103" s="260" t="s">
        <v>1877</v>
      </c>
      <c r="D1103" s="267" t="s">
        <v>2319</v>
      </c>
    </row>
    <row r="1104" customFormat="false" ht="30" hidden="false" customHeight="false" outlineLevel="0" collapsed="false">
      <c r="A1104" s="262" t="s">
        <v>3303</v>
      </c>
      <c r="B1104" s="263" t="s">
        <v>3304</v>
      </c>
      <c r="C1104" s="264" t="s">
        <v>1877</v>
      </c>
      <c r="D1104" s="268" t="s">
        <v>3305</v>
      </c>
    </row>
    <row r="1105" customFormat="false" ht="30" hidden="false" customHeight="false" outlineLevel="0" collapsed="false">
      <c r="A1105" s="258" t="s">
        <v>3306</v>
      </c>
      <c r="B1105" s="259" t="s">
        <v>3307</v>
      </c>
      <c r="C1105" s="260" t="s">
        <v>1877</v>
      </c>
      <c r="D1105" s="267" t="s">
        <v>3308</v>
      </c>
    </row>
    <row r="1106" customFormat="false" ht="30" hidden="false" customHeight="false" outlineLevel="0" collapsed="false">
      <c r="A1106" s="262" t="s">
        <v>3309</v>
      </c>
      <c r="B1106" s="263" t="s">
        <v>3310</v>
      </c>
      <c r="C1106" s="264" t="s">
        <v>1877</v>
      </c>
      <c r="D1106" s="268" t="s">
        <v>3311</v>
      </c>
    </row>
    <row r="1107" customFormat="false" ht="30" hidden="false" customHeight="false" outlineLevel="0" collapsed="false">
      <c r="A1107" s="258" t="s">
        <v>3312</v>
      </c>
      <c r="B1107" s="259" t="s">
        <v>3313</v>
      </c>
      <c r="C1107" s="260" t="s">
        <v>1877</v>
      </c>
      <c r="D1107" s="267" t="s">
        <v>2319</v>
      </c>
    </row>
    <row r="1108" customFormat="false" ht="15" hidden="false" customHeight="false" outlineLevel="0" collapsed="false">
      <c r="A1108" s="262" t="s">
        <v>3314</v>
      </c>
      <c r="B1108" s="263" t="s">
        <v>3315</v>
      </c>
      <c r="C1108" s="264" t="s">
        <v>1877</v>
      </c>
      <c r="D1108" s="268" t="s">
        <v>3316</v>
      </c>
    </row>
    <row r="1109" customFormat="false" ht="15" hidden="false" customHeight="false" outlineLevel="0" collapsed="false">
      <c r="A1109" s="258" t="s">
        <v>3317</v>
      </c>
      <c r="B1109" s="259" t="s">
        <v>3318</v>
      </c>
      <c r="C1109" s="260" t="s">
        <v>1877</v>
      </c>
      <c r="D1109" s="267" t="s">
        <v>3042</v>
      </c>
    </row>
    <row r="1110" customFormat="false" ht="15" hidden="false" customHeight="false" outlineLevel="0" collapsed="false">
      <c r="A1110" s="262" t="s">
        <v>3319</v>
      </c>
      <c r="B1110" s="263" t="s">
        <v>3320</v>
      </c>
      <c r="C1110" s="264" t="s">
        <v>1877</v>
      </c>
      <c r="D1110" s="268" t="s">
        <v>3321</v>
      </c>
    </row>
    <row r="1111" customFormat="false" ht="15" hidden="false" customHeight="false" outlineLevel="0" collapsed="false">
      <c r="A1111" s="258" t="s">
        <v>3322</v>
      </c>
      <c r="B1111" s="259" t="s">
        <v>3323</v>
      </c>
      <c r="C1111" s="260" t="s">
        <v>1877</v>
      </c>
      <c r="D1111" s="267" t="s">
        <v>3324</v>
      </c>
    </row>
    <row r="1112" customFormat="false" ht="15" hidden="false" customHeight="false" outlineLevel="0" collapsed="false">
      <c r="A1112" s="262" t="s">
        <v>3325</v>
      </c>
      <c r="B1112" s="263" t="s">
        <v>3326</v>
      </c>
      <c r="C1112" s="264" t="s">
        <v>1877</v>
      </c>
      <c r="D1112" s="268" t="s">
        <v>3327</v>
      </c>
    </row>
    <row r="1113" customFormat="false" ht="15" hidden="false" customHeight="false" outlineLevel="0" collapsed="false">
      <c r="A1113" s="258" t="s">
        <v>3328</v>
      </c>
      <c r="B1113" s="259" t="s">
        <v>3329</v>
      </c>
      <c r="C1113" s="260" t="s">
        <v>1877</v>
      </c>
      <c r="D1113" s="267" t="s">
        <v>1159</v>
      </c>
    </row>
    <row r="1114" customFormat="false" ht="15" hidden="false" customHeight="false" outlineLevel="0" collapsed="false">
      <c r="A1114" s="262" t="s">
        <v>3330</v>
      </c>
      <c r="B1114" s="263" t="s">
        <v>3331</v>
      </c>
      <c r="C1114" s="264" t="s">
        <v>1877</v>
      </c>
      <c r="D1114" s="268" t="s">
        <v>3332</v>
      </c>
    </row>
    <row r="1115" customFormat="false" ht="30" hidden="false" customHeight="false" outlineLevel="0" collapsed="false">
      <c r="A1115" s="258" t="s">
        <v>3333</v>
      </c>
      <c r="B1115" s="259" t="s">
        <v>3334</v>
      </c>
      <c r="C1115" s="260" t="s">
        <v>1877</v>
      </c>
      <c r="D1115" s="267" t="s">
        <v>2066</v>
      </c>
    </row>
    <row r="1116" customFormat="false" ht="15" hidden="false" customHeight="false" outlineLevel="0" collapsed="false">
      <c r="A1116" s="262" t="s">
        <v>3335</v>
      </c>
      <c r="B1116" s="263" t="s">
        <v>3336</v>
      </c>
      <c r="C1116" s="264" t="s">
        <v>1877</v>
      </c>
      <c r="D1116" s="268" t="s">
        <v>3164</v>
      </c>
    </row>
    <row r="1117" customFormat="false" ht="15" hidden="false" customHeight="false" outlineLevel="0" collapsed="false">
      <c r="A1117" s="258" t="s">
        <v>3337</v>
      </c>
      <c r="B1117" s="259" t="s">
        <v>3338</v>
      </c>
      <c r="C1117" s="260" t="s">
        <v>1877</v>
      </c>
      <c r="D1117" s="267" t="s">
        <v>3339</v>
      </c>
    </row>
    <row r="1118" customFormat="false" ht="15" hidden="false" customHeight="false" outlineLevel="0" collapsed="false">
      <c r="A1118" s="262" t="s">
        <v>3340</v>
      </c>
      <c r="B1118" s="263" t="s">
        <v>3341</v>
      </c>
      <c r="C1118" s="264" t="s">
        <v>1877</v>
      </c>
      <c r="D1118" s="268" t="s">
        <v>3170</v>
      </c>
    </row>
    <row r="1119" customFormat="false" ht="15" hidden="false" customHeight="false" outlineLevel="0" collapsed="false">
      <c r="A1119" s="258" t="s">
        <v>3342</v>
      </c>
      <c r="B1119" s="259" t="s">
        <v>3343</v>
      </c>
      <c r="C1119" s="260" t="s">
        <v>1877</v>
      </c>
      <c r="D1119" s="267" t="s">
        <v>2066</v>
      </c>
    </row>
    <row r="1120" customFormat="false" ht="15" hidden="false" customHeight="false" outlineLevel="0" collapsed="false">
      <c r="A1120" s="262" t="s">
        <v>3344</v>
      </c>
      <c r="B1120" s="263" t="s">
        <v>3345</v>
      </c>
      <c r="C1120" s="264" t="s">
        <v>1877</v>
      </c>
      <c r="D1120" s="268" t="s">
        <v>3346</v>
      </c>
    </row>
    <row r="1121" customFormat="false" ht="15" hidden="false" customHeight="false" outlineLevel="0" collapsed="false">
      <c r="A1121" s="258" t="s">
        <v>3347</v>
      </c>
      <c r="B1121" s="259" t="s">
        <v>3348</v>
      </c>
      <c r="C1121" s="260" t="s">
        <v>1877</v>
      </c>
      <c r="D1121" s="267" t="s">
        <v>3349</v>
      </c>
    </row>
    <row r="1122" customFormat="false" ht="15" hidden="false" customHeight="false" outlineLevel="0" collapsed="false">
      <c r="A1122" s="262" t="s">
        <v>3350</v>
      </c>
      <c r="B1122" s="263" t="s">
        <v>3351</v>
      </c>
      <c r="C1122" s="264" t="s">
        <v>1877</v>
      </c>
      <c r="D1122" s="268" t="s">
        <v>3352</v>
      </c>
    </row>
    <row r="1123" customFormat="false" ht="15" hidden="false" customHeight="false" outlineLevel="0" collapsed="false">
      <c r="A1123" s="258" t="s">
        <v>3353</v>
      </c>
      <c r="B1123" s="259" t="s">
        <v>3354</v>
      </c>
      <c r="C1123" s="260" t="s">
        <v>1877</v>
      </c>
      <c r="D1123" s="267" t="s">
        <v>1933</v>
      </c>
    </row>
    <row r="1124" customFormat="false" ht="30" hidden="false" customHeight="false" outlineLevel="0" collapsed="false">
      <c r="A1124" s="262" t="s">
        <v>3355</v>
      </c>
      <c r="B1124" s="263" t="s">
        <v>3356</v>
      </c>
      <c r="C1124" s="264" t="s">
        <v>1877</v>
      </c>
      <c r="D1124" s="268" t="s">
        <v>3357</v>
      </c>
    </row>
    <row r="1125" customFormat="false" ht="30" hidden="false" customHeight="false" outlineLevel="0" collapsed="false">
      <c r="A1125" s="258" t="s">
        <v>3358</v>
      </c>
      <c r="B1125" s="259" t="s">
        <v>3359</v>
      </c>
      <c r="C1125" s="260" t="s">
        <v>1877</v>
      </c>
      <c r="D1125" s="267" t="s">
        <v>3360</v>
      </c>
    </row>
    <row r="1126" customFormat="false" ht="30" hidden="false" customHeight="false" outlineLevel="0" collapsed="false">
      <c r="A1126" s="262" t="s">
        <v>3361</v>
      </c>
      <c r="B1126" s="263" t="s">
        <v>3362</v>
      </c>
      <c r="C1126" s="264" t="s">
        <v>1877</v>
      </c>
      <c r="D1126" s="268" t="s">
        <v>3363</v>
      </c>
    </row>
    <row r="1127" customFormat="false" ht="30" hidden="false" customHeight="false" outlineLevel="0" collapsed="false">
      <c r="A1127" s="258" t="s">
        <v>3364</v>
      </c>
      <c r="B1127" s="259" t="s">
        <v>3365</v>
      </c>
      <c r="C1127" s="260" t="s">
        <v>1877</v>
      </c>
      <c r="D1127" s="267" t="s">
        <v>3366</v>
      </c>
    </row>
    <row r="1128" customFormat="false" ht="30" hidden="false" customHeight="false" outlineLevel="0" collapsed="false">
      <c r="A1128" s="262" t="s">
        <v>3367</v>
      </c>
      <c r="B1128" s="263" t="s">
        <v>3368</v>
      </c>
      <c r="C1128" s="264" t="s">
        <v>1877</v>
      </c>
      <c r="D1128" s="268" t="s">
        <v>2075</v>
      </c>
    </row>
    <row r="1129" customFormat="false" ht="15" hidden="false" customHeight="false" outlineLevel="0" collapsed="false">
      <c r="A1129" s="258" t="s">
        <v>3369</v>
      </c>
      <c r="B1129" s="259" t="s">
        <v>3370</v>
      </c>
      <c r="C1129" s="260" t="s">
        <v>1877</v>
      </c>
      <c r="D1129" s="267" t="s">
        <v>3371</v>
      </c>
    </row>
    <row r="1130" customFormat="false" ht="30" hidden="false" customHeight="false" outlineLevel="0" collapsed="false">
      <c r="A1130" s="262" t="s">
        <v>3372</v>
      </c>
      <c r="B1130" s="263" t="s">
        <v>3373</v>
      </c>
      <c r="C1130" s="264" t="s">
        <v>1877</v>
      </c>
      <c r="D1130" s="268" t="s">
        <v>3374</v>
      </c>
    </row>
    <row r="1131" customFormat="false" ht="15" hidden="false" customHeight="false" outlineLevel="0" collapsed="false">
      <c r="A1131" s="258" t="s">
        <v>3375</v>
      </c>
      <c r="B1131" s="259" t="s">
        <v>3376</v>
      </c>
      <c r="C1131" s="260" t="s">
        <v>1877</v>
      </c>
      <c r="D1131" s="267" t="s">
        <v>2614</v>
      </c>
    </row>
    <row r="1132" customFormat="false" ht="15" hidden="false" customHeight="false" outlineLevel="0" collapsed="false">
      <c r="A1132" s="262" t="s">
        <v>3377</v>
      </c>
      <c r="B1132" s="263" t="s">
        <v>3378</v>
      </c>
      <c r="C1132" s="264" t="s">
        <v>1877</v>
      </c>
      <c r="D1132" s="268" t="s">
        <v>3379</v>
      </c>
    </row>
    <row r="1133" customFormat="false" ht="15" hidden="false" customHeight="false" outlineLevel="0" collapsed="false">
      <c r="A1133" s="258" t="s">
        <v>3380</v>
      </c>
      <c r="B1133" s="259" t="s">
        <v>3381</v>
      </c>
      <c r="C1133" s="260" t="s">
        <v>1877</v>
      </c>
      <c r="D1133" s="267" t="s">
        <v>1933</v>
      </c>
    </row>
    <row r="1134" customFormat="false" ht="30" hidden="false" customHeight="false" outlineLevel="0" collapsed="false">
      <c r="A1134" s="262" t="s">
        <v>3382</v>
      </c>
      <c r="B1134" s="263" t="s">
        <v>3383</v>
      </c>
      <c r="C1134" s="264" t="s">
        <v>1877</v>
      </c>
      <c r="D1134" s="268" t="s">
        <v>3384</v>
      </c>
    </row>
    <row r="1135" customFormat="false" ht="30" hidden="false" customHeight="false" outlineLevel="0" collapsed="false">
      <c r="A1135" s="258" t="s">
        <v>3385</v>
      </c>
      <c r="B1135" s="259" t="s">
        <v>3386</v>
      </c>
      <c r="C1135" s="260" t="s">
        <v>1877</v>
      </c>
      <c r="D1135" s="267" t="s">
        <v>3387</v>
      </c>
    </row>
    <row r="1136" customFormat="false" ht="30" hidden="false" customHeight="false" outlineLevel="0" collapsed="false">
      <c r="A1136" s="262" t="s">
        <v>3388</v>
      </c>
      <c r="B1136" s="263" t="s">
        <v>3389</v>
      </c>
      <c r="C1136" s="264" t="s">
        <v>1877</v>
      </c>
      <c r="D1136" s="268" t="s">
        <v>2692</v>
      </c>
    </row>
    <row r="1137" customFormat="false" ht="15" hidden="false" customHeight="false" outlineLevel="0" collapsed="false">
      <c r="A1137" s="258" t="s">
        <v>3390</v>
      </c>
      <c r="B1137" s="259" t="s">
        <v>3391</v>
      </c>
      <c r="C1137" s="260" t="s">
        <v>1877</v>
      </c>
      <c r="D1137" s="267" t="s">
        <v>3392</v>
      </c>
    </row>
    <row r="1138" customFormat="false" ht="15" hidden="false" customHeight="false" outlineLevel="0" collapsed="false">
      <c r="A1138" s="262" t="s">
        <v>3393</v>
      </c>
      <c r="B1138" s="263" t="s">
        <v>3394</v>
      </c>
      <c r="C1138" s="264" t="s">
        <v>1877</v>
      </c>
      <c r="D1138" s="268" t="s">
        <v>2873</v>
      </c>
    </row>
    <row r="1139" customFormat="false" ht="15" hidden="false" customHeight="false" outlineLevel="0" collapsed="false">
      <c r="A1139" s="258" t="s">
        <v>3395</v>
      </c>
      <c r="B1139" s="259" t="s">
        <v>3396</v>
      </c>
      <c r="C1139" s="260" t="s">
        <v>1877</v>
      </c>
      <c r="D1139" s="267" t="s">
        <v>3397</v>
      </c>
    </row>
    <row r="1140" customFormat="false" ht="30" hidden="false" customHeight="false" outlineLevel="0" collapsed="false">
      <c r="A1140" s="262" t="s">
        <v>3398</v>
      </c>
      <c r="B1140" s="263" t="s">
        <v>3399</v>
      </c>
      <c r="C1140" s="264" t="s">
        <v>1877</v>
      </c>
      <c r="D1140" s="268" t="s">
        <v>3400</v>
      </c>
    </row>
    <row r="1141" customFormat="false" ht="15" hidden="false" customHeight="false" outlineLevel="0" collapsed="false">
      <c r="A1141" s="258" t="s">
        <v>3401</v>
      </c>
      <c r="B1141" s="259" t="s">
        <v>3402</v>
      </c>
      <c r="C1141" s="260" t="s">
        <v>1877</v>
      </c>
      <c r="D1141" s="267" t="s">
        <v>3403</v>
      </c>
    </row>
    <row r="1142" customFormat="false" ht="15" hidden="false" customHeight="false" outlineLevel="0" collapsed="false">
      <c r="A1142" s="262" t="s">
        <v>3404</v>
      </c>
      <c r="B1142" s="263" t="s">
        <v>3405</v>
      </c>
      <c r="C1142" s="264" t="s">
        <v>1877</v>
      </c>
      <c r="D1142" s="268" t="s">
        <v>2646</v>
      </c>
    </row>
    <row r="1143" customFormat="false" ht="15" hidden="false" customHeight="false" outlineLevel="0" collapsed="false">
      <c r="A1143" s="258" t="s">
        <v>3406</v>
      </c>
      <c r="B1143" s="259" t="s">
        <v>3407</v>
      </c>
      <c r="C1143" s="260" t="s">
        <v>1877</v>
      </c>
      <c r="D1143" s="267" t="s">
        <v>3408</v>
      </c>
    </row>
    <row r="1144" customFormat="false" ht="30" hidden="false" customHeight="false" outlineLevel="0" collapsed="false">
      <c r="A1144" s="262" t="s">
        <v>3409</v>
      </c>
      <c r="B1144" s="263" t="s">
        <v>3410</v>
      </c>
      <c r="C1144" s="264" t="s">
        <v>1877</v>
      </c>
      <c r="D1144" s="268" t="s">
        <v>2267</v>
      </c>
    </row>
    <row r="1145" customFormat="false" ht="30" hidden="false" customHeight="false" outlineLevel="0" collapsed="false">
      <c r="A1145" s="258" t="s">
        <v>3411</v>
      </c>
      <c r="B1145" s="259" t="s">
        <v>3412</v>
      </c>
      <c r="C1145" s="260" t="s">
        <v>1877</v>
      </c>
      <c r="D1145" s="267" t="s">
        <v>2191</v>
      </c>
    </row>
    <row r="1146" customFormat="false" ht="30" hidden="false" customHeight="false" outlineLevel="0" collapsed="false">
      <c r="A1146" s="262" t="s">
        <v>3413</v>
      </c>
      <c r="B1146" s="263" t="s">
        <v>3414</v>
      </c>
      <c r="C1146" s="264" t="s">
        <v>1877</v>
      </c>
      <c r="D1146" s="268" t="s">
        <v>2290</v>
      </c>
    </row>
    <row r="1147" customFormat="false" ht="30" hidden="false" customHeight="false" outlineLevel="0" collapsed="false">
      <c r="A1147" s="258" t="s">
        <v>3415</v>
      </c>
      <c r="B1147" s="259" t="s">
        <v>3416</v>
      </c>
      <c r="C1147" s="260" t="s">
        <v>1877</v>
      </c>
      <c r="D1147" s="267" t="s">
        <v>1311</v>
      </c>
    </row>
    <row r="1148" customFormat="false" ht="30" hidden="false" customHeight="false" outlineLevel="0" collapsed="false">
      <c r="A1148" s="262" t="s">
        <v>3417</v>
      </c>
      <c r="B1148" s="263" t="s">
        <v>3418</v>
      </c>
      <c r="C1148" s="264" t="s">
        <v>1877</v>
      </c>
      <c r="D1148" s="268" t="s">
        <v>1808</v>
      </c>
    </row>
    <row r="1149" customFormat="false" ht="30" hidden="false" customHeight="false" outlineLevel="0" collapsed="false">
      <c r="A1149" s="258" t="s">
        <v>3419</v>
      </c>
      <c r="B1149" s="259" t="s">
        <v>3420</v>
      </c>
      <c r="C1149" s="260" t="s">
        <v>1877</v>
      </c>
      <c r="D1149" s="267" t="s">
        <v>2267</v>
      </c>
    </row>
    <row r="1150" customFormat="false" ht="30" hidden="false" customHeight="false" outlineLevel="0" collapsed="false">
      <c r="A1150" s="262" t="s">
        <v>3421</v>
      </c>
      <c r="B1150" s="263" t="s">
        <v>3422</v>
      </c>
      <c r="C1150" s="264" t="s">
        <v>1877</v>
      </c>
      <c r="D1150" s="268" t="s">
        <v>3423</v>
      </c>
    </row>
    <row r="1151" customFormat="false" ht="30" hidden="false" customHeight="false" outlineLevel="0" collapsed="false">
      <c r="A1151" s="258" t="s">
        <v>3424</v>
      </c>
      <c r="B1151" s="259" t="s">
        <v>3425</v>
      </c>
      <c r="C1151" s="260" t="s">
        <v>1877</v>
      </c>
      <c r="D1151" s="267" t="s">
        <v>3426</v>
      </c>
    </row>
    <row r="1152" customFormat="false" ht="30" hidden="false" customHeight="false" outlineLevel="0" collapsed="false">
      <c r="A1152" s="262" t="s">
        <v>3427</v>
      </c>
      <c r="B1152" s="263" t="s">
        <v>3428</v>
      </c>
      <c r="C1152" s="264" t="s">
        <v>1877</v>
      </c>
      <c r="D1152" s="268" t="s">
        <v>3429</v>
      </c>
    </row>
    <row r="1153" customFormat="false" ht="30" hidden="false" customHeight="false" outlineLevel="0" collapsed="false">
      <c r="A1153" s="258" t="s">
        <v>3430</v>
      </c>
      <c r="B1153" s="259" t="s">
        <v>3431</v>
      </c>
      <c r="C1153" s="260" t="s">
        <v>1877</v>
      </c>
      <c r="D1153" s="267" t="s">
        <v>1733</v>
      </c>
    </row>
    <row r="1154" customFormat="false" ht="30" hidden="false" customHeight="false" outlineLevel="0" collapsed="false">
      <c r="A1154" s="262" t="s">
        <v>3432</v>
      </c>
      <c r="B1154" s="263" t="s">
        <v>3433</v>
      </c>
      <c r="C1154" s="264" t="s">
        <v>1877</v>
      </c>
      <c r="D1154" s="268" t="s">
        <v>2900</v>
      </c>
    </row>
    <row r="1155" customFormat="false" ht="30" hidden="false" customHeight="false" outlineLevel="0" collapsed="false">
      <c r="A1155" s="258" t="s">
        <v>3434</v>
      </c>
      <c r="B1155" s="259" t="s">
        <v>3435</v>
      </c>
      <c r="C1155" s="260" t="s">
        <v>1877</v>
      </c>
      <c r="D1155" s="267" t="s">
        <v>1871</v>
      </c>
    </row>
    <row r="1156" customFormat="false" ht="30" hidden="false" customHeight="false" outlineLevel="0" collapsed="false">
      <c r="A1156" s="262" t="s">
        <v>3436</v>
      </c>
      <c r="B1156" s="263" t="s">
        <v>3437</v>
      </c>
      <c r="C1156" s="264" t="s">
        <v>1877</v>
      </c>
      <c r="D1156" s="268" t="s">
        <v>3438</v>
      </c>
    </row>
    <row r="1157" customFormat="false" ht="30" hidden="false" customHeight="false" outlineLevel="0" collapsed="false">
      <c r="A1157" s="258" t="s">
        <v>3439</v>
      </c>
      <c r="B1157" s="259" t="s">
        <v>3440</v>
      </c>
      <c r="C1157" s="260" t="s">
        <v>1877</v>
      </c>
      <c r="D1157" s="267" t="s">
        <v>2202</v>
      </c>
    </row>
    <row r="1158" customFormat="false" ht="30" hidden="false" customHeight="false" outlineLevel="0" collapsed="false">
      <c r="A1158" s="262" t="s">
        <v>3441</v>
      </c>
      <c r="B1158" s="263" t="s">
        <v>3442</v>
      </c>
      <c r="C1158" s="264" t="s">
        <v>1877</v>
      </c>
      <c r="D1158" s="268" t="s">
        <v>2290</v>
      </c>
    </row>
    <row r="1159" customFormat="false" ht="30" hidden="false" customHeight="false" outlineLevel="0" collapsed="false">
      <c r="A1159" s="258" t="s">
        <v>3443</v>
      </c>
      <c r="B1159" s="259" t="s">
        <v>3444</v>
      </c>
      <c r="C1159" s="260" t="s">
        <v>1877</v>
      </c>
      <c r="D1159" s="267" t="s">
        <v>1474</v>
      </c>
    </row>
    <row r="1160" customFormat="false" ht="30" hidden="false" customHeight="false" outlineLevel="0" collapsed="false">
      <c r="A1160" s="262" t="s">
        <v>3445</v>
      </c>
      <c r="B1160" s="263" t="s">
        <v>3446</v>
      </c>
      <c r="C1160" s="264" t="s">
        <v>1877</v>
      </c>
      <c r="D1160" s="268" t="s">
        <v>1659</v>
      </c>
    </row>
    <row r="1161" customFormat="false" ht="15" hidden="false" customHeight="false" outlineLevel="0" collapsed="false">
      <c r="A1161" s="258" t="s">
        <v>3447</v>
      </c>
      <c r="B1161" s="259" t="s">
        <v>3448</v>
      </c>
      <c r="C1161" s="260" t="s">
        <v>37</v>
      </c>
      <c r="D1161" s="267" t="s">
        <v>3449</v>
      </c>
    </row>
    <row r="1162" customFormat="false" ht="30" hidden="false" customHeight="false" outlineLevel="0" collapsed="false">
      <c r="A1162" s="262" t="s">
        <v>3450</v>
      </c>
      <c r="B1162" s="263" t="s">
        <v>3451</v>
      </c>
      <c r="C1162" s="264" t="s">
        <v>15</v>
      </c>
      <c r="D1162" s="268" t="s">
        <v>3452</v>
      </c>
    </row>
    <row r="1163" customFormat="false" ht="30" hidden="false" customHeight="false" outlineLevel="0" collapsed="false">
      <c r="A1163" s="258" t="s">
        <v>3453</v>
      </c>
      <c r="B1163" s="259" t="s">
        <v>3454</v>
      </c>
      <c r="C1163" s="260" t="s">
        <v>15</v>
      </c>
      <c r="D1163" s="267" t="s">
        <v>3455</v>
      </c>
    </row>
    <row r="1164" customFormat="false" ht="30" hidden="false" customHeight="false" outlineLevel="0" collapsed="false">
      <c r="A1164" s="262" t="s">
        <v>3456</v>
      </c>
      <c r="B1164" s="263" t="s">
        <v>3457</v>
      </c>
      <c r="C1164" s="264" t="s">
        <v>15</v>
      </c>
      <c r="D1164" s="268" t="s">
        <v>3458</v>
      </c>
    </row>
    <row r="1165" customFormat="false" ht="30" hidden="false" customHeight="false" outlineLevel="0" collapsed="false">
      <c r="A1165" s="258" t="s">
        <v>3459</v>
      </c>
      <c r="B1165" s="259" t="s">
        <v>3460</v>
      </c>
      <c r="C1165" s="260" t="s">
        <v>15</v>
      </c>
      <c r="D1165" s="267" t="s">
        <v>3461</v>
      </c>
    </row>
    <row r="1166" customFormat="false" ht="30" hidden="false" customHeight="false" outlineLevel="0" collapsed="false">
      <c r="A1166" s="262" t="s">
        <v>3462</v>
      </c>
      <c r="B1166" s="263" t="s">
        <v>3463</v>
      </c>
      <c r="C1166" s="264" t="s">
        <v>37</v>
      </c>
      <c r="D1166" s="268" t="s">
        <v>3464</v>
      </c>
    </row>
    <row r="1167" customFormat="false" ht="30" hidden="false" customHeight="false" outlineLevel="0" collapsed="false">
      <c r="A1167" s="258" t="s">
        <v>3465</v>
      </c>
      <c r="B1167" s="259" t="s">
        <v>3466</v>
      </c>
      <c r="C1167" s="260" t="s">
        <v>37</v>
      </c>
      <c r="D1167" s="267" t="s">
        <v>3467</v>
      </c>
    </row>
    <row r="1168" customFormat="false" ht="30" hidden="false" customHeight="false" outlineLevel="0" collapsed="false">
      <c r="A1168" s="262" t="s">
        <v>3468</v>
      </c>
      <c r="B1168" s="263" t="s">
        <v>3469</v>
      </c>
      <c r="C1168" s="264" t="s">
        <v>37</v>
      </c>
      <c r="D1168" s="268" t="s">
        <v>3470</v>
      </c>
    </row>
    <row r="1169" customFormat="false" ht="30" hidden="false" customHeight="false" outlineLevel="0" collapsed="false">
      <c r="A1169" s="258" t="s">
        <v>3471</v>
      </c>
      <c r="B1169" s="259" t="s">
        <v>3472</v>
      </c>
      <c r="C1169" s="260" t="s">
        <v>37</v>
      </c>
      <c r="D1169" s="267" t="s">
        <v>3473</v>
      </c>
    </row>
    <row r="1170" customFormat="false" ht="30" hidden="false" customHeight="false" outlineLevel="0" collapsed="false">
      <c r="A1170" s="262" t="s">
        <v>3474</v>
      </c>
      <c r="B1170" s="263" t="s">
        <v>3475</v>
      </c>
      <c r="C1170" s="264" t="s">
        <v>37</v>
      </c>
      <c r="D1170" s="268" t="s">
        <v>3476</v>
      </c>
    </row>
    <row r="1171" customFormat="false" ht="30" hidden="false" customHeight="false" outlineLevel="0" collapsed="false">
      <c r="A1171" s="258" t="s">
        <v>3477</v>
      </c>
      <c r="B1171" s="259" t="s">
        <v>3478</v>
      </c>
      <c r="C1171" s="260" t="s">
        <v>37</v>
      </c>
      <c r="D1171" s="267" t="s">
        <v>3479</v>
      </c>
    </row>
    <row r="1172" customFormat="false" ht="30" hidden="false" customHeight="false" outlineLevel="0" collapsed="false">
      <c r="A1172" s="262" t="s">
        <v>3480</v>
      </c>
      <c r="B1172" s="263" t="s">
        <v>3481</v>
      </c>
      <c r="C1172" s="264" t="s">
        <v>15</v>
      </c>
      <c r="D1172" s="268" t="s">
        <v>3482</v>
      </c>
    </row>
    <row r="1173" customFormat="false" ht="30" hidden="false" customHeight="false" outlineLevel="0" collapsed="false">
      <c r="A1173" s="258" t="s">
        <v>3483</v>
      </c>
      <c r="B1173" s="259" t="s">
        <v>3484</v>
      </c>
      <c r="C1173" s="260" t="s">
        <v>15</v>
      </c>
      <c r="D1173" s="267" t="s">
        <v>3485</v>
      </c>
    </row>
    <row r="1174" customFormat="false" ht="30" hidden="false" customHeight="false" outlineLevel="0" collapsed="false">
      <c r="A1174" s="262" t="s">
        <v>3486</v>
      </c>
      <c r="B1174" s="263" t="s">
        <v>3487</v>
      </c>
      <c r="C1174" s="264" t="s">
        <v>15</v>
      </c>
      <c r="D1174" s="268" t="s">
        <v>3488</v>
      </c>
    </row>
    <row r="1175" customFormat="false" ht="30" hidden="false" customHeight="false" outlineLevel="0" collapsed="false">
      <c r="A1175" s="258" t="s">
        <v>3489</v>
      </c>
      <c r="B1175" s="259" t="s">
        <v>3490</v>
      </c>
      <c r="C1175" s="260" t="s">
        <v>15</v>
      </c>
      <c r="D1175" s="267" t="s">
        <v>3491</v>
      </c>
    </row>
    <row r="1176" customFormat="false" ht="30" hidden="false" customHeight="false" outlineLevel="0" collapsed="false">
      <c r="A1176" s="262" t="s">
        <v>3492</v>
      </c>
      <c r="B1176" s="263" t="s">
        <v>3493</v>
      </c>
      <c r="C1176" s="264" t="s">
        <v>15</v>
      </c>
      <c r="D1176" s="268" t="s">
        <v>3494</v>
      </c>
    </row>
    <row r="1177" customFormat="false" ht="30" hidden="false" customHeight="false" outlineLevel="0" collapsed="false">
      <c r="A1177" s="258" t="s">
        <v>3495</v>
      </c>
      <c r="B1177" s="259" t="s">
        <v>3496</v>
      </c>
      <c r="C1177" s="260" t="s">
        <v>15</v>
      </c>
      <c r="D1177" s="267" t="s">
        <v>3497</v>
      </c>
    </row>
    <row r="1178" customFormat="false" ht="30" hidden="false" customHeight="false" outlineLevel="0" collapsed="false">
      <c r="A1178" s="262" t="s">
        <v>3498</v>
      </c>
      <c r="B1178" s="263" t="s">
        <v>3499</v>
      </c>
      <c r="C1178" s="264" t="s">
        <v>15</v>
      </c>
      <c r="D1178" s="268" t="s">
        <v>3500</v>
      </c>
    </row>
    <row r="1179" customFormat="false" ht="30" hidden="false" customHeight="false" outlineLevel="0" collapsed="false">
      <c r="A1179" s="258" t="s">
        <v>3501</v>
      </c>
      <c r="B1179" s="259" t="s">
        <v>3502</v>
      </c>
      <c r="C1179" s="260" t="s">
        <v>15</v>
      </c>
      <c r="D1179" s="267" t="s">
        <v>3503</v>
      </c>
    </row>
    <row r="1180" customFormat="false" ht="30" hidden="false" customHeight="false" outlineLevel="0" collapsed="false">
      <c r="A1180" s="262" t="s">
        <v>3504</v>
      </c>
      <c r="B1180" s="263" t="s">
        <v>3505</v>
      </c>
      <c r="C1180" s="264" t="s">
        <v>15</v>
      </c>
      <c r="D1180" s="268" t="s">
        <v>3506</v>
      </c>
    </row>
    <row r="1181" customFormat="false" ht="30" hidden="false" customHeight="false" outlineLevel="0" collapsed="false">
      <c r="A1181" s="258" t="s">
        <v>3507</v>
      </c>
      <c r="B1181" s="259" t="s">
        <v>3508</v>
      </c>
      <c r="C1181" s="260" t="s">
        <v>15</v>
      </c>
      <c r="D1181" s="267" t="s">
        <v>3509</v>
      </c>
    </row>
    <row r="1182" customFormat="false" ht="30" hidden="false" customHeight="false" outlineLevel="0" collapsed="false">
      <c r="A1182" s="262" t="s">
        <v>3510</v>
      </c>
      <c r="B1182" s="263" t="s">
        <v>3511</v>
      </c>
      <c r="C1182" s="264" t="s">
        <v>15</v>
      </c>
      <c r="D1182" s="268" t="s">
        <v>3512</v>
      </c>
    </row>
    <row r="1183" customFormat="false" ht="30" hidden="false" customHeight="false" outlineLevel="0" collapsed="false">
      <c r="A1183" s="258" t="s">
        <v>3513</v>
      </c>
      <c r="B1183" s="259" t="s">
        <v>3514</v>
      </c>
      <c r="C1183" s="260" t="s">
        <v>15</v>
      </c>
      <c r="D1183" s="267" t="s">
        <v>3515</v>
      </c>
    </row>
    <row r="1184" customFormat="false" ht="30" hidden="false" customHeight="false" outlineLevel="0" collapsed="false">
      <c r="A1184" s="262" t="s">
        <v>3516</v>
      </c>
      <c r="B1184" s="263" t="s">
        <v>3517</v>
      </c>
      <c r="C1184" s="264" t="s">
        <v>15</v>
      </c>
      <c r="D1184" s="268" t="s">
        <v>3518</v>
      </c>
    </row>
    <row r="1185" customFormat="false" ht="30" hidden="false" customHeight="false" outlineLevel="0" collapsed="false">
      <c r="A1185" s="258" t="s">
        <v>3519</v>
      </c>
      <c r="B1185" s="259" t="s">
        <v>3520</v>
      </c>
      <c r="C1185" s="260" t="s">
        <v>15</v>
      </c>
      <c r="D1185" s="267" t="s">
        <v>3521</v>
      </c>
    </row>
    <row r="1186" customFormat="false" ht="30" hidden="false" customHeight="false" outlineLevel="0" collapsed="false">
      <c r="A1186" s="262" t="s">
        <v>3522</v>
      </c>
      <c r="B1186" s="263" t="s">
        <v>3523</v>
      </c>
      <c r="C1186" s="264" t="s">
        <v>15</v>
      </c>
      <c r="D1186" s="268" t="s">
        <v>3524</v>
      </c>
    </row>
    <row r="1187" customFormat="false" ht="30" hidden="false" customHeight="false" outlineLevel="0" collapsed="false">
      <c r="A1187" s="258" t="s">
        <v>3525</v>
      </c>
      <c r="B1187" s="259" t="s">
        <v>3526</v>
      </c>
      <c r="C1187" s="260" t="s">
        <v>15</v>
      </c>
      <c r="D1187" s="267" t="s">
        <v>3527</v>
      </c>
    </row>
    <row r="1188" customFormat="false" ht="30" hidden="false" customHeight="false" outlineLevel="0" collapsed="false">
      <c r="A1188" s="262" t="s">
        <v>3528</v>
      </c>
      <c r="B1188" s="263" t="s">
        <v>3529</v>
      </c>
      <c r="C1188" s="264" t="s">
        <v>15</v>
      </c>
      <c r="D1188" s="268" t="s">
        <v>3530</v>
      </c>
    </row>
    <row r="1189" customFormat="false" ht="30" hidden="false" customHeight="false" outlineLevel="0" collapsed="false">
      <c r="A1189" s="258" t="s">
        <v>3531</v>
      </c>
      <c r="B1189" s="259" t="s">
        <v>3532</v>
      </c>
      <c r="C1189" s="260" t="s">
        <v>15</v>
      </c>
      <c r="D1189" s="267" t="s">
        <v>3533</v>
      </c>
    </row>
    <row r="1190" customFormat="false" ht="30" hidden="false" customHeight="false" outlineLevel="0" collapsed="false">
      <c r="A1190" s="262" t="s">
        <v>3534</v>
      </c>
      <c r="B1190" s="263" t="s">
        <v>3535</v>
      </c>
      <c r="C1190" s="264" t="s">
        <v>15</v>
      </c>
      <c r="D1190" s="268" t="s">
        <v>3536</v>
      </c>
    </row>
    <row r="1191" customFormat="false" ht="30" hidden="false" customHeight="false" outlineLevel="0" collapsed="false">
      <c r="A1191" s="258" t="s">
        <v>3537</v>
      </c>
      <c r="B1191" s="259" t="s">
        <v>3538</v>
      </c>
      <c r="C1191" s="260" t="s">
        <v>15</v>
      </c>
      <c r="D1191" s="267" t="s">
        <v>3539</v>
      </c>
    </row>
    <row r="1192" customFormat="false" ht="30" hidden="false" customHeight="false" outlineLevel="0" collapsed="false">
      <c r="A1192" s="262" t="s">
        <v>3540</v>
      </c>
      <c r="B1192" s="263" t="s">
        <v>3541</v>
      </c>
      <c r="C1192" s="264" t="s">
        <v>37</v>
      </c>
      <c r="D1192" s="268" t="s">
        <v>3542</v>
      </c>
    </row>
    <row r="1193" customFormat="false" ht="30" hidden="false" customHeight="false" outlineLevel="0" collapsed="false">
      <c r="A1193" s="258" t="s">
        <v>3543</v>
      </c>
      <c r="B1193" s="259" t="s">
        <v>3544</v>
      </c>
      <c r="C1193" s="260" t="s">
        <v>37</v>
      </c>
      <c r="D1193" s="267" t="s">
        <v>3545</v>
      </c>
    </row>
    <row r="1194" customFormat="false" ht="30" hidden="false" customHeight="false" outlineLevel="0" collapsed="false">
      <c r="A1194" s="262" t="s">
        <v>3546</v>
      </c>
      <c r="B1194" s="263" t="s">
        <v>3547</v>
      </c>
      <c r="C1194" s="264" t="s">
        <v>37</v>
      </c>
      <c r="D1194" s="268" t="s">
        <v>3548</v>
      </c>
    </row>
    <row r="1195" customFormat="false" ht="30" hidden="false" customHeight="false" outlineLevel="0" collapsed="false">
      <c r="A1195" s="258" t="s">
        <v>3549</v>
      </c>
      <c r="B1195" s="259" t="s">
        <v>3550</v>
      </c>
      <c r="C1195" s="260" t="s">
        <v>37</v>
      </c>
      <c r="D1195" s="267" t="s">
        <v>3542</v>
      </c>
    </row>
    <row r="1196" customFormat="false" ht="30" hidden="false" customHeight="false" outlineLevel="0" collapsed="false">
      <c r="A1196" s="262" t="s">
        <v>3551</v>
      </c>
      <c r="B1196" s="263" t="s">
        <v>3552</v>
      </c>
      <c r="C1196" s="264" t="s">
        <v>37</v>
      </c>
      <c r="D1196" s="268" t="s">
        <v>3553</v>
      </c>
    </row>
    <row r="1197" customFormat="false" ht="30" hidden="false" customHeight="false" outlineLevel="0" collapsed="false">
      <c r="A1197" s="258" t="s">
        <v>3554</v>
      </c>
      <c r="B1197" s="259" t="s">
        <v>3555</v>
      </c>
      <c r="C1197" s="260" t="s">
        <v>37</v>
      </c>
      <c r="D1197" s="267" t="s">
        <v>3556</v>
      </c>
    </row>
    <row r="1198" customFormat="false" ht="45" hidden="false" customHeight="false" outlineLevel="0" collapsed="false">
      <c r="A1198" s="262" t="s">
        <v>3557</v>
      </c>
      <c r="B1198" s="263" t="s">
        <v>3558</v>
      </c>
      <c r="C1198" s="264" t="s">
        <v>37</v>
      </c>
      <c r="D1198" s="268" t="s">
        <v>668</v>
      </c>
    </row>
    <row r="1199" customFormat="false" ht="30" hidden="false" customHeight="false" outlineLevel="0" collapsed="false">
      <c r="A1199" s="258" t="s">
        <v>3559</v>
      </c>
      <c r="B1199" s="259" t="s">
        <v>3560</v>
      </c>
      <c r="C1199" s="260" t="s">
        <v>37</v>
      </c>
      <c r="D1199" s="267" t="s">
        <v>3561</v>
      </c>
    </row>
    <row r="1200" customFormat="false" ht="30" hidden="false" customHeight="false" outlineLevel="0" collapsed="false">
      <c r="A1200" s="262" t="s">
        <v>3562</v>
      </c>
      <c r="B1200" s="263" t="s">
        <v>3563</v>
      </c>
      <c r="C1200" s="264" t="s">
        <v>37</v>
      </c>
      <c r="D1200" s="268" t="s">
        <v>3548</v>
      </c>
    </row>
    <row r="1201" customFormat="false" ht="30" hidden="false" customHeight="false" outlineLevel="0" collapsed="false">
      <c r="A1201" s="258" t="s">
        <v>3564</v>
      </c>
      <c r="B1201" s="259" t="s">
        <v>3565</v>
      </c>
      <c r="C1201" s="260" t="s">
        <v>37</v>
      </c>
      <c r="D1201" s="267" t="s">
        <v>3566</v>
      </c>
    </row>
    <row r="1202" customFormat="false" ht="30" hidden="false" customHeight="false" outlineLevel="0" collapsed="false">
      <c r="A1202" s="262" t="s">
        <v>3567</v>
      </c>
      <c r="B1202" s="263" t="s">
        <v>3568</v>
      </c>
      <c r="C1202" s="264" t="s">
        <v>37</v>
      </c>
      <c r="D1202" s="268" t="s">
        <v>3569</v>
      </c>
    </row>
    <row r="1203" customFormat="false" ht="30" hidden="false" customHeight="false" outlineLevel="0" collapsed="false">
      <c r="A1203" s="258" t="s">
        <v>3570</v>
      </c>
      <c r="B1203" s="259" t="s">
        <v>3571</v>
      </c>
      <c r="C1203" s="260" t="s">
        <v>37</v>
      </c>
      <c r="D1203" s="267" t="s">
        <v>3572</v>
      </c>
    </row>
    <row r="1204" customFormat="false" ht="30" hidden="false" customHeight="false" outlineLevel="0" collapsed="false">
      <c r="A1204" s="262" t="s">
        <v>3573</v>
      </c>
      <c r="B1204" s="263" t="s">
        <v>3574</v>
      </c>
      <c r="C1204" s="264" t="s">
        <v>37</v>
      </c>
      <c r="D1204" s="268" t="s">
        <v>3575</v>
      </c>
    </row>
    <row r="1205" customFormat="false" ht="30" hidden="false" customHeight="false" outlineLevel="0" collapsed="false">
      <c r="A1205" s="258" t="s">
        <v>3576</v>
      </c>
      <c r="B1205" s="259" t="s">
        <v>3577</v>
      </c>
      <c r="C1205" s="260" t="s">
        <v>37</v>
      </c>
      <c r="D1205" s="269" t="s">
        <v>3578</v>
      </c>
    </row>
    <row r="1206" customFormat="false" ht="30" hidden="false" customHeight="false" outlineLevel="0" collapsed="false">
      <c r="A1206" s="262" t="s">
        <v>3579</v>
      </c>
      <c r="B1206" s="263" t="s">
        <v>3580</v>
      </c>
      <c r="C1206" s="264" t="s">
        <v>37</v>
      </c>
      <c r="D1206" s="270" t="s">
        <v>3581</v>
      </c>
    </row>
    <row r="1207" customFormat="false" ht="30" hidden="false" customHeight="false" outlineLevel="0" collapsed="false">
      <c r="A1207" s="258" t="s">
        <v>3582</v>
      </c>
      <c r="B1207" s="259" t="s">
        <v>3583</v>
      </c>
      <c r="C1207" s="260" t="s">
        <v>37</v>
      </c>
      <c r="D1207" s="269" t="s">
        <v>3584</v>
      </c>
    </row>
    <row r="1208" customFormat="false" ht="30" hidden="false" customHeight="false" outlineLevel="0" collapsed="false">
      <c r="A1208" s="262" t="s">
        <v>3585</v>
      </c>
      <c r="B1208" s="263" t="s">
        <v>3586</v>
      </c>
      <c r="C1208" s="264" t="s">
        <v>37</v>
      </c>
      <c r="D1208" s="270" t="s">
        <v>3587</v>
      </c>
    </row>
    <row r="1209" customFormat="false" ht="30" hidden="false" customHeight="false" outlineLevel="0" collapsed="false">
      <c r="A1209" s="258" t="s">
        <v>3588</v>
      </c>
      <c r="B1209" s="259" t="s">
        <v>3589</v>
      </c>
      <c r="C1209" s="260" t="s">
        <v>37</v>
      </c>
      <c r="D1209" s="269" t="s">
        <v>3590</v>
      </c>
    </row>
    <row r="1210" customFormat="false" ht="30" hidden="false" customHeight="false" outlineLevel="0" collapsed="false">
      <c r="A1210" s="262" t="s">
        <v>3591</v>
      </c>
      <c r="B1210" s="263" t="s">
        <v>3592</v>
      </c>
      <c r="C1210" s="264" t="s">
        <v>37</v>
      </c>
      <c r="D1210" s="270" t="s">
        <v>3593</v>
      </c>
    </row>
    <row r="1211" customFormat="false" ht="15" hidden="false" customHeight="false" outlineLevel="0" collapsed="false">
      <c r="A1211" s="258" t="s">
        <v>3594</v>
      </c>
      <c r="B1211" s="259" t="s">
        <v>3595</v>
      </c>
      <c r="C1211" s="260" t="s">
        <v>37</v>
      </c>
      <c r="D1211" s="267" t="s">
        <v>3596</v>
      </c>
    </row>
    <row r="1212" customFormat="false" ht="15" hidden="false" customHeight="false" outlineLevel="0" collapsed="false">
      <c r="A1212" s="262" t="s">
        <v>3597</v>
      </c>
      <c r="B1212" s="263" t="s">
        <v>3598</v>
      </c>
      <c r="C1212" s="264" t="s">
        <v>37</v>
      </c>
      <c r="D1212" s="268" t="s">
        <v>3599</v>
      </c>
    </row>
    <row r="1213" customFormat="false" ht="15" hidden="false" customHeight="false" outlineLevel="0" collapsed="false">
      <c r="A1213" s="258" t="s">
        <v>3600</v>
      </c>
      <c r="B1213" s="259" t="s">
        <v>3601</v>
      </c>
      <c r="C1213" s="260" t="s">
        <v>37</v>
      </c>
      <c r="D1213" s="267" t="s">
        <v>3602</v>
      </c>
    </row>
    <row r="1214" customFormat="false" ht="30" hidden="false" customHeight="false" outlineLevel="0" collapsed="false">
      <c r="A1214" s="262" t="s">
        <v>3603</v>
      </c>
      <c r="B1214" s="263" t="s">
        <v>3604</v>
      </c>
      <c r="C1214" s="264" t="s">
        <v>37</v>
      </c>
      <c r="D1214" s="268" t="s">
        <v>3605</v>
      </c>
    </row>
    <row r="1215" customFormat="false" ht="15" hidden="false" customHeight="false" outlineLevel="0" collapsed="false">
      <c r="A1215" s="258" t="s">
        <v>3606</v>
      </c>
      <c r="B1215" s="259" t="s">
        <v>3607</v>
      </c>
      <c r="C1215" s="260" t="s">
        <v>37</v>
      </c>
      <c r="D1215" s="269" t="s">
        <v>3608</v>
      </c>
    </row>
    <row r="1216" customFormat="false" ht="15" hidden="false" customHeight="false" outlineLevel="0" collapsed="false">
      <c r="A1216" s="262" t="s">
        <v>3609</v>
      </c>
      <c r="B1216" s="263" t="s">
        <v>3610</v>
      </c>
      <c r="C1216" s="264" t="s">
        <v>37</v>
      </c>
      <c r="D1216" s="270" t="s">
        <v>3611</v>
      </c>
    </row>
    <row r="1217" customFormat="false" ht="15" hidden="false" customHeight="false" outlineLevel="0" collapsed="false">
      <c r="A1217" s="258" t="s">
        <v>3612</v>
      </c>
      <c r="B1217" s="259" t="s">
        <v>3613</v>
      </c>
      <c r="C1217" s="260" t="s">
        <v>170</v>
      </c>
      <c r="D1217" s="269" t="s">
        <v>3614</v>
      </c>
    </row>
    <row r="1218" customFormat="false" ht="15" hidden="false" customHeight="false" outlineLevel="0" collapsed="false">
      <c r="A1218" s="262" t="s">
        <v>3615</v>
      </c>
      <c r="B1218" s="263" t="s">
        <v>3616</v>
      </c>
      <c r="C1218" s="264" t="s">
        <v>37</v>
      </c>
      <c r="D1218" s="270" t="s">
        <v>3617</v>
      </c>
    </row>
    <row r="1219" customFormat="false" ht="15" hidden="false" customHeight="false" outlineLevel="0" collapsed="false">
      <c r="A1219" s="258" t="s">
        <v>3618</v>
      </c>
      <c r="B1219" s="259" t="s">
        <v>3619</v>
      </c>
      <c r="C1219" s="260" t="s">
        <v>37</v>
      </c>
      <c r="D1219" s="269" t="s">
        <v>3620</v>
      </c>
    </row>
    <row r="1220" customFormat="false" ht="15" hidden="false" customHeight="false" outlineLevel="0" collapsed="false">
      <c r="A1220" s="262" t="s">
        <v>3621</v>
      </c>
      <c r="B1220" s="263" t="s">
        <v>3622</v>
      </c>
      <c r="C1220" s="264" t="s">
        <v>15</v>
      </c>
      <c r="D1220" s="270" t="s">
        <v>3623</v>
      </c>
    </row>
    <row r="1221" customFormat="false" ht="15" hidden="false" customHeight="false" outlineLevel="0" collapsed="false">
      <c r="A1221" s="258" t="s">
        <v>3624</v>
      </c>
      <c r="B1221" s="259" t="s">
        <v>3625</v>
      </c>
      <c r="C1221" s="260" t="s">
        <v>37</v>
      </c>
      <c r="D1221" s="267" t="s">
        <v>3602</v>
      </c>
    </row>
    <row r="1222" customFormat="false" ht="15" hidden="false" customHeight="false" outlineLevel="0" collapsed="false">
      <c r="A1222" s="262" t="s">
        <v>3626</v>
      </c>
      <c r="B1222" s="263" t="s">
        <v>3627</v>
      </c>
      <c r="C1222" s="264" t="s">
        <v>37</v>
      </c>
      <c r="D1222" s="268" t="s">
        <v>3605</v>
      </c>
    </row>
    <row r="1223" customFormat="false" ht="15" hidden="false" customHeight="false" outlineLevel="0" collapsed="false">
      <c r="A1223" s="258" t="s">
        <v>3628</v>
      </c>
      <c r="B1223" s="259" t="s">
        <v>3629</v>
      </c>
      <c r="C1223" s="260" t="s">
        <v>37</v>
      </c>
      <c r="D1223" s="267" t="s">
        <v>3602</v>
      </c>
    </row>
    <row r="1224" customFormat="false" ht="15" hidden="false" customHeight="false" outlineLevel="0" collapsed="false">
      <c r="A1224" s="262" t="s">
        <v>3630</v>
      </c>
      <c r="B1224" s="263" t="s">
        <v>3631</v>
      </c>
      <c r="C1224" s="264" t="s">
        <v>37</v>
      </c>
      <c r="D1224" s="268" t="s">
        <v>3605</v>
      </c>
    </row>
    <row r="1225" customFormat="false" ht="15" hidden="false" customHeight="false" outlineLevel="0" collapsed="false">
      <c r="A1225" s="258" t="s">
        <v>3632</v>
      </c>
      <c r="B1225" s="259" t="s">
        <v>3633</v>
      </c>
      <c r="C1225" s="260" t="s">
        <v>37</v>
      </c>
      <c r="D1225" s="267" t="s">
        <v>3608</v>
      </c>
    </row>
    <row r="1226" customFormat="false" ht="15" hidden="false" customHeight="false" outlineLevel="0" collapsed="false">
      <c r="A1226" s="262" t="s">
        <v>3634</v>
      </c>
      <c r="B1226" s="263" t="s">
        <v>3635</v>
      </c>
      <c r="C1226" s="264" t="s">
        <v>37</v>
      </c>
      <c r="D1226" s="268" t="s">
        <v>3611</v>
      </c>
    </row>
    <row r="1227" customFormat="false" ht="15" hidden="false" customHeight="false" outlineLevel="0" collapsed="false">
      <c r="A1227" s="258" t="s">
        <v>3636</v>
      </c>
      <c r="B1227" s="259" t="s">
        <v>3637</v>
      </c>
      <c r="C1227" s="260" t="s">
        <v>37</v>
      </c>
      <c r="D1227" s="267" t="s">
        <v>3608</v>
      </c>
    </row>
    <row r="1228" customFormat="false" ht="15" hidden="false" customHeight="false" outlineLevel="0" collapsed="false">
      <c r="A1228" s="262" t="s">
        <v>3638</v>
      </c>
      <c r="B1228" s="263" t="s">
        <v>3639</v>
      </c>
      <c r="C1228" s="264" t="s">
        <v>37</v>
      </c>
      <c r="D1228" s="268" t="s">
        <v>3611</v>
      </c>
    </row>
    <row r="1229" customFormat="false" ht="30" hidden="false" customHeight="false" outlineLevel="0" collapsed="false">
      <c r="A1229" s="258" t="s">
        <v>3640</v>
      </c>
      <c r="B1229" s="259" t="s">
        <v>3641</v>
      </c>
      <c r="C1229" s="260" t="s">
        <v>37</v>
      </c>
      <c r="D1229" s="267" t="s">
        <v>3642</v>
      </c>
    </row>
    <row r="1230" customFormat="false" ht="30" hidden="false" customHeight="false" outlineLevel="0" collapsed="false">
      <c r="A1230" s="262" t="s">
        <v>3643</v>
      </c>
      <c r="B1230" s="263" t="s">
        <v>3644</v>
      </c>
      <c r="C1230" s="264" t="s">
        <v>37</v>
      </c>
      <c r="D1230" s="268" t="s">
        <v>3645</v>
      </c>
    </row>
    <row r="1231" customFormat="false" ht="15" hidden="false" customHeight="false" outlineLevel="0" collapsed="false">
      <c r="A1231" s="258" t="s">
        <v>3646</v>
      </c>
      <c r="B1231" s="259" t="s">
        <v>3647</v>
      </c>
      <c r="C1231" s="260" t="s">
        <v>37</v>
      </c>
      <c r="D1231" s="267" t="s">
        <v>3648</v>
      </c>
    </row>
    <row r="1232" customFormat="false" ht="15" hidden="false" customHeight="false" outlineLevel="0" collapsed="false">
      <c r="A1232" s="262" t="s">
        <v>3649</v>
      </c>
      <c r="B1232" s="263" t="s">
        <v>3650</v>
      </c>
      <c r="C1232" s="264" t="s">
        <v>37</v>
      </c>
      <c r="D1232" s="268" t="s">
        <v>3651</v>
      </c>
    </row>
    <row r="1233" customFormat="false" ht="15" hidden="false" customHeight="false" outlineLevel="0" collapsed="false">
      <c r="A1233" s="258" t="s">
        <v>3652</v>
      </c>
      <c r="B1233" s="259" t="s">
        <v>3653</v>
      </c>
      <c r="C1233" s="260" t="s">
        <v>37</v>
      </c>
      <c r="D1233" s="267" t="s">
        <v>3654</v>
      </c>
    </row>
    <row r="1234" customFormat="false" ht="15" hidden="false" customHeight="false" outlineLevel="0" collapsed="false">
      <c r="A1234" s="262" t="s">
        <v>3655</v>
      </c>
      <c r="B1234" s="263" t="s">
        <v>3656</v>
      </c>
      <c r="C1234" s="264" t="s">
        <v>37</v>
      </c>
      <c r="D1234" s="268" t="s">
        <v>3657</v>
      </c>
    </row>
    <row r="1235" customFormat="false" ht="15" hidden="false" customHeight="false" outlineLevel="0" collapsed="false">
      <c r="A1235" s="258" t="s">
        <v>3658</v>
      </c>
      <c r="B1235" s="259" t="s">
        <v>3659</v>
      </c>
      <c r="C1235" s="260" t="s">
        <v>37</v>
      </c>
      <c r="D1235" s="267" t="s">
        <v>3660</v>
      </c>
    </row>
    <row r="1236" customFormat="false" ht="15" hidden="false" customHeight="false" outlineLevel="0" collapsed="false">
      <c r="A1236" s="262" t="s">
        <v>3661</v>
      </c>
      <c r="B1236" s="263" t="s">
        <v>3662</v>
      </c>
      <c r="C1236" s="264" t="s">
        <v>37</v>
      </c>
      <c r="D1236" s="268" t="s">
        <v>3663</v>
      </c>
    </row>
    <row r="1237" customFormat="false" ht="15" hidden="false" customHeight="false" outlineLevel="0" collapsed="false">
      <c r="A1237" s="258" t="s">
        <v>3664</v>
      </c>
      <c r="B1237" s="259" t="s">
        <v>3665</v>
      </c>
      <c r="C1237" s="260" t="s">
        <v>37</v>
      </c>
      <c r="D1237" s="267" t="s">
        <v>3666</v>
      </c>
    </row>
    <row r="1238" customFormat="false" ht="15" hidden="false" customHeight="false" outlineLevel="0" collapsed="false">
      <c r="A1238" s="262" t="s">
        <v>3667</v>
      </c>
      <c r="B1238" s="263" t="s">
        <v>3668</v>
      </c>
      <c r="C1238" s="264" t="s">
        <v>37</v>
      </c>
      <c r="D1238" s="268" t="s">
        <v>3669</v>
      </c>
    </row>
    <row r="1239" customFormat="false" ht="15" hidden="false" customHeight="false" outlineLevel="0" collapsed="false">
      <c r="A1239" s="258" t="s">
        <v>3670</v>
      </c>
      <c r="B1239" s="259" t="s">
        <v>3671</v>
      </c>
      <c r="C1239" s="260" t="s">
        <v>37</v>
      </c>
      <c r="D1239" s="267" t="s">
        <v>3672</v>
      </c>
    </row>
    <row r="1240" customFormat="false" ht="15" hidden="false" customHeight="false" outlineLevel="0" collapsed="false">
      <c r="A1240" s="262" t="s">
        <v>3673</v>
      </c>
      <c r="B1240" s="263" t="s">
        <v>3674</v>
      </c>
      <c r="C1240" s="264" t="s">
        <v>37</v>
      </c>
      <c r="D1240" s="268" t="s">
        <v>3675</v>
      </c>
    </row>
    <row r="1241" customFormat="false" ht="15" hidden="false" customHeight="false" outlineLevel="0" collapsed="false">
      <c r="A1241" s="258" t="s">
        <v>3676</v>
      </c>
      <c r="B1241" s="259" t="s">
        <v>3677</v>
      </c>
      <c r="C1241" s="260" t="s">
        <v>37</v>
      </c>
      <c r="D1241" s="267" t="s">
        <v>3678</v>
      </c>
    </row>
    <row r="1242" customFormat="false" ht="15" hidden="false" customHeight="false" outlineLevel="0" collapsed="false">
      <c r="A1242" s="262" t="s">
        <v>3679</v>
      </c>
      <c r="B1242" s="263" t="s">
        <v>3680</v>
      </c>
      <c r="C1242" s="264" t="s">
        <v>37</v>
      </c>
      <c r="D1242" s="268" t="s">
        <v>3681</v>
      </c>
    </row>
    <row r="1243" customFormat="false" ht="15" hidden="false" customHeight="false" outlineLevel="0" collapsed="false">
      <c r="A1243" s="258" t="s">
        <v>3682</v>
      </c>
      <c r="B1243" s="259" t="s">
        <v>3683</v>
      </c>
      <c r="C1243" s="260" t="s">
        <v>37</v>
      </c>
      <c r="D1243" s="267" t="s">
        <v>3684</v>
      </c>
    </row>
    <row r="1244" customFormat="false" ht="30" hidden="false" customHeight="false" outlineLevel="0" collapsed="false">
      <c r="A1244" s="262" t="s">
        <v>3685</v>
      </c>
      <c r="B1244" s="263" t="s">
        <v>3686</v>
      </c>
      <c r="C1244" s="264" t="s">
        <v>170</v>
      </c>
      <c r="D1244" s="268" t="s">
        <v>3687</v>
      </c>
    </row>
    <row r="1245" customFormat="false" ht="30" hidden="false" customHeight="false" outlineLevel="0" collapsed="false">
      <c r="A1245" s="258" t="s">
        <v>3688</v>
      </c>
      <c r="B1245" s="259" t="s">
        <v>3689</v>
      </c>
      <c r="C1245" s="260" t="s">
        <v>170</v>
      </c>
      <c r="D1245" s="267" t="s">
        <v>3690</v>
      </c>
    </row>
    <row r="1246" customFormat="false" ht="30" hidden="false" customHeight="false" outlineLevel="0" collapsed="false">
      <c r="A1246" s="262" t="s">
        <v>3691</v>
      </c>
      <c r="B1246" s="263" t="s">
        <v>3692</v>
      </c>
      <c r="C1246" s="264" t="s">
        <v>170</v>
      </c>
      <c r="D1246" s="268" t="s">
        <v>3693</v>
      </c>
    </row>
    <row r="1247" customFormat="false" ht="30" hidden="false" customHeight="false" outlineLevel="0" collapsed="false">
      <c r="A1247" s="258" t="s">
        <v>3694</v>
      </c>
      <c r="B1247" s="259" t="s">
        <v>3695</v>
      </c>
      <c r="C1247" s="260" t="s">
        <v>170</v>
      </c>
      <c r="D1247" s="267" t="s">
        <v>3696</v>
      </c>
    </row>
    <row r="1248" customFormat="false" ht="15" hidden="false" customHeight="false" outlineLevel="0" collapsed="false">
      <c r="A1248" s="262" t="s">
        <v>3697</v>
      </c>
      <c r="B1248" s="263" t="s">
        <v>3698</v>
      </c>
      <c r="C1248" s="264" t="s">
        <v>170</v>
      </c>
      <c r="D1248" s="268" t="s">
        <v>3699</v>
      </c>
    </row>
    <row r="1249" customFormat="false" ht="15" hidden="false" customHeight="false" outlineLevel="0" collapsed="false">
      <c r="A1249" s="258" t="s">
        <v>3700</v>
      </c>
      <c r="B1249" s="259" t="s">
        <v>3701</v>
      </c>
      <c r="C1249" s="260" t="s">
        <v>170</v>
      </c>
      <c r="D1249" s="267" t="s">
        <v>3702</v>
      </c>
    </row>
    <row r="1250" customFormat="false" ht="15" hidden="false" customHeight="false" outlineLevel="0" collapsed="false">
      <c r="A1250" s="262" t="s">
        <v>3703</v>
      </c>
      <c r="B1250" s="263" t="s">
        <v>3704</v>
      </c>
      <c r="C1250" s="264" t="s">
        <v>170</v>
      </c>
      <c r="D1250" s="268" t="s">
        <v>3705</v>
      </c>
    </row>
    <row r="1251" customFormat="false" ht="15" hidden="false" customHeight="false" outlineLevel="0" collapsed="false">
      <c r="A1251" s="258" t="s">
        <v>3706</v>
      </c>
      <c r="B1251" s="259" t="s">
        <v>3707</v>
      </c>
      <c r="C1251" s="260" t="s">
        <v>170</v>
      </c>
      <c r="D1251" s="267" t="s">
        <v>3708</v>
      </c>
    </row>
    <row r="1252" customFormat="false" ht="15" hidden="false" customHeight="false" outlineLevel="0" collapsed="false">
      <c r="A1252" s="262" t="s">
        <v>3709</v>
      </c>
      <c r="B1252" s="263" t="s">
        <v>3710</v>
      </c>
      <c r="C1252" s="264" t="s">
        <v>37</v>
      </c>
      <c r="D1252" s="268" t="s">
        <v>3711</v>
      </c>
    </row>
    <row r="1253" customFormat="false" ht="15" hidden="false" customHeight="false" outlineLevel="0" collapsed="false">
      <c r="A1253" s="258" t="s">
        <v>3712</v>
      </c>
      <c r="B1253" s="259" t="s">
        <v>3713</v>
      </c>
      <c r="C1253" s="260" t="s">
        <v>37</v>
      </c>
      <c r="D1253" s="267" t="s">
        <v>3714</v>
      </c>
    </row>
    <row r="1254" customFormat="false" ht="15" hidden="false" customHeight="false" outlineLevel="0" collapsed="false">
      <c r="A1254" s="262" t="s">
        <v>3715</v>
      </c>
      <c r="B1254" s="263" t="s">
        <v>3716</v>
      </c>
      <c r="C1254" s="264" t="s">
        <v>37</v>
      </c>
      <c r="D1254" s="268" t="s">
        <v>3717</v>
      </c>
    </row>
    <row r="1255" customFormat="false" ht="15" hidden="false" customHeight="false" outlineLevel="0" collapsed="false">
      <c r="A1255" s="258" t="s">
        <v>3718</v>
      </c>
      <c r="B1255" s="259" t="s">
        <v>3719</v>
      </c>
      <c r="C1255" s="260" t="s">
        <v>37</v>
      </c>
      <c r="D1255" s="267" t="s">
        <v>1805</v>
      </c>
    </row>
    <row r="1256" customFormat="false" ht="15" hidden="false" customHeight="false" outlineLevel="0" collapsed="false">
      <c r="A1256" s="262" t="s">
        <v>3720</v>
      </c>
      <c r="B1256" s="263" t="s">
        <v>3721</v>
      </c>
      <c r="C1256" s="264" t="s">
        <v>170</v>
      </c>
      <c r="D1256" s="268" t="s">
        <v>3722</v>
      </c>
    </row>
    <row r="1257" customFormat="false" ht="15" hidden="false" customHeight="false" outlineLevel="0" collapsed="false">
      <c r="A1257" s="258" t="s">
        <v>3723</v>
      </c>
      <c r="B1257" s="259" t="s">
        <v>3724</v>
      </c>
      <c r="C1257" s="260" t="s">
        <v>170</v>
      </c>
      <c r="D1257" s="267" t="s">
        <v>3725</v>
      </c>
    </row>
    <row r="1258" customFormat="false" ht="15" hidden="false" customHeight="false" outlineLevel="0" collapsed="false">
      <c r="A1258" s="262" t="s">
        <v>3726</v>
      </c>
      <c r="B1258" s="263" t="s">
        <v>3727</v>
      </c>
      <c r="C1258" s="264" t="s">
        <v>170</v>
      </c>
      <c r="D1258" s="268" t="s">
        <v>3728</v>
      </c>
    </row>
    <row r="1259" customFormat="false" ht="15" hidden="false" customHeight="false" outlineLevel="0" collapsed="false">
      <c r="A1259" s="258" t="s">
        <v>3729</v>
      </c>
      <c r="B1259" s="259" t="s">
        <v>3730</v>
      </c>
      <c r="C1259" s="260" t="s">
        <v>170</v>
      </c>
      <c r="D1259" s="267" t="s">
        <v>2085</v>
      </c>
    </row>
    <row r="1260" customFormat="false" ht="30" hidden="false" customHeight="false" outlineLevel="0" collapsed="false">
      <c r="A1260" s="262" t="s">
        <v>3731</v>
      </c>
      <c r="B1260" s="263" t="s">
        <v>3732</v>
      </c>
      <c r="C1260" s="264" t="s">
        <v>37</v>
      </c>
      <c r="D1260" s="268" t="s">
        <v>3733</v>
      </c>
    </row>
    <row r="1261" customFormat="false" ht="15" hidden="false" customHeight="false" outlineLevel="0" collapsed="false">
      <c r="A1261" s="258" t="s">
        <v>3734</v>
      </c>
      <c r="B1261" s="259" t="s">
        <v>3735</v>
      </c>
      <c r="C1261" s="260" t="s">
        <v>857</v>
      </c>
      <c r="D1261" s="267" t="s">
        <v>3327</v>
      </c>
    </row>
    <row r="1262" customFormat="false" ht="15" hidden="false" customHeight="false" outlineLevel="0" collapsed="false">
      <c r="A1262" s="262" t="s">
        <v>3736</v>
      </c>
      <c r="B1262" s="263" t="s">
        <v>3737</v>
      </c>
      <c r="C1262" s="264" t="s">
        <v>857</v>
      </c>
      <c r="D1262" s="268" t="s">
        <v>3738</v>
      </c>
    </row>
    <row r="1263" customFormat="false" ht="30" hidden="false" customHeight="false" outlineLevel="0" collapsed="false">
      <c r="A1263" s="258" t="s">
        <v>3739</v>
      </c>
      <c r="B1263" s="259" t="s">
        <v>3740</v>
      </c>
      <c r="C1263" s="260" t="s">
        <v>15</v>
      </c>
      <c r="D1263" s="267" t="s">
        <v>3741</v>
      </c>
    </row>
    <row r="1264" customFormat="false" ht="30" hidden="false" customHeight="false" outlineLevel="0" collapsed="false">
      <c r="A1264" s="262" t="s">
        <v>3742</v>
      </c>
      <c r="B1264" s="263" t="s">
        <v>3743</v>
      </c>
      <c r="C1264" s="264" t="s">
        <v>15</v>
      </c>
      <c r="D1264" s="268" t="s">
        <v>3744</v>
      </c>
    </row>
    <row r="1265" customFormat="false" ht="30" hidden="false" customHeight="false" outlineLevel="0" collapsed="false">
      <c r="A1265" s="258" t="s">
        <v>3745</v>
      </c>
      <c r="B1265" s="259" t="s">
        <v>3746</v>
      </c>
      <c r="C1265" s="260" t="s">
        <v>15</v>
      </c>
      <c r="D1265" s="267" t="s">
        <v>3747</v>
      </c>
    </row>
    <row r="1266" customFormat="false" ht="30" hidden="false" customHeight="false" outlineLevel="0" collapsed="false">
      <c r="A1266" s="262" t="s">
        <v>3748</v>
      </c>
      <c r="B1266" s="263" t="s">
        <v>3749</v>
      </c>
      <c r="C1266" s="264" t="s">
        <v>15</v>
      </c>
      <c r="D1266" s="268" t="s">
        <v>3750</v>
      </c>
    </row>
    <row r="1267" customFormat="false" ht="30" hidden="false" customHeight="false" outlineLevel="0" collapsed="false">
      <c r="A1267" s="258" t="s">
        <v>3751</v>
      </c>
      <c r="B1267" s="259" t="s">
        <v>3752</v>
      </c>
      <c r="C1267" s="260" t="s">
        <v>37</v>
      </c>
      <c r="D1267" s="267" t="s">
        <v>3753</v>
      </c>
    </row>
    <row r="1268" customFormat="false" ht="30" hidden="false" customHeight="false" outlineLevel="0" collapsed="false">
      <c r="A1268" s="262" t="s">
        <v>3754</v>
      </c>
      <c r="B1268" s="263" t="s">
        <v>3755</v>
      </c>
      <c r="C1268" s="264" t="s">
        <v>37</v>
      </c>
      <c r="D1268" s="268" t="s">
        <v>1614</v>
      </c>
    </row>
    <row r="1269" customFormat="false" ht="30" hidden="false" customHeight="false" outlineLevel="0" collapsed="false">
      <c r="A1269" s="258" t="s">
        <v>3756</v>
      </c>
      <c r="B1269" s="259" t="s">
        <v>3757</v>
      </c>
      <c r="C1269" s="260" t="s">
        <v>37</v>
      </c>
      <c r="D1269" s="267" t="s">
        <v>3758</v>
      </c>
    </row>
    <row r="1270" customFormat="false" ht="30" hidden="false" customHeight="false" outlineLevel="0" collapsed="false">
      <c r="A1270" s="262" t="s">
        <v>3759</v>
      </c>
      <c r="B1270" s="263" t="s">
        <v>3760</v>
      </c>
      <c r="C1270" s="264" t="s">
        <v>37</v>
      </c>
      <c r="D1270" s="268" t="s">
        <v>3761</v>
      </c>
    </row>
    <row r="1271" customFormat="false" ht="30" hidden="false" customHeight="false" outlineLevel="0" collapsed="false">
      <c r="A1271" s="258" t="s">
        <v>3762</v>
      </c>
      <c r="B1271" s="259" t="s">
        <v>3763</v>
      </c>
      <c r="C1271" s="260" t="s">
        <v>37</v>
      </c>
      <c r="D1271" s="267" t="s">
        <v>3764</v>
      </c>
    </row>
    <row r="1272" customFormat="false" ht="30" hidden="false" customHeight="false" outlineLevel="0" collapsed="false">
      <c r="A1272" s="262" t="s">
        <v>3765</v>
      </c>
      <c r="B1272" s="263" t="s">
        <v>3766</v>
      </c>
      <c r="C1272" s="264" t="s">
        <v>37</v>
      </c>
      <c r="D1272" s="268" t="s">
        <v>3767</v>
      </c>
    </row>
    <row r="1273" customFormat="false" ht="30" hidden="false" customHeight="false" outlineLevel="0" collapsed="false">
      <c r="A1273" s="258" t="s">
        <v>3768</v>
      </c>
      <c r="B1273" s="259" t="s">
        <v>3769</v>
      </c>
      <c r="C1273" s="260" t="s">
        <v>37</v>
      </c>
      <c r="D1273" s="267" t="s">
        <v>3770</v>
      </c>
    </row>
    <row r="1274" customFormat="false" ht="30" hidden="false" customHeight="false" outlineLevel="0" collapsed="false">
      <c r="A1274" s="262" t="s">
        <v>3771</v>
      </c>
      <c r="B1274" s="263" t="s">
        <v>3772</v>
      </c>
      <c r="C1274" s="264" t="s">
        <v>37</v>
      </c>
      <c r="D1274" s="268" t="s">
        <v>3773</v>
      </c>
    </row>
    <row r="1275" customFormat="false" ht="30" hidden="false" customHeight="false" outlineLevel="0" collapsed="false">
      <c r="A1275" s="258" t="s">
        <v>3774</v>
      </c>
      <c r="B1275" s="259" t="s">
        <v>3775</v>
      </c>
      <c r="C1275" s="260" t="s">
        <v>37</v>
      </c>
      <c r="D1275" s="267" t="s">
        <v>3776</v>
      </c>
    </row>
    <row r="1276" customFormat="false" ht="30" hidden="false" customHeight="false" outlineLevel="0" collapsed="false">
      <c r="A1276" s="262" t="s">
        <v>3777</v>
      </c>
      <c r="B1276" s="263" t="s">
        <v>3778</v>
      </c>
      <c r="C1276" s="264" t="s">
        <v>37</v>
      </c>
      <c r="D1276" s="268" t="s">
        <v>3779</v>
      </c>
    </row>
    <row r="1277" customFormat="false" ht="30" hidden="false" customHeight="false" outlineLevel="0" collapsed="false">
      <c r="A1277" s="258" t="s">
        <v>3780</v>
      </c>
      <c r="B1277" s="259" t="s">
        <v>3781</v>
      </c>
      <c r="C1277" s="260" t="s">
        <v>37</v>
      </c>
      <c r="D1277" s="267" t="s">
        <v>3782</v>
      </c>
    </row>
    <row r="1278" customFormat="false" ht="30" hidden="false" customHeight="false" outlineLevel="0" collapsed="false">
      <c r="A1278" s="262" t="s">
        <v>3783</v>
      </c>
      <c r="B1278" s="263" t="s">
        <v>3784</v>
      </c>
      <c r="C1278" s="264" t="s">
        <v>37</v>
      </c>
      <c r="D1278" s="268" t="s">
        <v>3785</v>
      </c>
    </row>
    <row r="1279" customFormat="false" ht="30" hidden="false" customHeight="false" outlineLevel="0" collapsed="false">
      <c r="A1279" s="258" t="s">
        <v>3786</v>
      </c>
      <c r="B1279" s="259" t="s">
        <v>3787</v>
      </c>
      <c r="C1279" s="260" t="s">
        <v>37</v>
      </c>
      <c r="D1279" s="267" t="s">
        <v>3788</v>
      </c>
    </row>
    <row r="1280" customFormat="false" ht="30" hidden="false" customHeight="false" outlineLevel="0" collapsed="false">
      <c r="A1280" s="262" t="s">
        <v>3789</v>
      </c>
      <c r="B1280" s="263" t="s">
        <v>3790</v>
      </c>
      <c r="C1280" s="264" t="s">
        <v>37</v>
      </c>
      <c r="D1280" s="268" t="s">
        <v>3791</v>
      </c>
    </row>
    <row r="1281" customFormat="false" ht="30" hidden="false" customHeight="false" outlineLevel="0" collapsed="false">
      <c r="A1281" s="258" t="s">
        <v>3792</v>
      </c>
      <c r="B1281" s="259" t="s">
        <v>3793</v>
      </c>
      <c r="C1281" s="260" t="s">
        <v>15</v>
      </c>
      <c r="D1281" s="267" t="s">
        <v>3794</v>
      </c>
    </row>
    <row r="1282" customFormat="false" ht="30" hidden="false" customHeight="false" outlineLevel="0" collapsed="false">
      <c r="A1282" s="262" t="s">
        <v>3795</v>
      </c>
      <c r="B1282" s="263" t="s">
        <v>3796</v>
      </c>
      <c r="C1282" s="264" t="s">
        <v>15</v>
      </c>
      <c r="D1282" s="268" t="s">
        <v>3797</v>
      </c>
    </row>
    <row r="1283" customFormat="false" ht="30" hidden="false" customHeight="false" outlineLevel="0" collapsed="false">
      <c r="A1283" s="258" t="s">
        <v>3798</v>
      </c>
      <c r="B1283" s="259" t="s">
        <v>3799</v>
      </c>
      <c r="C1283" s="260" t="s">
        <v>15</v>
      </c>
      <c r="D1283" s="267" t="s">
        <v>3800</v>
      </c>
    </row>
    <row r="1284" customFormat="false" ht="30" hidden="false" customHeight="false" outlineLevel="0" collapsed="false">
      <c r="A1284" s="262" t="s">
        <v>3801</v>
      </c>
      <c r="B1284" s="263" t="s">
        <v>3802</v>
      </c>
      <c r="C1284" s="264" t="s">
        <v>15</v>
      </c>
      <c r="D1284" s="268" t="s">
        <v>3803</v>
      </c>
    </row>
    <row r="1285" customFormat="false" ht="30" hidden="false" customHeight="false" outlineLevel="0" collapsed="false">
      <c r="A1285" s="258" t="s">
        <v>3804</v>
      </c>
      <c r="B1285" s="259" t="s">
        <v>3805</v>
      </c>
      <c r="C1285" s="260" t="s">
        <v>15</v>
      </c>
      <c r="D1285" s="267" t="s">
        <v>3806</v>
      </c>
    </row>
    <row r="1286" customFormat="false" ht="30" hidden="false" customHeight="false" outlineLevel="0" collapsed="false">
      <c r="A1286" s="262" t="s">
        <v>3807</v>
      </c>
      <c r="B1286" s="263" t="s">
        <v>3808</v>
      </c>
      <c r="C1286" s="264" t="s">
        <v>15</v>
      </c>
      <c r="D1286" s="268" t="s">
        <v>3809</v>
      </c>
    </row>
    <row r="1287" customFormat="false" ht="30" hidden="false" customHeight="false" outlineLevel="0" collapsed="false">
      <c r="A1287" s="258" t="s">
        <v>3810</v>
      </c>
      <c r="B1287" s="259" t="s">
        <v>3811</v>
      </c>
      <c r="C1287" s="260" t="s">
        <v>857</v>
      </c>
      <c r="D1287" s="267" t="s">
        <v>3812</v>
      </c>
    </row>
    <row r="1288" customFormat="false" ht="30" hidden="false" customHeight="false" outlineLevel="0" collapsed="false">
      <c r="A1288" s="262" t="s">
        <v>3813</v>
      </c>
      <c r="B1288" s="263" t="s">
        <v>3814</v>
      </c>
      <c r="C1288" s="264" t="s">
        <v>15</v>
      </c>
      <c r="D1288" s="268" t="s">
        <v>3815</v>
      </c>
    </row>
    <row r="1289" customFormat="false" ht="30" hidden="false" customHeight="false" outlineLevel="0" collapsed="false">
      <c r="A1289" s="258" t="s">
        <v>3816</v>
      </c>
      <c r="B1289" s="259" t="s">
        <v>3817</v>
      </c>
      <c r="C1289" s="260" t="s">
        <v>15</v>
      </c>
      <c r="D1289" s="267" t="s">
        <v>3818</v>
      </c>
    </row>
    <row r="1290" customFormat="false" ht="30" hidden="false" customHeight="false" outlineLevel="0" collapsed="false">
      <c r="A1290" s="262" t="s">
        <v>3819</v>
      </c>
      <c r="B1290" s="263" t="s">
        <v>3820</v>
      </c>
      <c r="C1290" s="264" t="s">
        <v>15</v>
      </c>
      <c r="D1290" s="268" t="s">
        <v>3821</v>
      </c>
    </row>
    <row r="1291" customFormat="false" ht="30" hidden="false" customHeight="false" outlineLevel="0" collapsed="false">
      <c r="A1291" s="258" t="s">
        <v>3822</v>
      </c>
      <c r="B1291" s="259" t="s">
        <v>3823</v>
      </c>
      <c r="C1291" s="260" t="s">
        <v>15</v>
      </c>
      <c r="D1291" s="267" t="s">
        <v>3824</v>
      </c>
    </row>
    <row r="1292" customFormat="false" ht="30" hidden="false" customHeight="false" outlineLevel="0" collapsed="false">
      <c r="A1292" s="262" t="s">
        <v>3825</v>
      </c>
      <c r="B1292" s="263" t="s">
        <v>3826</v>
      </c>
      <c r="C1292" s="264" t="s">
        <v>15</v>
      </c>
      <c r="D1292" s="268" t="s">
        <v>3794</v>
      </c>
    </row>
    <row r="1293" customFormat="false" ht="30" hidden="false" customHeight="false" outlineLevel="0" collapsed="false">
      <c r="A1293" s="258" t="s">
        <v>3827</v>
      </c>
      <c r="B1293" s="259" t="s">
        <v>3828</v>
      </c>
      <c r="C1293" s="260" t="s">
        <v>15</v>
      </c>
      <c r="D1293" s="267" t="s">
        <v>3829</v>
      </c>
    </row>
    <row r="1294" customFormat="false" ht="30" hidden="false" customHeight="false" outlineLevel="0" collapsed="false">
      <c r="A1294" s="262" t="s">
        <v>3830</v>
      </c>
      <c r="B1294" s="263" t="s">
        <v>3831</v>
      </c>
      <c r="C1294" s="264" t="s">
        <v>15</v>
      </c>
      <c r="D1294" s="268" t="s">
        <v>3832</v>
      </c>
    </row>
    <row r="1295" customFormat="false" ht="30" hidden="false" customHeight="false" outlineLevel="0" collapsed="false">
      <c r="A1295" s="258" t="s">
        <v>3833</v>
      </c>
      <c r="B1295" s="259" t="s">
        <v>3834</v>
      </c>
      <c r="C1295" s="260" t="s">
        <v>15</v>
      </c>
      <c r="D1295" s="267" t="s">
        <v>3835</v>
      </c>
    </row>
    <row r="1296" customFormat="false" ht="30" hidden="false" customHeight="false" outlineLevel="0" collapsed="false">
      <c r="A1296" s="262" t="s">
        <v>3836</v>
      </c>
      <c r="B1296" s="263" t="s">
        <v>3837</v>
      </c>
      <c r="C1296" s="264" t="s">
        <v>15</v>
      </c>
      <c r="D1296" s="268" t="s">
        <v>3838</v>
      </c>
    </row>
    <row r="1297" customFormat="false" ht="30" hidden="false" customHeight="false" outlineLevel="0" collapsed="false">
      <c r="A1297" s="258" t="s">
        <v>3839</v>
      </c>
      <c r="B1297" s="259" t="s">
        <v>3840</v>
      </c>
      <c r="C1297" s="260" t="s">
        <v>15</v>
      </c>
      <c r="D1297" s="267" t="s">
        <v>3841</v>
      </c>
    </row>
    <row r="1298" customFormat="false" ht="30" hidden="false" customHeight="false" outlineLevel="0" collapsed="false">
      <c r="A1298" s="262" t="s">
        <v>3842</v>
      </c>
      <c r="B1298" s="263" t="s">
        <v>3843</v>
      </c>
      <c r="C1298" s="264" t="s">
        <v>15</v>
      </c>
      <c r="D1298" s="268" t="s">
        <v>3844</v>
      </c>
    </row>
    <row r="1299" customFormat="false" ht="30" hidden="false" customHeight="false" outlineLevel="0" collapsed="false">
      <c r="A1299" s="258" t="s">
        <v>3845</v>
      </c>
      <c r="B1299" s="259" t="s">
        <v>3846</v>
      </c>
      <c r="C1299" s="260" t="s">
        <v>15</v>
      </c>
      <c r="D1299" s="267" t="s">
        <v>3847</v>
      </c>
    </row>
    <row r="1300" customFormat="false" ht="30" hidden="false" customHeight="false" outlineLevel="0" collapsed="false">
      <c r="A1300" s="262" t="s">
        <v>3848</v>
      </c>
      <c r="B1300" s="263" t="s">
        <v>3849</v>
      </c>
      <c r="C1300" s="264" t="s">
        <v>15</v>
      </c>
      <c r="D1300" s="270" t="s">
        <v>3850</v>
      </c>
    </row>
    <row r="1301" customFormat="false" ht="30" hidden="false" customHeight="false" outlineLevel="0" collapsed="false">
      <c r="A1301" s="258" t="s">
        <v>3851</v>
      </c>
      <c r="B1301" s="259" t="s">
        <v>3852</v>
      </c>
      <c r="C1301" s="260" t="s">
        <v>15</v>
      </c>
      <c r="D1301" s="269" t="s">
        <v>3853</v>
      </c>
    </row>
    <row r="1302" customFormat="false" ht="30" hidden="false" customHeight="false" outlineLevel="0" collapsed="false">
      <c r="A1302" s="262" t="s">
        <v>3854</v>
      </c>
      <c r="B1302" s="263" t="s">
        <v>3855</v>
      </c>
      <c r="C1302" s="264" t="s">
        <v>15</v>
      </c>
      <c r="D1302" s="270" t="s">
        <v>3856</v>
      </c>
    </row>
    <row r="1303" customFormat="false" ht="30" hidden="false" customHeight="false" outlineLevel="0" collapsed="false">
      <c r="A1303" s="258" t="s">
        <v>3857</v>
      </c>
      <c r="B1303" s="259" t="s">
        <v>3858</v>
      </c>
      <c r="C1303" s="260" t="s">
        <v>15</v>
      </c>
      <c r="D1303" s="269" t="s">
        <v>3859</v>
      </c>
    </row>
    <row r="1304" customFormat="false" ht="30" hidden="false" customHeight="false" outlineLevel="0" collapsed="false">
      <c r="A1304" s="262" t="s">
        <v>3860</v>
      </c>
      <c r="B1304" s="263" t="s">
        <v>3861</v>
      </c>
      <c r="C1304" s="264" t="s">
        <v>15</v>
      </c>
      <c r="D1304" s="268" t="s">
        <v>3862</v>
      </c>
    </row>
    <row r="1305" customFormat="false" ht="30" hidden="false" customHeight="false" outlineLevel="0" collapsed="false">
      <c r="A1305" s="258" t="s">
        <v>3863</v>
      </c>
      <c r="B1305" s="259" t="s">
        <v>3864</v>
      </c>
      <c r="C1305" s="260" t="s">
        <v>15</v>
      </c>
      <c r="D1305" s="267" t="s">
        <v>3865</v>
      </c>
    </row>
    <row r="1306" customFormat="false" ht="30" hidden="false" customHeight="false" outlineLevel="0" collapsed="false">
      <c r="A1306" s="262" t="s">
        <v>3866</v>
      </c>
      <c r="B1306" s="263" t="s">
        <v>3867</v>
      </c>
      <c r="C1306" s="264" t="s">
        <v>15</v>
      </c>
      <c r="D1306" s="268" t="s">
        <v>3868</v>
      </c>
    </row>
    <row r="1307" customFormat="false" ht="30" hidden="false" customHeight="false" outlineLevel="0" collapsed="false">
      <c r="A1307" s="258" t="s">
        <v>3869</v>
      </c>
      <c r="B1307" s="259" t="s">
        <v>3870</v>
      </c>
      <c r="C1307" s="260" t="s">
        <v>15</v>
      </c>
      <c r="D1307" s="267" t="s">
        <v>3871</v>
      </c>
    </row>
    <row r="1308" customFormat="false" ht="30" hidden="false" customHeight="false" outlineLevel="0" collapsed="false">
      <c r="A1308" s="262" t="s">
        <v>3872</v>
      </c>
      <c r="B1308" s="263" t="s">
        <v>3873</v>
      </c>
      <c r="C1308" s="264" t="s">
        <v>15</v>
      </c>
      <c r="D1308" s="268" t="s">
        <v>3874</v>
      </c>
    </row>
    <row r="1309" customFormat="false" ht="30" hidden="false" customHeight="false" outlineLevel="0" collapsed="false">
      <c r="A1309" s="258" t="s">
        <v>3875</v>
      </c>
      <c r="B1309" s="259" t="s">
        <v>3876</v>
      </c>
      <c r="C1309" s="260" t="s">
        <v>15</v>
      </c>
      <c r="D1309" s="267" t="s">
        <v>3877</v>
      </c>
    </row>
    <row r="1310" customFormat="false" ht="30" hidden="false" customHeight="false" outlineLevel="0" collapsed="false">
      <c r="A1310" s="262" t="s">
        <v>3878</v>
      </c>
      <c r="B1310" s="263" t="s">
        <v>3879</v>
      </c>
      <c r="C1310" s="264" t="s">
        <v>15</v>
      </c>
      <c r="D1310" s="270" t="s">
        <v>3880</v>
      </c>
    </row>
    <row r="1311" customFormat="false" ht="30" hidden="false" customHeight="false" outlineLevel="0" collapsed="false">
      <c r="A1311" s="258" t="s">
        <v>3881</v>
      </c>
      <c r="B1311" s="259" t="s">
        <v>3882</v>
      </c>
      <c r="C1311" s="260" t="s">
        <v>15</v>
      </c>
      <c r="D1311" s="269" t="s">
        <v>3883</v>
      </c>
    </row>
    <row r="1312" customFormat="false" ht="30" hidden="false" customHeight="false" outlineLevel="0" collapsed="false">
      <c r="A1312" s="262" t="s">
        <v>3884</v>
      </c>
      <c r="B1312" s="263" t="s">
        <v>3885</v>
      </c>
      <c r="C1312" s="264" t="s">
        <v>15</v>
      </c>
      <c r="D1312" s="270" t="s">
        <v>3886</v>
      </c>
    </row>
    <row r="1313" customFormat="false" ht="30" hidden="false" customHeight="false" outlineLevel="0" collapsed="false">
      <c r="A1313" s="258" t="s">
        <v>3887</v>
      </c>
      <c r="B1313" s="259" t="s">
        <v>3888</v>
      </c>
      <c r="C1313" s="260" t="s">
        <v>15</v>
      </c>
      <c r="D1313" s="269" t="s">
        <v>3889</v>
      </c>
    </row>
    <row r="1314" customFormat="false" ht="30" hidden="false" customHeight="false" outlineLevel="0" collapsed="false">
      <c r="A1314" s="262" t="s">
        <v>3890</v>
      </c>
      <c r="B1314" s="263" t="s">
        <v>3891</v>
      </c>
      <c r="C1314" s="264" t="s">
        <v>15</v>
      </c>
      <c r="D1314" s="268" t="s">
        <v>3892</v>
      </c>
    </row>
    <row r="1315" customFormat="false" ht="30" hidden="false" customHeight="false" outlineLevel="0" collapsed="false">
      <c r="A1315" s="258" t="s">
        <v>3893</v>
      </c>
      <c r="B1315" s="259" t="s">
        <v>3894</v>
      </c>
      <c r="C1315" s="260" t="s">
        <v>15</v>
      </c>
      <c r="D1315" s="267" t="s">
        <v>3895</v>
      </c>
    </row>
    <row r="1316" customFormat="false" ht="30" hidden="false" customHeight="false" outlineLevel="0" collapsed="false">
      <c r="A1316" s="262" t="s">
        <v>3896</v>
      </c>
      <c r="B1316" s="263" t="s">
        <v>3897</v>
      </c>
      <c r="C1316" s="264" t="s">
        <v>15</v>
      </c>
      <c r="D1316" s="268" t="s">
        <v>3898</v>
      </c>
    </row>
    <row r="1317" customFormat="false" ht="30" hidden="false" customHeight="false" outlineLevel="0" collapsed="false">
      <c r="A1317" s="258" t="s">
        <v>3899</v>
      </c>
      <c r="B1317" s="259" t="s">
        <v>3900</v>
      </c>
      <c r="C1317" s="260" t="s">
        <v>15</v>
      </c>
      <c r="D1317" s="267" t="s">
        <v>3901</v>
      </c>
    </row>
    <row r="1318" customFormat="false" ht="30" hidden="false" customHeight="false" outlineLevel="0" collapsed="false">
      <c r="A1318" s="262" t="s">
        <v>3902</v>
      </c>
      <c r="B1318" s="263" t="s">
        <v>3903</v>
      </c>
      <c r="C1318" s="264" t="s">
        <v>15</v>
      </c>
      <c r="D1318" s="268" t="s">
        <v>3904</v>
      </c>
    </row>
    <row r="1319" customFormat="false" ht="30" hidden="false" customHeight="false" outlineLevel="0" collapsed="false">
      <c r="A1319" s="258" t="s">
        <v>3905</v>
      </c>
      <c r="B1319" s="259" t="s">
        <v>3906</v>
      </c>
      <c r="C1319" s="260" t="s">
        <v>15</v>
      </c>
      <c r="D1319" s="267" t="s">
        <v>3907</v>
      </c>
    </row>
    <row r="1320" customFormat="false" ht="30" hidden="false" customHeight="false" outlineLevel="0" collapsed="false">
      <c r="A1320" s="262" t="s">
        <v>3908</v>
      </c>
      <c r="B1320" s="263" t="s">
        <v>3909</v>
      </c>
      <c r="C1320" s="264" t="s">
        <v>15</v>
      </c>
      <c r="D1320" s="268" t="s">
        <v>3910</v>
      </c>
    </row>
    <row r="1321" customFormat="false" ht="30" hidden="false" customHeight="false" outlineLevel="0" collapsed="false">
      <c r="A1321" s="258" t="s">
        <v>3911</v>
      </c>
      <c r="B1321" s="259" t="s">
        <v>3912</v>
      </c>
      <c r="C1321" s="260" t="s">
        <v>15</v>
      </c>
      <c r="D1321" s="267" t="s">
        <v>3913</v>
      </c>
    </row>
    <row r="1322" customFormat="false" ht="30" hidden="false" customHeight="false" outlineLevel="0" collapsed="false">
      <c r="A1322" s="262" t="s">
        <v>3914</v>
      </c>
      <c r="B1322" s="263" t="s">
        <v>3915</v>
      </c>
      <c r="C1322" s="264" t="s">
        <v>857</v>
      </c>
      <c r="D1322" s="268" t="s">
        <v>3916</v>
      </c>
    </row>
    <row r="1323" customFormat="false" ht="15" hidden="false" customHeight="false" outlineLevel="0" collapsed="false">
      <c r="A1323" s="258" t="s">
        <v>3917</v>
      </c>
      <c r="B1323" s="259" t="s">
        <v>3918</v>
      </c>
      <c r="C1323" s="260" t="s">
        <v>857</v>
      </c>
      <c r="D1323" s="267" t="s">
        <v>174</v>
      </c>
    </row>
    <row r="1324" customFormat="false" ht="30" hidden="false" customHeight="false" outlineLevel="0" collapsed="false">
      <c r="A1324" s="262" t="s">
        <v>3919</v>
      </c>
      <c r="B1324" s="263" t="s">
        <v>3920</v>
      </c>
      <c r="C1324" s="264" t="s">
        <v>37</v>
      </c>
      <c r="D1324" s="268" t="s">
        <v>3545</v>
      </c>
    </row>
    <row r="1325" customFormat="false" ht="15" hidden="false" customHeight="false" outlineLevel="0" collapsed="false">
      <c r="A1325" s="258" t="s">
        <v>3921</v>
      </c>
      <c r="B1325" s="259" t="s">
        <v>3922</v>
      </c>
      <c r="C1325" s="260" t="s">
        <v>37</v>
      </c>
      <c r="D1325" s="267" t="s">
        <v>3923</v>
      </c>
    </row>
    <row r="1326" customFormat="false" ht="15" hidden="false" customHeight="false" outlineLevel="0" collapsed="false">
      <c r="A1326" s="262" t="s">
        <v>3924</v>
      </c>
      <c r="B1326" s="263" t="s">
        <v>3925</v>
      </c>
      <c r="C1326" s="264" t="s">
        <v>170</v>
      </c>
      <c r="D1326" s="268" t="s">
        <v>3926</v>
      </c>
    </row>
    <row r="1327" customFormat="false" ht="15" hidden="false" customHeight="false" outlineLevel="0" collapsed="false">
      <c r="A1327" s="258" t="s">
        <v>3927</v>
      </c>
      <c r="B1327" s="259" t="s">
        <v>3928</v>
      </c>
      <c r="C1327" s="260" t="s">
        <v>170</v>
      </c>
      <c r="D1327" s="267" t="s">
        <v>3929</v>
      </c>
    </row>
    <row r="1328" customFormat="false" ht="15" hidden="false" customHeight="false" outlineLevel="0" collapsed="false">
      <c r="A1328" s="262" t="s">
        <v>3930</v>
      </c>
      <c r="B1328" s="263" t="s">
        <v>3931</v>
      </c>
      <c r="C1328" s="264" t="s">
        <v>170</v>
      </c>
      <c r="D1328" s="268" t="s">
        <v>3932</v>
      </c>
    </row>
    <row r="1329" customFormat="false" ht="15" hidden="false" customHeight="false" outlineLevel="0" collapsed="false">
      <c r="A1329" s="258" t="s">
        <v>3933</v>
      </c>
      <c r="B1329" s="259" t="s">
        <v>3934</v>
      </c>
      <c r="C1329" s="260" t="s">
        <v>170</v>
      </c>
      <c r="D1329" s="267" t="s">
        <v>3935</v>
      </c>
    </row>
    <row r="1330" customFormat="false" ht="15" hidden="false" customHeight="false" outlineLevel="0" collapsed="false">
      <c r="A1330" s="262" t="s">
        <v>3936</v>
      </c>
      <c r="B1330" s="263" t="s">
        <v>3937</v>
      </c>
      <c r="C1330" s="264" t="s">
        <v>37</v>
      </c>
      <c r="D1330" s="268" t="s">
        <v>1747</v>
      </c>
    </row>
    <row r="1331" customFormat="false" ht="15" hidden="false" customHeight="false" outlineLevel="0" collapsed="false">
      <c r="A1331" s="258" t="s">
        <v>3938</v>
      </c>
      <c r="B1331" s="259" t="s">
        <v>3939</v>
      </c>
      <c r="C1331" s="260" t="s">
        <v>37</v>
      </c>
      <c r="D1331" s="267" t="s">
        <v>3940</v>
      </c>
    </row>
    <row r="1332" customFormat="false" ht="15" hidden="false" customHeight="false" outlineLevel="0" collapsed="false">
      <c r="A1332" s="262" t="s">
        <v>3941</v>
      </c>
      <c r="B1332" s="263" t="s">
        <v>3942</v>
      </c>
      <c r="C1332" s="264" t="s">
        <v>57</v>
      </c>
      <c r="D1332" s="268" t="s">
        <v>3943</v>
      </c>
    </row>
    <row r="1333" customFormat="false" ht="15" hidden="false" customHeight="false" outlineLevel="0" collapsed="false">
      <c r="A1333" s="258" t="s">
        <v>3944</v>
      </c>
      <c r="B1333" s="259" t="s">
        <v>3945</v>
      </c>
      <c r="C1333" s="260" t="s">
        <v>57</v>
      </c>
      <c r="D1333" s="267" t="s">
        <v>3946</v>
      </c>
    </row>
    <row r="1334" customFormat="false" ht="15" hidden="false" customHeight="false" outlineLevel="0" collapsed="false">
      <c r="A1334" s="262" t="s">
        <v>3947</v>
      </c>
      <c r="B1334" s="263" t="s">
        <v>3948</v>
      </c>
      <c r="C1334" s="264" t="s">
        <v>57</v>
      </c>
      <c r="D1334" s="268" t="s">
        <v>3949</v>
      </c>
    </row>
    <row r="1335" customFormat="false" ht="15" hidden="false" customHeight="false" outlineLevel="0" collapsed="false">
      <c r="A1335" s="258" t="s">
        <v>3950</v>
      </c>
      <c r="B1335" s="259" t="s">
        <v>3951</v>
      </c>
      <c r="C1335" s="260" t="s">
        <v>170</v>
      </c>
      <c r="D1335" s="267" t="s">
        <v>3952</v>
      </c>
    </row>
    <row r="1336" customFormat="false" ht="15" hidden="false" customHeight="false" outlineLevel="0" collapsed="false">
      <c r="A1336" s="262" t="s">
        <v>3953</v>
      </c>
      <c r="B1336" s="263" t="s">
        <v>3954</v>
      </c>
      <c r="C1336" s="264" t="s">
        <v>170</v>
      </c>
      <c r="D1336" s="268" t="s">
        <v>3955</v>
      </c>
    </row>
    <row r="1337" customFormat="false" ht="15" hidden="false" customHeight="false" outlineLevel="0" collapsed="false">
      <c r="A1337" s="258" t="s">
        <v>3956</v>
      </c>
      <c r="B1337" s="259" t="s">
        <v>3957</v>
      </c>
      <c r="C1337" s="260" t="s">
        <v>170</v>
      </c>
      <c r="D1337" s="267" t="s">
        <v>3958</v>
      </c>
    </row>
    <row r="1338" customFormat="false" ht="15" hidden="false" customHeight="false" outlineLevel="0" collapsed="false">
      <c r="A1338" s="262" t="s">
        <v>3959</v>
      </c>
      <c r="B1338" s="263" t="s">
        <v>3960</v>
      </c>
      <c r="C1338" s="264" t="s">
        <v>170</v>
      </c>
      <c r="D1338" s="268" t="s">
        <v>3961</v>
      </c>
    </row>
    <row r="1339" customFormat="false" ht="15" hidden="false" customHeight="false" outlineLevel="0" collapsed="false">
      <c r="A1339" s="258" t="s">
        <v>3962</v>
      </c>
      <c r="B1339" s="259" t="s">
        <v>3963</v>
      </c>
      <c r="C1339" s="260" t="s">
        <v>170</v>
      </c>
      <c r="D1339" s="267" t="s">
        <v>3964</v>
      </c>
    </row>
    <row r="1340" customFormat="false" ht="30" hidden="false" customHeight="false" outlineLevel="0" collapsed="false">
      <c r="A1340" s="262" t="s">
        <v>3965</v>
      </c>
      <c r="B1340" s="263" t="s">
        <v>3966</v>
      </c>
      <c r="C1340" s="264" t="s">
        <v>170</v>
      </c>
      <c r="D1340" s="268" t="s">
        <v>3967</v>
      </c>
    </row>
    <row r="1341" customFormat="false" ht="15" hidden="false" customHeight="false" outlineLevel="0" collapsed="false">
      <c r="A1341" s="258" t="s">
        <v>3968</v>
      </c>
      <c r="B1341" s="259" t="s">
        <v>3969</v>
      </c>
      <c r="C1341" s="260" t="s">
        <v>170</v>
      </c>
      <c r="D1341" s="267" t="s">
        <v>3970</v>
      </c>
    </row>
    <row r="1342" customFormat="false" ht="15" hidden="false" customHeight="false" outlineLevel="0" collapsed="false">
      <c r="A1342" s="262" t="s">
        <v>3971</v>
      </c>
      <c r="B1342" s="263" t="s">
        <v>3972</v>
      </c>
      <c r="C1342" s="264" t="s">
        <v>57</v>
      </c>
      <c r="D1342" s="268" t="s">
        <v>3973</v>
      </c>
    </row>
    <row r="1343" customFormat="false" ht="15" hidden="false" customHeight="false" outlineLevel="0" collapsed="false">
      <c r="A1343" s="258" t="s">
        <v>3974</v>
      </c>
      <c r="B1343" s="259" t="s">
        <v>3975</v>
      </c>
      <c r="C1343" s="260" t="s">
        <v>170</v>
      </c>
      <c r="D1343" s="267" t="s">
        <v>3976</v>
      </c>
    </row>
    <row r="1344" customFormat="false" ht="15" hidden="false" customHeight="false" outlineLevel="0" collapsed="false">
      <c r="A1344" s="262" t="s">
        <v>3977</v>
      </c>
      <c r="B1344" s="263" t="s">
        <v>3978</v>
      </c>
      <c r="C1344" s="264" t="s">
        <v>37</v>
      </c>
      <c r="D1344" s="268" t="s">
        <v>3979</v>
      </c>
    </row>
    <row r="1345" customFormat="false" ht="15" hidden="false" customHeight="false" outlineLevel="0" collapsed="false">
      <c r="A1345" s="258" t="s">
        <v>3980</v>
      </c>
      <c r="B1345" s="259" t="s">
        <v>3981</v>
      </c>
      <c r="C1345" s="260" t="s">
        <v>37</v>
      </c>
      <c r="D1345" s="267" t="s">
        <v>3982</v>
      </c>
    </row>
    <row r="1346" customFormat="false" ht="15" hidden="false" customHeight="false" outlineLevel="0" collapsed="false">
      <c r="A1346" s="262" t="s">
        <v>3983</v>
      </c>
      <c r="B1346" s="263" t="s">
        <v>3984</v>
      </c>
      <c r="C1346" s="264" t="s">
        <v>170</v>
      </c>
      <c r="D1346" s="268" t="s">
        <v>3985</v>
      </c>
    </row>
    <row r="1347" customFormat="false" ht="15" hidden="false" customHeight="false" outlineLevel="0" collapsed="false">
      <c r="A1347" s="258" t="s">
        <v>3986</v>
      </c>
      <c r="B1347" s="259" t="s">
        <v>3987</v>
      </c>
      <c r="C1347" s="260" t="s">
        <v>170</v>
      </c>
      <c r="D1347" s="267" t="s">
        <v>3988</v>
      </c>
    </row>
    <row r="1348" customFormat="false" ht="15" hidden="false" customHeight="false" outlineLevel="0" collapsed="false">
      <c r="A1348" s="262" t="s">
        <v>3989</v>
      </c>
      <c r="B1348" s="263" t="s">
        <v>3990</v>
      </c>
      <c r="C1348" s="264" t="s">
        <v>170</v>
      </c>
      <c r="D1348" s="268" t="s">
        <v>3991</v>
      </c>
    </row>
    <row r="1349" customFormat="false" ht="15" hidden="false" customHeight="false" outlineLevel="0" collapsed="false">
      <c r="A1349" s="258" t="s">
        <v>3992</v>
      </c>
      <c r="B1349" s="259" t="s">
        <v>3993</v>
      </c>
      <c r="C1349" s="260" t="s">
        <v>170</v>
      </c>
      <c r="D1349" s="267" t="s">
        <v>1878</v>
      </c>
    </row>
    <row r="1350" customFormat="false" ht="15" hidden="false" customHeight="false" outlineLevel="0" collapsed="false">
      <c r="A1350" s="262" t="s">
        <v>3994</v>
      </c>
      <c r="B1350" s="263" t="s">
        <v>3995</v>
      </c>
      <c r="C1350" s="264" t="s">
        <v>170</v>
      </c>
      <c r="D1350" s="268" t="s">
        <v>3996</v>
      </c>
    </row>
    <row r="1351" customFormat="false" ht="15" hidden="false" customHeight="false" outlineLevel="0" collapsed="false">
      <c r="A1351" s="258" t="s">
        <v>3997</v>
      </c>
      <c r="B1351" s="259" t="s">
        <v>3998</v>
      </c>
      <c r="C1351" s="260" t="s">
        <v>57</v>
      </c>
      <c r="D1351" s="267" t="s">
        <v>3999</v>
      </c>
    </row>
    <row r="1352" customFormat="false" ht="15" hidden="false" customHeight="false" outlineLevel="0" collapsed="false">
      <c r="A1352" s="262" t="s">
        <v>4000</v>
      </c>
      <c r="B1352" s="263" t="s">
        <v>4001</v>
      </c>
      <c r="C1352" s="264" t="s">
        <v>37</v>
      </c>
      <c r="D1352" s="268" t="s">
        <v>4002</v>
      </c>
    </row>
    <row r="1353" customFormat="false" ht="15" hidden="false" customHeight="false" outlineLevel="0" collapsed="false">
      <c r="A1353" s="258" t="s">
        <v>4003</v>
      </c>
      <c r="B1353" s="259" t="s">
        <v>4004</v>
      </c>
      <c r="C1353" s="260" t="s">
        <v>37</v>
      </c>
      <c r="D1353" s="267" t="s">
        <v>4005</v>
      </c>
    </row>
    <row r="1354" customFormat="false" ht="15" hidden="false" customHeight="false" outlineLevel="0" collapsed="false">
      <c r="A1354" s="262" t="s">
        <v>4006</v>
      </c>
      <c r="B1354" s="263" t="s">
        <v>4007</v>
      </c>
      <c r="C1354" s="264" t="s">
        <v>57</v>
      </c>
      <c r="D1354" s="268" t="s">
        <v>4008</v>
      </c>
    </row>
    <row r="1355" customFormat="false" ht="15" hidden="false" customHeight="false" outlineLevel="0" collapsed="false">
      <c r="A1355" s="258" t="s">
        <v>4009</v>
      </c>
      <c r="B1355" s="259" t="s">
        <v>4010</v>
      </c>
      <c r="C1355" s="260" t="s">
        <v>57</v>
      </c>
      <c r="D1355" s="267" t="s">
        <v>4011</v>
      </c>
    </row>
    <row r="1356" customFormat="false" ht="15" hidden="false" customHeight="false" outlineLevel="0" collapsed="false">
      <c r="A1356" s="262" t="s">
        <v>4012</v>
      </c>
      <c r="B1356" s="263" t="s">
        <v>4013</v>
      </c>
      <c r="C1356" s="264" t="s">
        <v>57</v>
      </c>
      <c r="D1356" s="268" t="s">
        <v>4014</v>
      </c>
    </row>
    <row r="1357" customFormat="false" ht="15" hidden="false" customHeight="false" outlineLevel="0" collapsed="false">
      <c r="A1357" s="258" t="s">
        <v>4015</v>
      </c>
      <c r="B1357" s="259" t="s">
        <v>4016</v>
      </c>
      <c r="C1357" s="260" t="s">
        <v>57</v>
      </c>
      <c r="D1357" s="267" t="s">
        <v>4017</v>
      </c>
    </row>
    <row r="1358" customFormat="false" ht="15" hidden="false" customHeight="false" outlineLevel="0" collapsed="false">
      <c r="A1358" s="262" t="s">
        <v>4018</v>
      </c>
      <c r="B1358" s="263" t="s">
        <v>4019</v>
      </c>
      <c r="C1358" s="264" t="s">
        <v>37</v>
      </c>
      <c r="D1358" s="268" t="s">
        <v>4020</v>
      </c>
    </row>
    <row r="1359" customFormat="false" ht="15" hidden="false" customHeight="false" outlineLevel="0" collapsed="false">
      <c r="A1359" s="258" t="s">
        <v>4021</v>
      </c>
      <c r="B1359" s="259" t="s">
        <v>4022</v>
      </c>
      <c r="C1359" s="260" t="s">
        <v>37</v>
      </c>
      <c r="D1359" s="267" t="s">
        <v>4023</v>
      </c>
    </row>
    <row r="1360" customFormat="false" ht="30" hidden="false" customHeight="false" outlineLevel="0" collapsed="false">
      <c r="A1360" s="262" t="s">
        <v>4024</v>
      </c>
      <c r="B1360" s="263" t="s">
        <v>4025</v>
      </c>
      <c r="C1360" s="264" t="s">
        <v>57</v>
      </c>
      <c r="D1360" s="268" t="s">
        <v>4026</v>
      </c>
    </row>
    <row r="1361" customFormat="false" ht="30" hidden="false" customHeight="false" outlineLevel="0" collapsed="false">
      <c r="A1361" s="258" t="s">
        <v>4027</v>
      </c>
      <c r="B1361" s="259" t="s">
        <v>4028</v>
      </c>
      <c r="C1361" s="260" t="s">
        <v>57</v>
      </c>
      <c r="D1361" s="267" t="s">
        <v>4029</v>
      </c>
    </row>
    <row r="1362" customFormat="false" ht="30" hidden="false" customHeight="false" outlineLevel="0" collapsed="false">
      <c r="A1362" s="262" t="s">
        <v>4030</v>
      </c>
      <c r="B1362" s="263" t="s">
        <v>4031</v>
      </c>
      <c r="C1362" s="264" t="s">
        <v>57</v>
      </c>
      <c r="D1362" s="268" t="s">
        <v>4032</v>
      </c>
    </row>
    <row r="1363" customFormat="false" ht="30" hidden="false" customHeight="false" outlineLevel="0" collapsed="false">
      <c r="A1363" s="258" t="s">
        <v>4033</v>
      </c>
      <c r="B1363" s="259" t="s">
        <v>4034</v>
      </c>
      <c r="C1363" s="260" t="s">
        <v>57</v>
      </c>
      <c r="D1363" s="267" t="s">
        <v>4035</v>
      </c>
    </row>
    <row r="1364" customFormat="false" ht="30" hidden="false" customHeight="false" outlineLevel="0" collapsed="false">
      <c r="A1364" s="262" t="s">
        <v>4036</v>
      </c>
      <c r="B1364" s="263" t="s">
        <v>4037</v>
      </c>
      <c r="C1364" s="264" t="s">
        <v>57</v>
      </c>
      <c r="D1364" s="268" t="s">
        <v>4038</v>
      </c>
    </row>
    <row r="1365" customFormat="false" ht="30" hidden="false" customHeight="false" outlineLevel="0" collapsed="false">
      <c r="A1365" s="258" t="s">
        <v>4039</v>
      </c>
      <c r="B1365" s="259" t="s">
        <v>4040</v>
      </c>
      <c r="C1365" s="260" t="s">
        <v>57</v>
      </c>
      <c r="D1365" s="267" t="s">
        <v>4041</v>
      </c>
    </row>
    <row r="1366" customFormat="false" ht="30" hidden="false" customHeight="false" outlineLevel="0" collapsed="false">
      <c r="A1366" s="262" t="s">
        <v>4042</v>
      </c>
      <c r="B1366" s="263" t="s">
        <v>4043</v>
      </c>
      <c r="C1366" s="264" t="s">
        <v>57</v>
      </c>
      <c r="D1366" s="268" t="s">
        <v>4044</v>
      </c>
    </row>
    <row r="1367" customFormat="false" ht="30" hidden="false" customHeight="false" outlineLevel="0" collapsed="false">
      <c r="A1367" s="258" t="s">
        <v>4045</v>
      </c>
      <c r="B1367" s="259" t="s">
        <v>4046</v>
      </c>
      <c r="C1367" s="260" t="s">
        <v>57</v>
      </c>
      <c r="D1367" s="269" t="s">
        <v>4047</v>
      </c>
    </row>
    <row r="1368" customFormat="false" ht="30" hidden="false" customHeight="false" outlineLevel="0" collapsed="false">
      <c r="A1368" s="262" t="s">
        <v>4048</v>
      </c>
      <c r="B1368" s="263" t="s">
        <v>4049</v>
      </c>
      <c r="C1368" s="264" t="s">
        <v>57</v>
      </c>
      <c r="D1368" s="270" t="s">
        <v>4050</v>
      </c>
    </row>
    <row r="1369" customFormat="false" ht="30" hidden="false" customHeight="false" outlineLevel="0" collapsed="false">
      <c r="A1369" s="258" t="s">
        <v>4051</v>
      </c>
      <c r="B1369" s="259" t="s">
        <v>4052</v>
      </c>
      <c r="C1369" s="260" t="s">
        <v>57</v>
      </c>
      <c r="D1369" s="269" t="s">
        <v>4053</v>
      </c>
    </row>
    <row r="1370" customFormat="false" ht="30" hidden="false" customHeight="false" outlineLevel="0" collapsed="false">
      <c r="A1370" s="262" t="s">
        <v>4054</v>
      </c>
      <c r="B1370" s="263" t="s">
        <v>4055</v>
      </c>
      <c r="C1370" s="264" t="s">
        <v>57</v>
      </c>
      <c r="D1370" s="268" t="s">
        <v>4056</v>
      </c>
    </row>
    <row r="1371" customFormat="false" ht="45" hidden="false" customHeight="false" outlineLevel="0" collapsed="false">
      <c r="A1371" s="258" t="s">
        <v>4057</v>
      </c>
      <c r="B1371" s="259" t="s">
        <v>4058</v>
      </c>
      <c r="C1371" s="260" t="s">
        <v>57</v>
      </c>
      <c r="D1371" s="267" t="s">
        <v>4059</v>
      </c>
    </row>
    <row r="1372" customFormat="false" ht="30" hidden="false" customHeight="false" outlineLevel="0" collapsed="false">
      <c r="A1372" s="262" t="s">
        <v>4060</v>
      </c>
      <c r="B1372" s="263" t="s">
        <v>4061</v>
      </c>
      <c r="C1372" s="264" t="s">
        <v>37</v>
      </c>
      <c r="D1372" s="268" t="s">
        <v>4062</v>
      </c>
    </row>
    <row r="1373" customFormat="false" ht="30" hidden="false" customHeight="false" outlineLevel="0" collapsed="false">
      <c r="A1373" s="258" t="s">
        <v>4063</v>
      </c>
      <c r="B1373" s="259" t="s">
        <v>4064</v>
      </c>
      <c r="C1373" s="260" t="s">
        <v>37</v>
      </c>
      <c r="D1373" s="267" t="s">
        <v>4065</v>
      </c>
    </row>
    <row r="1374" customFormat="false" ht="30" hidden="false" customHeight="false" outlineLevel="0" collapsed="false">
      <c r="A1374" s="262" t="s">
        <v>4066</v>
      </c>
      <c r="B1374" s="263" t="s">
        <v>4067</v>
      </c>
      <c r="C1374" s="264" t="s">
        <v>37</v>
      </c>
      <c r="D1374" s="268" t="s">
        <v>4068</v>
      </c>
    </row>
    <row r="1375" customFormat="false" ht="30" hidden="false" customHeight="false" outlineLevel="0" collapsed="false">
      <c r="A1375" s="258" t="s">
        <v>4069</v>
      </c>
      <c r="B1375" s="259" t="s">
        <v>4070</v>
      </c>
      <c r="C1375" s="260" t="s">
        <v>57</v>
      </c>
      <c r="D1375" s="267" t="s">
        <v>4071</v>
      </c>
    </row>
    <row r="1376" customFormat="false" ht="30" hidden="false" customHeight="false" outlineLevel="0" collapsed="false">
      <c r="A1376" s="262" t="s">
        <v>4072</v>
      </c>
      <c r="B1376" s="263" t="s">
        <v>4073</v>
      </c>
      <c r="C1376" s="264" t="s">
        <v>37</v>
      </c>
      <c r="D1376" s="268" t="s">
        <v>4074</v>
      </c>
    </row>
    <row r="1377" customFormat="false" ht="30" hidden="false" customHeight="false" outlineLevel="0" collapsed="false">
      <c r="A1377" s="258" t="s">
        <v>4075</v>
      </c>
      <c r="B1377" s="259" t="s">
        <v>4076</v>
      </c>
      <c r="C1377" s="260" t="s">
        <v>37</v>
      </c>
      <c r="D1377" s="267" t="s">
        <v>4077</v>
      </c>
    </row>
    <row r="1378" customFormat="false" ht="30" hidden="false" customHeight="false" outlineLevel="0" collapsed="false">
      <c r="A1378" s="262" t="s">
        <v>4078</v>
      </c>
      <c r="B1378" s="263" t="s">
        <v>4079</v>
      </c>
      <c r="C1378" s="264" t="s">
        <v>37</v>
      </c>
      <c r="D1378" s="268" t="s">
        <v>4080</v>
      </c>
    </row>
    <row r="1379" customFormat="false" ht="30" hidden="false" customHeight="false" outlineLevel="0" collapsed="false">
      <c r="A1379" s="258" t="s">
        <v>4081</v>
      </c>
      <c r="B1379" s="259" t="s">
        <v>4082</v>
      </c>
      <c r="C1379" s="260" t="s">
        <v>37</v>
      </c>
      <c r="D1379" s="267" t="s">
        <v>4083</v>
      </c>
    </row>
    <row r="1380" customFormat="false" ht="30" hidden="false" customHeight="false" outlineLevel="0" collapsed="false">
      <c r="A1380" s="262" t="s">
        <v>4084</v>
      </c>
      <c r="B1380" s="263" t="s">
        <v>4085</v>
      </c>
      <c r="C1380" s="264" t="s">
        <v>37</v>
      </c>
      <c r="D1380" s="268" t="s">
        <v>4086</v>
      </c>
    </row>
    <row r="1381" customFormat="false" ht="30" hidden="false" customHeight="false" outlineLevel="0" collapsed="false">
      <c r="A1381" s="258" t="s">
        <v>4087</v>
      </c>
      <c r="B1381" s="259" t="s">
        <v>4088</v>
      </c>
      <c r="C1381" s="260" t="s">
        <v>37</v>
      </c>
      <c r="D1381" s="267" t="s">
        <v>4089</v>
      </c>
    </row>
    <row r="1382" customFormat="false" ht="30" hidden="false" customHeight="false" outlineLevel="0" collapsed="false">
      <c r="A1382" s="262" t="s">
        <v>4090</v>
      </c>
      <c r="B1382" s="263" t="s">
        <v>4091</v>
      </c>
      <c r="C1382" s="264" t="s">
        <v>37</v>
      </c>
      <c r="D1382" s="268" t="s">
        <v>4092</v>
      </c>
    </row>
    <row r="1383" customFormat="false" ht="30" hidden="false" customHeight="false" outlineLevel="0" collapsed="false">
      <c r="A1383" s="258" t="s">
        <v>4093</v>
      </c>
      <c r="B1383" s="259" t="s">
        <v>4094</v>
      </c>
      <c r="C1383" s="260" t="s">
        <v>37</v>
      </c>
      <c r="D1383" s="267" t="s">
        <v>4095</v>
      </c>
    </row>
    <row r="1384" customFormat="false" ht="30" hidden="false" customHeight="false" outlineLevel="0" collapsed="false">
      <c r="A1384" s="262" t="s">
        <v>4096</v>
      </c>
      <c r="B1384" s="263" t="s">
        <v>4097</v>
      </c>
      <c r="C1384" s="264" t="s">
        <v>37</v>
      </c>
      <c r="D1384" s="268" t="s">
        <v>4098</v>
      </c>
    </row>
    <row r="1385" customFormat="false" ht="30" hidden="false" customHeight="false" outlineLevel="0" collapsed="false">
      <c r="A1385" s="258" t="s">
        <v>4099</v>
      </c>
      <c r="B1385" s="259" t="s">
        <v>4100</v>
      </c>
      <c r="C1385" s="260" t="s">
        <v>37</v>
      </c>
      <c r="D1385" s="267" t="s">
        <v>4101</v>
      </c>
    </row>
    <row r="1386" customFormat="false" ht="30" hidden="false" customHeight="false" outlineLevel="0" collapsed="false">
      <c r="A1386" s="262" t="s">
        <v>4102</v>
      </c>
      <c r="B1386" s="263" t="s">
        <v>4103</v>
      </c>
      <c r="C1386" s="264" t="s">
        <v>37</v>
      </c>
      <c r="D1386" s="268" t="s">
        <v>4104</v>
      </c>
    </row>
    <row r="1387" customFormat="false" ht="30" hidden="false" customHeight="false" outlineLevel="0" collapsed="false">
      <c r="A1387" s="258" t="s">
        <v>4105</v>
      </c>
      <c r="B1387" s="259" t="s">
        <v>4106</v>
      </c>
      <c r="C1387" s="260" t="s">
        <v>37</v>
      </c>
      <c r="D1387" s="267" t="s">
        <v>4107</v>
      </c>
    </row>
    <row r="1388" customFormat="false" ht="30" hidden="false" customHeight="false" outlineLevel="0" collapsed="false">
      <c r="A1388" s="262" t="s">
        <v>4108</v>
      </c>
      <c r="B1388" s="263" t="s">
        <v>4109</v>
      </c>
      <c r="C1388" s="264" t="s">
        <v>37</v>
      </c>
      <c r="D1388" s="268" t="s">
        <v>4110</v>
      </c>
    </row>
    <row r="1389" customFormat="false" ht="30" hidden="false" customHeight="false" outlineLevel="0" collapsed="false">
      <c r="A1389" s="258" t="s">
        <v>4111</v>
      </c>
      <c r="B1389" s="259" t="s">
        <v>4112</v>
      </c>
      <c r="C1389" s="260" t="s">
        <v>37</v>
      </c>
      <c r="D1389" s="267" t="s">
        <v>4113</v>
      </c>
    </row>
    <row r="1390" customFormat="false" ht="30" hidden="false" customHeight="false" outlineLevel="0" collapsed="false">
      <c r="A1390" s="262" t="s">
        <v>4114</v>
      </c>
      <c r="B1390" s="263" t="s">
        <v>4115</v>
      </c>
      <c r="C1390" s="264" t="s">
        <v>37</v>
      </c>
      <c r="D1390" s="268" t="s">
        <v>4116</v>
      </c>
    </row>
    <row r="1391" customFormat="false" ht="30" hidden="false" customHeight="false" outlineLevel="0" collapsed="false">
      <c r="A1391" s="258" t="s">
        <v>4117</v>
      </c>
      <c r="B1391" s="259" t="s">
        <v>4118</v>
      </c>
      <c r="C1391" s="260" t="s">
        <v>37</v>
      </c>
      <c r="D1391" s="267" t="s">
        <v>4119</v>
      </c>
    </row>
    <row r="1392" customFormat="false" ht="30" hidden="false" customHeight="false" outlineLevel="0" collapsed="false">
      <c r="A1392" s="262" t="s">
        <v>4120</v>
      </c>
      <c r="B1392" s="263" t="s">
        <v>4121</v>
      </c>
      <c r="C1392" s="264" t="s">
        <v>37</v>
      </c>
      <c r="D1392" s="268" t="s">
        <v>4122</v>
      </c>
    </row>
    <row r="1393" customFormat="false" ht="30" hidden="false" customHeight="false" outlineLevel="0" collapsed="false">
      <c r="A1393" s="258" t="s">
        <v>4123</v>
      </c>
      <c r="B1393" s="259" t="s">
        <v>4124</v>
      </c>
      <c r="C1393" s="260" t="s">
        <v>37</v>
      </c>
      <c r="D1393" s="267" t="s">
        <v>4125</v>
      </c>
    </row>
    <row r="1394" customFormat="false" ht="30" hidden="false" customHeight="false" outlineLevel="0" collapsed="false">
      <c r="A1394" s="262" t="s">
        <v>4126</v>
      </c>
      <c r="B1394" s="263" t="s">
        <v>4127</v>
      </c>
      <c r="C1394" s="264" t="s">
        <v>37</v>
      </c>
      <c r="D1394" s="268" t="s">
        <v>4128</v>
      </c>
    </row>
    <row r="1395" customFormat="false" ht="30" hidden="false" customHeight="false" outlineLevel="0" collapsed="false">
      <c r="A1395" s="258" t="s">
        <v>4129</v>
      </c>
      <c r="B1395" s="259" t="s">
        <v>4130</v>
      </c>
      <c r="C1395" s="260" t="s">
        <v>37</v>
      </c>
      <c r="D1395" s="267" t="s">
        <v>4131</v>
      </c>
    </row>
    <row r="1396" customFormat="false" ht="30" hidden="false" customHeight="false" outlineLevel="0" collapsed="false">
      <c r="A1396" s="262" t="s">
        <v>4132</v>
      </c>
      <c r="B1396" s="263" t="s">
        <v>4133</v>
      </c>
      <c r="C1396" s="264" t="s">
        <v>37</v>
      </c>
      <c r="D1396" s="268" t="s">
        <v>4134</v>
      </c>
    </row>
    <row r="1397" customFormat="false" ht="30" hidden="false" customHeight="false" outlineLevel="0" collapsed="false">
      <c r="A1397" s="258" t="s">
        <v>4135</v>
      </c>
      <c r="B1397" s="259" t="s">
        <v>4136</v>
      </c>
      <c r="C1397" s="260" t="s">
        <v>37</v>
      </c>
      <c r="D1397" s="267" t="s">
        <v>4137</v>
      </c>
    </row>
    <row r="1398" customFormat="false" ht="30" hidden="false" customHeight="false" outlineLevel="0" collapsed="false">
      <c r="A1398" s="262" t="s">
        <v>4138</v>
      </c>
      <c r="B1398" s="263" t="s">
        <v>4139</v>
      </c>
      <c r="C1398" s="264" t="s">
        <v>37</v>
      </c>
      <c r="D1398" s="268" t="s">
        <v>4140</v>
      </c>
    </row>
    <row r="1399" customFormat="false" ht="30" hidden="false" customHeight="false" outlineLevel="0" collapsed="false">
      <c r="A1399" s="258" t="s">
        <v>4141</v>
      </c>
      <c r="B1399" s="259" t="s">
        <v>4142</v>
      </c>
      <c r="C1399" s="260" t="s">
        <v>37</v>
      </c>
      <c r="D1399" s="267" t="s">
        <v>4143</v>
      </c>
    </row>
    <row r="1400" customFormat="false" ht="30" hidden="false" customHeight="false" outlineLevel="0" collapsed="false">
      <c r="A1400" s="262" t="s">
        <v>4144</v>
      </c>
      <c r="B1400" s="263" t="s">
        <v>4145</v>
      </c>
      <c r="C1400" s="264" t="s">
        <v>37</v>
      </c>
      <c r="D1400" s="268" t="s">
        <v>4146</v>
      </c>
    </row>
    <row r="1401" customFormat="false" ht="30" hidden="false" customHeight="false" outlineLevel="0" collapsed="false">
      <c r="A1401" s="258" t="s">
        <v>4147</v>
      </c>
      <c r="B1401" s="259" t="s">
        <v>4148</v>
      </c>
      <c r="C1401" s="260" t="s">
        <v>37</v>
      </c>
      <c r="D1401" s="267" t="s">
        <v>4149</v>
      </c>
    </row>
    <row r="1402" customFormat="false" ht="30" hidden="false" customHeight="false" outlineLevel="0" collapsed="false">
      <c r="A1402" s="262" t="s">
        <v>4150</v>
      </c>
      <c r="B1402" s="263" t="s">
        <v>4151</v>
      </c>
      <c r="C1402" s="264" t="s">
        <v>37</v>
      </c>
      <c r="D1402" s="268" t="s">
        <v>4152</v>
      </c>
    </row>
    <row r="1403" customFormat="false" ht="30" hidden="false" customHeight="false" outlineLevel="0" collapsed="false">
      <c r="A1403" s="258" t="s">
        <v>4153</v>
      </c>
      <c r="B1403" s="259" t="s">
        <v>4154</v>
      </c>
      <c r="C1403" s="260" t="s">
        <v>37</v>
      </c>
      <c r="D1403" s="267" t="s">
        <v>4155</v>
      </c>
    </row>
    <row r="1404" customFormat="false" ht="30" hidden="false" customHeight="false" outlineLevel="0" collapsed="false">
      <c r="A1404" s="262" t="s">
        <v>4156</v>
      </c>
      <c r="B1404" s="263" t="s">
        <v>4157</v>
      </c>
      <c r="C1404" s="264" t="s">
        <v>37</v>
      </c>
      <c r="D1404" s="268" t="s">
        <v>4158</v>
      </c>
    </row>
    <row r="1405" customFormat="false" ht="30" hidden="false" customHeight="false" outlineLevel="0" collapsed="false">
      <c r="A1405" s="258" t="s">
        <v>4159</v>
      </c>
      <c r="B1405" s="259" t="s">
        <v>4160</v>
      </c>
      <c r="C1405" s="260" t="s">
        <v>37</v>
      </c>
      <c r="D1405" s="267" t="s">
        <v>4161</v>
      </c>
    </row>
    <row r="1406" customFormat="false" ht="30" hidden="false" customHeight="false" outlineLevel="0" collapsed="false">
      <c r="A1406" s="262" t="s">
        <v>4162</v>
      </c>
      <c r="B1406" s="263" t="s">
        <v>4163</v>
      </c>
      <c r="C1406" s="264" t="s">
        <v>37</v>
      </c>
      <c r="D1406" s="268" t="s">
        <v>4164</v>
      </c>
    </row>
    <row r="1407" customFormat="false" ht="30" hidden="false" customHeight="false" outlineLevel="0" collapsed="false">
      <c r="A1407" s="258" t="s">
        <v>4165</v>
      </c>
      <c r="B1407" s="259" t="s">
        <v>4166</v>
      </c>
      <c r="C1407" s="260" t="s">
        <v>37</v>
      </c>
      <c r="D1407" s="267" t="s">
        <v>4167</v>
      </c>
    </row>
    <row r="1408" customFormat="false" ht="30" hidden="false" customHeight="false" outlineLevel="0" collapsed="false">
      <c r="A1408" s="262" t="s">
        <v>4168</v>
      </c>
      <c r="B1408" s="263" t="s">
        <v>4169</v>
      </c>
      <c r="C1408" s="264" t="s">
        <v>170</v>
      </c>
      <c r="D1408" s="268" t="s">
        <v>4170</v>
      </c>
    </row>
    <row r="1409" customFormat="false" ht="30" hidden="false" customHeight="false" outlineLevel="0" collapsed="false">
      <c r="A1409" s="258" t="s">
        <v>4171</v>
      </c>
      <c r="B1409" s="259" t="s">
        <v>4172</v>
      </c>
      <c r="C1409" s="260" t="s">
        <v>170</v>
      </c>
      <c r="D1409" s="267" t="s">
        <v>4173</v>
      </c>
    </row>
    <row r="1410" customFormat="false" ht="30" hidden="false" customHeight="false" outlineLevel="0" collapsed="false">
      <c r="A1410" s="262" t="s">
        <v>4174</v>
      </c>
      <c r="B1410" s="263" t="s">
        <v>4175</v>
      </c>
      <c r="C1410" s="264" t="s">
        <v>170</v>
      </c>
      <c r="D1410" s="268" t="s">
        <v>4176</v>
      </c>
    </row>
    <row r="1411" customFormat="false" ht="30" hidden="false" customHeight="false" outlineLevel="0" collapsed="false">
      <c r="A1411" s="258" t="s">
        <v>4177</v>
      </c>
      <c r="B1411" s="259" t="s">
        <v>4178</v>
      </c>
      <c r="C1411" s="260" t="s">
        <v>170</v>
      </c>
      <c r="D1411" s="267" t="s">
        <v>4179</v>
      </c>
    </row>
    <row r="1412" customFormat="false" ht="30" hidden="false" customHeight="false" outlineLevel="0" collapsed="false">
      <c r="A1412" s="262" t="s">
        <v>4180</v>
      </c>
      <c r="B1412" s="263" t="s">
        <v>4181</v>
      </c>
      <c r="C1412" s="264" t="s">
        <v>170</v>
      </c>
      <c r="D1412" s="268" t="s">
        <v>4182</v>
      </c>
    </row>
    <row r="1413" customFormat="false" ht="30" hidden="false" customHeight="false" outlineLevel="0" collapsed="false">
      <c r="A1413" s="258" t="s">
        <v>4183</v>
      </c>
      <c r="B1413" s="259" t="s">
        <v>4184</v>
      </c>
      <c r="C1413" s="260" t="s">
        <v>170</v>
      </c>
      <c r="D1413" s="267" t="s">
        <v>4185</v>
      </c>
    </row>
    <row r="1414" customFormat="false" ht="30" hidden="false" customHeight="false" outlineLevel="0" collapsed="false">
      <c r="A1414" s="262" t="s">
        <v>4186</v>
      </c>
      <c r="B1414" s="263" t="s">
        <v>4187</v>
      </c>
      <c r="C1414" s="264" t="s">
        <v>170</v>
      </c>
      <c r="D1414" s="268" t="s">
        <v>4188</v>
      </c>
    </row>
    <row r="1415" customFormat="false" ht="30" hidden="false" customHeight="false" outlineLevel="0" collapsed="false">
      <c r="A1415" s="258" t="s">
        <v>4189</v>
      </c>
      <c r="B1415" s="259" t="s">
        <v>4190</v>
      </c>
      <c r="C1415" s="260" t="s">
        <v>170</v>
      </c>
      <c r="D1415" s="267" t="s">
        <v>4191</v>
      </c>
    </row>
    <row r="1416" customFormat="false" ht="30" hidden="false" customHeight="false" outlineLevel="0" collapsed="false">
      <c r="A1416" s="262" t="s">
        <v>4192</v>
      </c>
      <c r="B1416" s="263" t="s">
        <v>4193</v>
      </c>
      <c r="C1416" s="264" t="s">
        <v>170</v>
      </c>
      <c r="D1416" s="268" t="s">
        <v>4194</v>
      </c>
    </row>
    <row r="1417" customFormat="false" ht="30" hidden="false" customHeight="false" outlineLevel="0" collapsed="false">
      <c r="A1417" s="258" t="s">
        <v>4195</v>
      </c>
      <c r="B1417" s="259" t="s">
        <v>4196</v>
      </c>
      <c r="C1417" s="260" t="s">
        <v>170</v>
      </c>
      <c r="D1417" s="267" t="s">
        <v>4197</v>
      </c>
    </row>
    <row r="1418" customFormat="false" ht="30" hidden="false" customHeight="false" outlineLevel="0" collapsed="false">
      <c r="A1418" s="262" t="s">
        <v>4198</v>
      </c>
      <c r="B1418" s="263" t="s">
        <v>4199</v>
      </c>
      <c r="C1418" s="264" t="s">
        <v>170</v>
      </c>
      <c r="D1418" s="268" t="s">
        <v>4200</v>
      </c>
    </row>
    <row r="1419" customFormat="false" ht="30" hidden="false" customHeight="false" outlineLevel="0" collapsed="false">
      <c r="A1419" s="258" t="s">
        <v>4201</v>
      </c>
      <c r="B1419" s="259" t="s">
        <v>4202</v>
      </c>
      <c r="C1419" s="260" t="s">
        <v>170</v>
      </c>
      <c r="D1419" s="267" t="s">
        <v>4203</v>
      </c>
    </row>
    <row r="1420" customFormat="false" ht="30" hidden="false" customHeight="false" outlineLevel="0" collapsed="false">
      <c r="A1420" s="262" t="s">
        <v>4204</v>
      </c>
      <c r="B1420" s="263" t="s">
        <v>4205</v>
      </c>
      <c r="C1420" s="264" t="s">
        <v>170</v>
      </c>
      <c r="D1420" s="268" t="s">
        <v>4206</v>
      </c>
    </row>
    <row r="1421" customFormat="false" ht="30" hidden="false" customHeight="false" outlineLevel="0" collapsed="false">
      <c r="A1421" s="258" t="s">
        <v>4207</v>
      </c>
      <c r="B1421" s="259" t="s">
        <v>4208</v>
      </c>
      <c r="C1421" s="260" t="s">
        <v>170</v>
      </c>
      <c r="D1421" s="267" t="s">
        <v>4209</v>
      </c>
    </row>
    <row r="1422" customFormat="false" ht="30" hidden="false" customHeight="false" outlineLevel="0" collapsed="false">
      <c r="A1422" s="262" t="s">
        <v>4210</v>
      </c>
      <c r="B1422" s="263" t="s">
        <v>4211</v>
      </c>
      <c r="C1422" s="264" t="s">
        <v>170</v>
      </c>
      <c r="D1422" s="268" t="s">
        <v>4212</v>
      </c>
    </row>
    <row r="1423" customFormat="false" ht="30" hidden="false" customHeight="false" outlineLevel="0" collapsed="false">
      <c r="A1423" s="258" t="s">
        <v>4213</v>
      </c>
      <c r="B1423" s="259" t="s">
        <v>4214</v>
      </c>
      <c r="C1423" s="260" t="s">
        <v>170</v>
      </c>
      <c r="D1423" s="267" t="s">
        <v>4215</v>
      </c>
    </row>
    <row r="1424" customFormat="false" ht="30" hidden="false" customHeight="false" outlineLevel="0" collapsed="false">
      <c r="A1424" s="262" t="s">
        <v>4216</v>
      </c>
      <c r="B1424" s="263" t="s">
        <v>4217</v>
      </c>
      <c r="C1424" s="264" t="s">
        <v>170</v>
      </c>
      <c r="D1424" s="268" t="s">
        <v>4218</v>
      </c>
    </row>
    <row r="1425" customFormat="false" ht="30" hidden="false" customHeight="false" outlineLevel="0" collapsed="false">
      <c r="A1425" s="258" t="s">
        <v>4219</v>
      </c>
      <c r="B1425" s="259" t="s">
        <v>4220</v>
      </c>
      <c r="C1425" s="260" t="s">
        <v>170</v>
      </c>
      <c r="D1425" s="267" t="s">
        <v>4221</v>
      </c>
    </row>
    <row r="1426" customFormat="false" ht="30" hidden="false" customHeight="false" outlineLevel="0" collapsed="false">
      <c r="A1426" s="262" t="s">
        <v>4222</v>
      </c>
      <c r="B1426" s="263" t="s">
        <v>4223</v>
      </c>
      <c r="C1426" s="264" t="s">
        <v>170</v>
      </c>
      <c r="D1426" s="268" t="s">
        <v>4224</v>
      </c>
    </row>
    <row r="1427" customFormat="false" ht="30" hidden="false" customHeight="false" outlineLevel="0" collapsed="false">
      <c r="A1427" s="258" t="s">
        <v>4225</v>
      </c>
      <c r="B1427" s="259" t="s">
        <v>4226</v>
      </c>
      <c r="C1427" s="260" t="s">
        <v>170</v>
      </c>
      <c r="D1427" s="267" t="s">
        <v>4227</v>
      </c>
    </row>
    <row r="1428" customFormat="false" ht="30" hidden="false" customHeight="false" outlineLevel="0" collapsed="false">
      <c r="A1428" s="262" t="s">
        <v>4228</v>
      </c>
      <c r="B1428" s="263" t="s">
        <v>4229</v>
      </c>
      <c r="C1428" s="264" t="s">
        <v>15</v>
      </c>
      <c r="D1428" s="268" t="s">
        <v>4230</v>
      </c>
    </row>
    <row r="1429" customFormat="false" ht="15" hidden="false" customHeight="false" outlineLevel="0" collapsed="false">
      <c r="A1429" s="258" t="s">
        <v>4231</v>
      </c>
      <c r="B1429" s="259" t="s">
        <v>4232</v>
      </c>
      <c r="C1429" s="260" t="s">
        <v>37</v>
      </c>
      <c r="D1429" s="267" t="s">
        <v>4233</v>
      </c>
    </row>
    <row r="1430" customFormat="false" ht="15" hidden="false" customHeight="false" outlineLevel="0" collapsed="false">
      <c r="A1430" s="262" t="s">
        <v>4234</v>
      </c>
      <c r="B1430" s="263" t="s">
        <v>4235</v>
      </c>
      <c r="C1430" s="264" t="s">
        <v>37</v>
      </c>
      <c r="D1430" s="268" t="s">
        <v>4236</v>
      </c>
    </row>
    <row r="1431" customFormat="false" ht="15" hidden="false" customHeight="false" outlineLevel="0" collapsed="false">
      <c r="A1431" s="258" t="s">
        <v>4237</v>
      </c>
      <c r="B1431" s="259" t="s">
        <v>4238</v>
      </c>
      <c r="C1431" s="260" t="s">
        <v>37</v>
      </c>
      <c r="D1431" s="267" t="s">
        <v>4239</v>
      </c>
    </row>
    <row r="1432" customFormat="false" ht="15" hidden="false" customHeight="false" outlineLevel="0" collapsed="false">
      <c r="A1432" s="262" t="s">
        <v>4240</v>
      </c>
      <c r="B1432" s="263" t="s">
        <v>4241</v>
      </c>
      <c r="C1432" s="264" t="s">
        <v>37</v>
      </c>
      <c r="D1432" s="268" t="s">
        <v>4242</v>
      </c>
    </row>
    <row r="1433" customFormat="false" ht="30" hidden="false" customHeight="false" outlineLevel="0" collapsed="false">
      <c r="A1433" s="258" t="s">
        <v>4243</v>
      </c>
      <c r="B1433" s="259" t="s">
        <v>4244</v>
      </c>
      <c r="C1433" s="260" t="s">
        <v>37</v>
      </c>
      <c r="D1433" s="267" t="s">
        <v>4245</v>
      </c>
    </row>
    <row r="1434" customFormat="false" ht="15" hidden="false" customHeight="false" outlineLevel="0" collapsed="false">
      <c r="A1434" s="262" t="s">
        <v>4246</v>
      </c>
      <c r="B1434" s="263" t="s">
        <v>4247</v>
      </c>
      <c r="C1434" s="264" t="s">
        <v>857</v>
      </c>
      <c r="D1434" s="268" t="s">
        <v>1243</v>
      </c>
    </row>
    <row r="1435" customFormat="false" ht="15" hidden="false" customHeight="false" outlineLevel="0" collapsed="false">
      <c r="A1435" s="258" t="s">
        <v>4248</v>
      </c>
      <c r="B1435" s="259" t="s">
        <v>4249</v>
      </c>
      <c r="C1435" s="260" t="s">
        <v>857</v>
      </c>
      <c r="D1435" s="267" t="s">
        <v>2162</v>
      </c>
    </row>
    <row r="1436" customFormat="false" ht="15" hidden="false" customHeight="false" outlineLevel="0" collapsed="false">
      <c r="A1436" s="262" t="s">
        <v>4250</v>
      </c>
      <c r="B1436" s="263" t="s">
        <v>4251</v>
      </c>
      <c r="C1436" s="264" t="s">
        <v>857</v>
      </c>
      <c r="D1436" s="268" t="s">
        <v>4252</v>
      </c>
    </row>
    <row r="1437" customFormat="false" ht="15" hidden="false" customHeight="false" outlineLevel="0" collapsed="false">
      <c r="A1437" s="258" t="s">
        <v>4253</v>
      </c>
      <c r="B1437" s="259" t="s">
        <v>4254</v>
      </c>
      <c r="C1437" s="260" t="s">
        <v>857</v>
      </c>
      <c r="D1437" s="267" t="s">
        <v>4255</v>
      </c>
    </row>
    <row r="1438" customFormat="false" ht="15" hidden="false" customHeight="false" outlineLevel="0" collapsed="false">
      <c r="A1438" s="262" t="s">
        <v>4256</v>
      </c>
      <c r="B1438" s="263" t="s">
        <v>4257</v>
      </c>
      <c r="C1438" s="264" t="s">
        <v>857</v>
      </c>
      <c r="D1438" s="270" t="s">
        <v>4258</v>
      </c>
    </row>
    <row r="1439" customFormat="false" ht="15" hidden="false" customHeight="false" outlineLevel="0" collapsed="false">
      <c r="A1439" s="258" t="s">
        <v>4259</v>
      </c>
      <c r="B1439" s="259" t="s">
        <v>4260</v>
      </c>
      <c r="C1439" s="260" t="s">
        <v>857</v>
      </c>
      <c r="D1439" s="269" t="s">
        <v>4261</v>
      </c>
    </row>
    <row r="1440" customFormat="false" ht="15" hidden="false" customHeight="false" outlineLevel="0" collapsed="false">
      <c r="A1440" s="262" t="s">
        <v>4262</v>
      </c>
      <c r="B1440" s="263" t="s">
        <v>4263</v>
      </c>
      <c r="C1440" s="264" t="s">
        <v>857</v>
      </c>
      <c r="D1440" s="270" t="s">
        <v>3324</v>
      </c>
    </row>
    <row r="1441" customFormat="false" ht="15" hidden="false" customHeight="false" outlineLevel="0" collapsed="false">
      <c r="A1441" s="258" t="s">
        <v>4264</v>
      </c>
      <c r="B1441" s="259" t="s">
        <v>4265</v>
      </c>
      <c r="C1441" s="260" t="s">
        <v>57</v>
      </c>
      <c r="D1441" s="267" t="s">
        <v>4266</v>
      </c>
    </row>
    <row r="1442" customFormat="false" ht="30" hidden="false" customHeight="false" outlineLevel="0" collapsed="false">
      <c r="A1442" s="262" t="s">
        <v>4267</v>
      </c>
      <c r="B1442" s="263" t="s">
        <v>4268</v>
      </c>
      <c r="C1442" s="264" t="s">
        <v>15</v>
      </c>
      <c r="D1442" s="270" t="s">
        <v>4269</v>
      </c>
    </row>
    <row r="1443" customFormat="false" ht="30" hidden="false" customHeight="false" outlineLevel="0" collapsed="false">
      <c r="A1443" s="258" t="s">
        <v>4270</v>
      </c>
      <c r="B1443" s="259" t="s">
        <v>4271</v>
      </c>
      <c r="C1443" s="260" t="s">
        <v>15</v>
      </c>
      <c r="D1443" s="269" t="s">
        <v>4272</v>
      </c>
    </row>
    <row r="1444" customFormat="false" ht="30" hidden="false" customHeight="false" outlineLevel="0" collapsed="false">
      <c r="A1444" s="262" t="s">
        <v>4273</v>
      </c>
      <c r="B1444" s="263" t="s">
        <v>4274</v>
      </c>
      <c r="C1444" s="264" t="s">
        <v>15</v>
      </c>
      <c r="D1444" s="270" t="s">
        <v>4275</v>
      </c>
    </row>
    <row r="1445" customFormat="false" ht="30" hidden="false" customHeight="false" outlineLevel="0" collapsed="false">
      <c r="A1445" s="258" t="s">
        <v>4276</v>
      </c>
      <c r="B1445" s="259" t="s">
        <v>4277</v>
      </c>
      <c r="C1445" s="260" t="s">
        <v>15</v>
      </c>
      <c r="D1445" s="269" t="s">
        <v>4278</v>
      </c>
    </row>
    <row r="1446" customFormat="false" ht="30" hidden="false" customHeight="false" outlineLevel="0" collapsed="false">
      <c r="A1446" s="262" t="s">
        <v>4279</v>
      </c>
      <c r="B1446" s="263" t="s">
        <v>4280</v>
      </c>
      <c r="C1446" s="264" t="s">
        <v>15</v>
      </c>
      <c r="D1446" s="270" t="s">
        <v>4281</v>
      </c>
    </row>
    <row r="1447" customFormat="false" ht="30" hidden="false" customHeight="false" outlineLevel="0" collapsed="false">
      <c r="A1447" s="258" t="s">
        <v>4282</v>
      </c>
      <c r="B1447" s="259" t="s">
        <v>4283</v>
      </c>
      <c r="C1447" s="260" t="s">
        <v>15</v>
      </c>
      <c r="D1447" s="269" t="s">
        <v>4284</v>
      </c>
    </row>
    <row r="1448" customFormat="false" ht="30" hidden="false" customHeight="false" outlineLevel="0" collapsed="false">
      <c r="A1448" s="262" t="s">
        <v>4285</v>
      </c>
      <c r="B1448" s="263" t="s">
        <v>4286</v>
      </c>
      <c r="C1448" s="264" t="s">
        <v>15</v>
      </c>
      <c r="D1448" s="270" t="s">
        <v>4287</v>
      </c>
    </row>
    <row r="1449" customFormat="false" ht="30" hidden="false" customHeight="false" outlineLevel="0" collapsed="false">
      <c r="A1449" s="258" t="s">
        <v>4288</v>
      </c>
      <c r="B1449" s="259" t="s">
        <v>4289</v>
      </c>
      <c r="C1449" s="260" t="s">
        <v>15</v>
      </c>
      <c r="D1449" s="269" t="s">
        <v>4290</v>
      </c>
    </row>
    <row r="1450" customFormat="false" ht="30" hidden="false" customHeight="false" outlineLevel="0" collapsed="false">
      <c r="A1450" s="262" t="s">
        <v>4291</v>
      </c>
      <c r="B1450" s="263" t="s">
        <v>4292</v>
      </c>
      <c r="C1450" s="264" t="s">
        <v>15</v>
      </c>
      <c r="D1450" s="270" t="s">
        <v>4293</v>
      </c>
    </row>
    <row r="1451" customFormat="false" ht="30" hidden="false" customHeight="false" outlineLevel="0" collapsed="false">
      <c r="A1451" s="258" t="s">
        <v>4294</v>
      </c>
      <c r="B1451" s="259" t="s">
        <v>4295</v>
      </c>
      <c r="C1451" s="260" t="s">
        <v>15</v>
      </c>
      <c r="D1451" s="269" t="s">
        <v>4296</v>
      </c>
    </row>
    <row r="1452" customFormat="false" ht="30" hidden="false" customHeight="false" outlineLevel="0" collapsed="false">
      <c r="A1452" s="262" t="s">
        <v>4297</v>
      </c>
      <c r="B1452" s="263" t="s">
        <v>4298</v>
      </c>
      <c r="C1452" s="264" t="s">
        <v>15</v>
      </c>
      <c r="D1452" s="268" t="s">
        <v>4299</v>
      </c>
    </row>
    <row r="1453" customFormat="false" ht="30" hidden="false" customHeight="false" outlineLevel="0" collapsed="false">
      <c r="A1453" s="258" t="s">
        <v>4300</v>
      </c>
      <c r="B1453" s="259" t="s">
        <v>4301</v>
      </c>
      <c r="C1453" s="260" t="s">
        <v>15</v>
      </c>
      <c r="D1453" s="267" t="s">
        <v>4302</v>
      </c>
    </row>
    <row r="1454" customFormat="false" ht="30" hidden="false" customHeight="false" outlineLevel="0" collapsed="false">
      <c r="A1454" s="262" t="s">
        <v>4303</v>
      </c>
      <c r="B1454" s="263" t="s">
        <v>4304</v>
      </c>
      <c r="C1454" s="264" t="s">
        <v>15</v>
      </c>
      <c r="D1454" s="268" t="s">
        <v>4305</v>
      </c>
    </row>
    <row r="1455" customFormat="false" ht="30" hidden="false" customHeight="false" outlineLevel="0" collapsed="false">
      <c r="A1455" s="258" t="s">
        <v>4306</v>
      </c>
      <c r="B1455" s="259" t="s">
        <v>4307</v>
      </c>
      <c r="C1455" s="260" t="s">
        <v>15</v>
      </c>
      <c r="D1455" s="269" t="s">
        <v>4308</v>
      </c>
    </row>
    <row r="1456" customFormat="false" ht="30" hidden="false" customHeight="false" outlineLevel="0" collapsed="false">
      <c r="A1456" s="262" t="s">
        <v>4309</v>
      </c>
      <c r="B1456" s="263" t="s">
        <v>4310</v>
      </c>
      <c r="C1456" s="264" t="s">
        <v>15</v>
      </c>
      <c r="D1456" s="270" t="s">
        <v>4311</v>
      </c>
    </row>
    <row r="1457" customFormat="false" ht="30" hidden="false" customHeight="false" outlineLevel="0" collapsed="false">
      <c r="A1457" s="258" t="s">
        <v>4312</v>
      </c>
      <c r="B1457" s="259" t="s">
        <v>4313</v>
      </c>
      <c r="C1457" s="260" t="s">
        <v>15</v>
      </c>
      <c r="D1457" s="267" t="s">
        <v>4314</v>
      </c>
    </row>
    <row r="1458" customFormat="false" ht="30" hidden="false" customHeight="false" outlineLevel="0" collapsed="false">
      <c r="A1458" s="262" t="s">
        <v>4315</v>
      </c>
      <c r="B1458" s="263" t="s">
        <v>4316</v>
      </c>
      <c r="C1458" s="264" t="s">
        <v>15</v>
      </c>
      <c r="D1458" s="268" t="s">
        <v>4317</v>
      </c>
    </row>
    <row r="1459" customFormat="false" ht="30" hidden="false" customHeight="false" outlineLevel="0" collapsed="false">
      <c r="A1459" s="258" t="s">
        <v>4318</v>
      </c>
      <c r="B1459" s="259" t="s">
        <v>4319</v>
      </c>
      <c r="C1459" s="260" t="s">
        <v>15</v>
      </c>
      <c r="D1459" s="269" t="s">
        <v>4320</v>
      </c>
    </row>
    <row r="1460" customFormat="false" ht="15" hidden="false" customHeight="false" outlineLevel="0" collapsed="false">
      <c r="A1460" s="262" t="s">
        <v>4321</v>
      </c>
      <c r="B1460" s="263" t="s">
        <v>4322</v>
      </c>
      <c r="C1460" s="264" t="s">
        <v>15</v>
      </c>
      <c r="D1460" s="268" t="s">
        <v>4323</v>
      </c>
    </row>
    <row r="1461" customFormat="false" ht="30" hidden="false" customHeight="false" outlineLevel="0" collapsed="false">
      <c r="A1461" s="258" t="s">
        <v>4324</v>
      </c>
      <c r="B1461" s="259" t="s">
        <v>4325</v>
      </c>
      <c r="C1461" s="260" t="s">
        <v>15</v>
      </c>
      <c r="D1461" s="269" t="s">
        <v>4326</v>
      </c>
    </row>
    <row r="1462" customFormat="false" ht="30" hidden="false" customHeight="false" outlineLevel="0" collapsed="false">
      <c r="A1462" s="262" t="s">
        <v>4327</v>
      </c>
      <c r="B1462" s="263" t="s">
        <v>4328</v>
      </c>
      <c r="C1462" s="264" t="s">
        <v>15</v>
      </c>
      <c r="D1462" s="270" t="s">
        <v>4329</v>
      </c>
    </row>
    <row r="1463" customFormat="false" ht="30" hidden="false" customHeight="false" outlineLevel="0" collapsed="false">
      <c r="A1463" s="258" t="s">
        <v>4330</v>
      </c>
      <c r="B1463" s="259" t="s">
        <v>4331</v>
      </c>
      <c r="C1463" s="260" t="s">
        <v>15</v>
      </c>
      <c r="D1463" s="267" t="s">
        <v>4332</v>
      </c>
    </row>
    <row r="1464" customFormat="false" ht="30" hidden="false" customHeight="false" outlineLevel="0" collapsed="false">
      <c r="A1464" s="262" t="s">
        <v>4333</v>
      </c>
      <c r="B1464" s="263" t="s">
        <v>4334</v>
      </c>
      <c r="C1464" s="264" t="s">
        <v>170</v>
      </c>
      <c r="D1464" s="270" t="s">
        <v>4335</v>
      </c>
    </row>
    <row r="1465" customFormat="false" ht="15" hidden="false" customHeight="false" outlineLevel="0" collapsed="false">
      <c r="A1465" s="258" t="s">
        <v>4336</v>
      </c>
      <c r="B1465" s="259" t="s">
        <v>4337</v>
      </c>
      <c r="C1465" s="260" t="s">
        <v>170</v>
      </c>
      <c r="D1465" s="269" t="s">
        <v>4338</v>
      </c>
    </row>
    <row r="1466" customFormat="false" ht="30" hidden="false" customHeight="false" outlineLevel="0" collapsed="false">
      <c r="A1466" s="262" t="s">
        <v>4339</v>
      </c>
      <c r="B1466" s="263" t="s">
        <v>4340</v>
      </c>
      <c r="C1466" s="264" t="s">
        <v>170</v>
      </c>
      <c r="D1466" s="270" t="s">
        <v>4341</v>
      </c>
    </row>
    <row r="1467" customFormat="false" ht="15" hidden="false" customHeight="false" outlineLevel="0" collapsed="false">
      <c r="A1467" s="258" t="s">
        <v>4342</v>
      </c>
      <c r="B1467" s="259" t="s">
        <v>4343</v>
      </c>
      <c r="C1467" s="260" t="s">
        <v>170</v>
      </c>
      <c r="D1467" s="269" t="s">
        <v>4344</v>
      </c>
    </row>
    <row r="1468" customFormat="false" ht="30" hidden="false" customHeight="false" outlineLevel="0" collapsed="false">
      <c r="A1468" s="262" t="s">
        <v>4345</v>
      </c>
      <c r="B1468" s="263" t="s">
        <v>4346</v>
      </c>
      <c r="C1468" s="264" t="s">
        <v>15</v>
      </c>
      <c r="D1468" s="270" t="s">
        <v>4347</v>
      </c>
    </row>
    <row r="1469" customFormat="false" ht="30" hidden="false" customHeight="false" outlineLevel="0" collapsed="false">
      <c r="A1469" s="258" t="s">
        <v>4348</v>
      </c>
      <c r="B1469" s="259" t="s">
        <v>4349</v>
      </c>
      <c r="C1469" s="260" t="s">
        <v>170</v>
      </c>
      <c r="D1469" s="269" t="s">
        <v>4350</v>
      </c>
    </row>
    <row r="1470" customFormat="false" ht="15" hidden="false" customHeight="false" outlineLevel="0" collapsed="false">
      <c r="A1470" s="262" t="s">
        <v>4351</v>
      </c>
      <c r="B1470" s="263" t="s">
        <v>4352</v>
      </c>
      <c r="C1470" s="264" t="s">
        <v>170</v>
      </c>
      <c r="D1470" s="270" t="s">
        <v>4353</v>
      </c>
    </row>
    <row r="1471" customFormat="false" ht="30" hidden="false" customHeight="false" outlineLevel="0" collapsed="false">
      <c r="A1471" s="258" t="s">
        <v>4354</v>
      </c>
      <c r="B1471" s="259" t="s">
        <v>4355</v>
      </c>
      <c r="C1471" s="260" t="s">
        <v>15</v>
      </c>
      <c r="D1471" s="269" t="s">
        <v>4356</v>
      </c>
    </row>
    <row r="1472" customFormat="false" ht="30" hidden="false" customHeight="false" outlineLevel="0" collapsed="false">
      <c r="A1472" s="262" t="s">
        <v>4357</v>
      </c>
      <c r="B1472" s="263" t="s">
        <v>4358</v>
      </c>
      <c r="C1472" s="264" t="s">
        <v>170</v>
      </c>
      <c r="D1472" s="270" t="s">
        <v>4359</v>
      </c>
    </row>
    <row r="1473" customFormat="false" ht="30" hidden="false" customHeight="false" outlineLevel="0" collapsed="false">
      <c r="A1473" s="258" t="s">
        <v>4360</v>
      </c>
      <c r="B1473" s="259" t="s">
        <v>4361</v>
      </c>
      <c r="C1473" s="260" t="s">
        <v>15</v>
      </c>
      <c r="D1473" s="269" t="s">
        <v>4362</v>
      </c>
    </row>
    <row r="1474" customFormat="false" ht="30" hidden="false" customHeight="false" outlineLevel="0" collapsed="false">
      <c r="A1474" s="262" t="s">
        <v>4363</v>
      </c>
      <c r="B1474" s="263" t="s">
        <v>4364</v>
      </c>
      <c r="C1474" s="264" t="s">
        <v>170</v>
      </c>
      <c r="D1474" s="270" t="s">
        <v>4365</v>
      </c>
    </row>
    <row r="1475" customFormat="false" ht="30" hidden="false" customHeight="false" outlineLevel="0" collapsed="false">
      <c r="A1475" s="258" t="s">
        <v>4366</v>
      </c>
      <c r="B1475" s="259" t="s">
        <v>4367</v>
      </c>
      <c r="C1475" s="260" t="s">
        <v>15</v>
      </c>
      <c r="D1475" s="269" t="s">
        <v>4368</v>
      </c>
    </row>
    <row r="1476" customFormat="false" ht="30" hidden="false" customHeight="false" outlineLevel="0" collapsed="false">
      <c r="A1476" s="262" t="s">
        <v>4369</v>
      </c>
      <c r="B1476" s="263" t="s">
        <v>4370</v>
      </c>
      <c r="C1476" s="264" t="s">
        <v>170</v>
      </c>
      <c r="D1476" s="270" t="s">
        <v>4371</v>
      </c>
    </row>
    <row r="1477" customFormat="false" ht="30" hidden="false" customHeight="false" outlineLevel="0" collapsed="false">
      <c r="A1477" s="258" t="s">
        <v>4372</v>
      </c>
      <c r="B1477" s="259" t="s">
        <v>4373</v>
      </c>
      <c r="C1477" s="260" t="s">
        <v>170</v>
      </c>
      <c r="D1477" s="269" t="s">
        <v>4374</v>
      </c>
    </row>
    <row r="1478" customFormat="false" ht="30" hidden="false" customHeight="false" outlineLevel="0" collapsed="false">
      <c r="A1478" s="262" t="s">
        <v>4375</v>
      </c>
      <c r="B1478" s="263" t="s">
        <v>4376</v>
      </c>
      <c r="C1478" s="264" t="s">
        <v>170</v>
      </c>
      <c r="D1478" s="270" t="s">
        <v>4377</v>
      </c>
    </row>
    <row r="1479" customFormat="false" ht="30" hidden="false" customHeight="false" outlineLevel="0" collapsed="false">
      <c r="A1479" s="258" t="s">
        <v>4378</v>
      </c>
      <c r="B1479" s="259" t="s">
        <v>4379</v>
      </c>
      <c r="C1479" s="260" t="s">
        <v>15</v>
      </c>
      <c r="D1479" s="269" t="s">
        <v>4380</v>
      </c>
    </row>
    <row r="1480" customFormat="false" ht="30" hidden="false" customHeight="false" outlineLevel="0" collapsed="false">
      <c r="A1480" s="262" t="s">
        <v>4381</v>
      </c>
      <c r="B1480" s="263" t="s">
        <v>4382</v>
      </c>
      <c r="C1480" s="264" t="s">
        <v>170</v>
      </c>
      <c r="D1480" s="270" t="s">
        <v>4383</v>
      </c>
    </row>
    <row r="1481" customFormat="false" ht="30" hidden="false" customHeight="false" outlineLevel="0" collapsed="false">
      <c r="A1481" s="258" t="s">
        <v>4384</v>
      </c>
      <c r="B1481" s="259" t="s">
        <v>4385</v>
      </c>
      <c r="C1481" s="260" t="s">
        <v>170</v>
      </c>
      <c r="D1481" s="269" t="s">
        <v>4386</v>
      </c>
    </row>
    <row r="1482" customFormat="false" ht="30" hidden="false" customHeight="false" outlineLevel="0" collapsed="false">
      <c r="A1482" s="262" t="s">
        <v>4387</v>
      </c>
      <c r="B1482" s="263" t="s">
        <v>4388</v>
      </c>
      <c r="C1482" s="264" t="s">
        <v>15</v>
      </c>
      <c r="D1482" s="270" t="s">
        <v>4389</v>
      </c>
    </row>
    <row r="1483" customFormat="false" ht="30" hidden="false" customHeight="false" outlineLevel="0" collapsed="false">
      <c r="A1483" s="258" t="s">
        <v>4390</v>
      </c>
      <c r="B1483" s="259" t="s">
        <v>4391</v>
      </c>
      <c r="C1483" s="260" t="s">
        <v>170</v>
      </c>
      <c r="D1483" s="269" t="s">
        <v>4392</v>
      </c>
    </row>
    <row r="1484" customFormat="false" ht="30" hidden="false" customHeight="false" outlineLevel="0" collapsed="false">
      <c r="A1484" s="262" t="s">
        <v>4393</v>
      </c>
      <c r="B1484" s="263" t="s">
        <v>4394</v>
      </c>
      <c r="C1484" s="264" t="s">
        <v>15</v>
      </c>
      <c r="D1484" s="270" t="s">
        <v>4395</v>
      </c>
    </row>
    <row r="1485" customFormat="false" ht="30" hidden="false" customHeight="false" outlineLevel="0" collapsed="false">
      <c r="A1485" s="258" t="s">
        <v>4396</v>
      </c>
      <c r="B1485" s="259" t="s">
        <v>4397</v>
      </c>
      <c r="C1485" s="260" t="s">
        <v>170</v>
      </c>
      <c r="D1485" s="269" t="s">
        <v>4374</v>
      </c>
    </row>
    <row r="1486" customFormat="false" ht="30" hidden="false" customHeight="false" outlineLevel="0" collapsed="false">
      <c r="A1486" s="262" t="s">
        <v>4398</v>
      </c>
      <c r="B1486" s="263" t="s">
        <v>4399</v>
      </c>
      <c r="C1486" s="264" t="s">
        <v>15</v>
      </c>
      <c r="D1486" s="270" t="s">
        <v>4400</v>
      </c>
    </row>
    <row r="1487" customFormat="false" ht="30" hidden="false" customHeight="false" outlineLevel="0" collapsed="false">
      <c r="A1487" s="258" t="s">
        <v>4401</v>
      </c>
      <c r="B1487" s="259" t="s">
        <v>4402</v>
      </c>
      <c r="C1487" s="260" t="s">
        <v>170</v>
      </c>
      <c r="D1487" s="269" t="s">
        <v>4377</v>
      </c>
    </row>
    <row r="1488" customFormat="false" ht="30" hidden="false" customHeight="false" outlineLevel="0" collapsed="false">
      <c r="A1488" s="262" t="s">
        <v>4403</v>
      </c>
      <c r="B1488" s="263" t="s">
        <v>4404</v>
      </c>
      <c r="C1488" s="264" t="s">
        <v>15</v>
      </c>
      <c r="D1488" s="270" t="s">
        <v>4405</v>
      </c>
    </row>
    <row r="1489" customFormat="false" ht="30" hidden="false" customHeight="false" outlineLevel="0" collapsed="false">
      <c r="A1489" s="258" t="s">
        <v>4406</v>
      </c>
      <c r="B1489" s="259" t="s">
        <v>4407</v>
      </c>
      <c r="C1489" s="260" t="s">
        <v>170</v>
      </c>
      <c r="D1489" s="269" t="s">
        <v>4383</v>
      </c>
    </row>
    <row r="1490" customFormat="false" ht="30" hidden="false" customHeight="false" outlineLevel="0" collapsed="false">
      <c r="A1490" s="262" t="s">
        <v>4408</v>
      </c>
      <c r="B1490" s="263" t="s">
        <v>4409</v>
      </c>
      <c r="C1490" s="264" t="s">
        <v>15</v>
      </c>
      <c r="D1490" s="270" t="s">
        <v>4410</v>
      </c>
    </row>
    <row r="1491" customFormat="false" ht="30" hidden="false" customHeight="false" outlineLevel="0" collapsed="false">
      <c r="A1491" s="258" t="s">
        <v>4411</v>
      </c>
      <c r="B1491" s="259" t="s">
        <v>4412</v>
      </c>
      <c r="C1491" s="260" t="s">
        <v>170</v>
      </c>
      <c r="D1491" s="269" t="s">
        <v>4386</v>
      </c>
    </row>
    <row r="1492" customFormat="false" ht="30" hidden="false" customHeight="false" outlineLevel="0" collapsed="false">
      <c r="A1492" s="262" t="s">
        <v>4413</v>
      </c>
      <c r="B1492" s="263" t="s">
        <v>4414</v>
      </c>
      <c r="C1492" s="264" t="s">
        <v>15</v>
      </c>
      <c r="D1492" s="270" t="s">
        <v>4415</v>
      </c>
    </row>
    <row r="1493" customFormat="false" ht="30" hidden="false" customHeight="false" outlineLevel="0" collapsed="false">
      <c r="A1493" s="258" t="s">
        <v>4416</v>
      </c>
      <c r="B1493" s="259" t="s">
        <v>4417</v>
      </c>
      <c r="C1493" s="260" t="s">
        <v>170</v>
      </c>
      <c r="D1493" s="269" t="s">
        <v>4392</v>
      </c>
    </row>
    <row r="1494" customFormat="false" ht="30" hidden="false" customHeight="false" outlineLevel="0" collapsed="false">
      <c r="A1494" s="262" t="s">
        <v>4418</v>
      </c>
      <c r="B1494" s="263" t="s">
        <v>4419</v>
      </c>
      <c r="C1494" s="264" t="s">
        <v>15</v>
      </c>
      <c r="D1494" s="270" t="s">
        <v>4420</v>
      </c>
    </row>
    <row r="1495" customFormat="false" ht="30" hidden="false" customHeight="false" outlineLevel="0" collapsed="false">
      <c r="A1495" s="258" t="s">
        <v>4421</v>
      </c>
      <c r="B1495" s="259" t="s">
        <v>4422</v>
      </c>
      <c r="C1495" s="260" t="s">
        <v>170</v>
      </c>
      <c r="D1495" s="269" t="s">
        <v>4423</v>
      </c>
    </row>
    <row r="1496" customFormat="false" ht="30" hidden="false" customHeight="false" outlineLevel="0" collapsed="false">
      <c r="A1496" s="262" t="s">
        <v>4424</v>
      </c>
      <c r="B1496" s="263" t="s">
        <v>4425</v>
      </c>
      <c r="C1496" s="264" t="s">
        <v>15</v>
      </c>
      <c r="D1496" s="270" t="s">
        <v>4426</v>
      </c>
    </row>
    <row r="1497" customFormat="false" ht="30" hidden="false" customHeight="false" outlineLevel="0" collapsed="false">
      <c r="A1497" s="258" t="s">
        <v>4427</v>
      </c>
      <c r="B1497" s="259" t="s">
        <v>4428</v>
      </c>
      <c r="C1497" s="260" t="s">
        <v>170</v>
      </c>
      <c r="D1497" s="269" t="s">
        <v>4429</v>
      </c>
    </row>
    <row r="1498" customFormat="false" ht="30" hidden="false" customHeight="false" outlineLevel="0" collapsed="false">
      <c r="A1498" s="262" t="s">
        <v>4430</v>
      </c>
      <c r="B1498" s="263" t="s">
        <v>4431</v>
      </c>
      <c r="C1498" s="264" t="s">
        <v>15</v>
      </c>
      <c r="D1498" s="270" t="s">
        <v>4432</v>
      </c>
    </row>
    <row r="1499" customFormat="false" ht="30" hidden="false" customHeight="false" outlineLevel="0" collapsed="false">
      <c r="A1499" s="258" t="s">
        <v>4433</v>
      </c>
      <c r="B1499" s="259" t="s">
        <v>4434</v>
      </c>
      <c r="C1499" s="260" t="s">
        <v>170</v>
      </c>
      <c r="D1499" s="269" t="s">
        <v>4435</v>
      </c>
    </row>
    <row r="1500" customFormat="false" ht="30" hidden="false" customHeight="false" outlineLevel="0" collapsed="false">
      <c r="A1500" s="262" t="s">
        <v>4436</v>
      </c>
      <c r="B1500" s="263" t="s">
        <v>4437</v>
      </c>
      <c r="C1500" s="264" t="s">
        <v>15</v>
      </c>
      <c r="D1500" s="270" t="s">
        <v>4438</v>
      </c>
    </row>
    <row r="1501" customFormat="false" ht="30" hidden="false" customHeight="false" outlineLevel="0" collapsed="false">
      <c r="A1501" s="258" t="s">
        <v>4439</v>
      </c>
      <c r="B1501" s="259" t="s">
        <v>4440</v>
      </c>
      <c r="C1501" s="260" t="s">
        <v>170</v>
      </c>
      <c r="D1501" s="269" t="s">
        <v>4441</v>
      </c>
    </row>
    <row r="1502" customFormat="false" ht="30" hidden="false" customHeight="false" outlineLevel="0" collapsed="false">
      <c r="A1502" s="262" t="s">
        <v>4442</v>
      </c>
      <c r="B1502" s="263" t="s">
        <v>4443</v>
      </c>
      <c r="C1502" s="264" t="s">
        <v>15</v>
      </c>
      <c r="D1502" s="270" t="s">
        <v>4444</v>
      </c>
    </row>
    <row r="1503" customFormat="false" ht="30" hidden="false" customHeight="false" outlineLevel="0" collapsed="false">
      <c r="A1503" s="258" t="s">
        <v>4445</v>
      </c>
      <c r="B1503" s="259" t="s">
        <v>4446</v>
      </c>
      <c r="C1503" s="260" t="s">
        <v>170</v>
      </c>
      <c r="D1503" s="269" t="s">
        <v>4423</v>
      </c>
    </row>
    <row r="1504" customFormat="false" ht="30" hidden="false" customHeight="false" outlineLevel="0" collapsed="false">
      <c r="A1504" s="262" t="s">
        <v>4447</v>
      </c>
      <c r="B1504" s="263" t="s">
        <v>4448</v>
      </c>
      <c r="C1504" s="264" t="s">
        <v>15</v>
      </c>
      <c r="D1504" s="270" t="s">
        <v>4449</v>
      </c>
    </row>
    <row r="1505" customFormat="false" ht="30" hidden="false" customHeight="false" outlineLevel="0" collapsed="false">
      <c r="A1505" s="258" t="s">
        <v>4450</v>
      </c>
      <c r="B1505" s="259" t="s">
        <v>4451</v>
      </c>
      <c r="C1505" s="260" t="s">
        <v>170</v>
      </c>
      <c r="D1505" s="269" t="s">
        <v>4452</v>
      </c>
    </row>
    <row r="1506" customFormat="false" ht="30" hidden="false" customHeight="false" outlineLevel="0" collapsed="false">
      <c r="A1506" s="262" t="s">
        <v>4453</v>
      </c>
      <c r="B1506" s="263" t="s">
        <v>4454</v>
      </c>
      <c r="C1506" s="264" t="s">
        <v>15</v>
      </c>
      <c r="D1506" s="270" t="s">
        <v>4455</v>
      </c>
    </row>
    <row r="1507" customFormat="false" ht="30" hidden="false" customHeight="false" outlineLevel="0" collapsed="false">
      <c r="A1507" s="258" t="s">
        <v>4456</v>
      </c>
      <c r="B1507" s="259" t="s">
        <v>4457</v>
      </c>
      <c r="C1507" s="260" t="s">
        <v>170</v>
      </c>
      <c r="D1507" s="269" t="s">
        <v>4458</v>
      </c>
    </row>
    <row r="1508" customFormat="false" ht="30" hidden="false" customHeight="false" outlineLevel="0" collapsed="false">
      <c r="A1508" s="262" t="s">
        <v>4459</v>
      </c>
      <c r="B1508" s="263" t="s">
        <v>4460</v>
      </c>
      <c r="C1508" s="264" t="s">
        <v>15</v>
      </c>
      <c r="D1508" s="270" t="s">
        <v>4461</v>
      </c>
    </row>
    <row r="1509" customFormat="false" ht="30" hidden="false" customHeight="false" outlineLevel="0" collapsed="false">
      <c r="A1509" s="258" t="s">
        <v>4462</v>
      </c>
      <c r="B1509" s="259" t="s">
        <v>4463</v>
      </c>
      <c r="C1509" s="260" t="s">
        <v>170</v>
      </c>
      <c r="D1509" s="269" t="s">
        <v>4464</v>
      </c>
    </row>
    <row r="1510" customFormat="false" ht="30" hidden="false" customHeight="false" outlineLevel="0" collapsed="false">
      <c r="A1510" s="262" t="s">
        <v>4465</v>
      </c>
      <c r="B1510" s="263" t="s">
        <v>4466</v>
      </c>
      <c r="C1510" s="264" t="s">
        <v>15</v>
      </c>
      <c r="D1510" s="270" t="s">
        <v>4467</v>
      </c>
    </row>
    <row r="1511" customFormat="false" ht="30" hidden="false" customHeight="false" outlineLevel="0" collapsed="false">
      <c r="A1511" s="258" t="s">
        <v>4468</v>
      </c>
      <c r="B1511" s="259" t="s">
        <v>4469</v>
      </c>
      <c r="C1511" s="260" t="s">
        <v>170</v>
      </c>
      <c r="D1511" s="269" t="s">
        <v>4452</v>
      </c>
    </row>
    <row r="1512" customFormat="false" ht="30" hidden="false" customHeight="false" outlineLevel="0" collapsed="false">
      <c r="A1512" s="262" t="s">
        <v>4470</v>
      </c>
      <c r="B1512" s="263" t="s">
        <v>4471</v>
      </c>
      <c r="C1512" s="264" t="s">
        <v>15</v>
      </c>
      <c r="D1512" s="270" t="s">
        <v>4472</v>
      </c>
    </row>
    <row r="1513" customFormat="false" ht="30" hidden="false" customHeight="false" outlineLevel="0" collapsed="false">
      <c r="A1513" s="258" t="s">
        <v>4473</v>
      </c>
      <c r="B1513" s="259" t="s">
        <v>4474</v>
      </c>
      <c r="C1513" s="260" t="s">
        <v>170</v>
      </c>
      <c r="D1513" s="269" t="s">
        <v>4475</v>
      </c>
    </row>
    <row r="1514" customFormat="false" ht="30" hidden="false" customHeight="false" outlineLevel="0" collapsed="false">
      <c r="A1514" s="262" t="s">
        <v>4476</v>
      </c>
      <c r="B1514" s="263" t="s">
        <v>4477</v>
      </c>
      <c r="C1514" s="264" t="s">
        <v>15</v>
      </c>
      <c r="D1514" s="270" t="s">
        <v>4478</v>
      </c>
    </row>
    <row r="1515" customFormat="false" ht="30" hidden="false" customHeight="false" outlineLevel="0" collapsed="false">
      <c r="A1515" s="258" t="s">
        <v>4479</v>
      </c>
      <c r="B1515" s="259" t="s">
        <v>4480</v>
      </c>
      <c r="C1515" s="260" t="s">
        <v>170</v>
      </c>
      <c r="D1515" s="269" t="s">
        <v>4481</v>
      </c>
    </row>
    <row r="1516" customFormat="false" ht="30" hidden="false" customHeight="false" outlineLevel="0" collapsed="false">
      <c r="A1516" s="262" t="s">
        <v>4482</v>
      </c>
      <c r="B1516" s="263" t="s">
        <v>4483</v>
      </c>
      <c r="C1516" s="264" t="s">
        <v>15</v>
      </c>
      <c r="D1516" s="270" t="s">
        <v>4484</v>
      </c>
    </row>
    <row r="1517" customFormat="false" ht="30" hidden="false" customHeight="false" outlineLevel="0" collapsed="false">
      <c r="A1517" s="258" t="s">
        <v>4485</v>
      </c>
      <c r="B1517" s="259" t="s">
        <v>4486</v>
      </c>
      <c r="C1517" s="260" t="s">
        <v>170</v>
      </c>
      <c r="D1517" s="269" t="s">
        <v>4475</v>
      </c>
    </row>
    <row r="1518" customFormat="false" ht="30" hidden="false" customHeight="false" outlineLevel="0" collapsed="false">
      <c r="A1518" s="262" t="s">
        <v>4487</v>
      </c>
      <c r="B1518" s="263" t="s">
        <v>4488</v>
      </c>
      <c r="C1518" s="264" t="s">
        <v>15</v>
      </c>
      <c r="D1518" s="270" t="s">
        <v>4489</v>
      </c>
    </row>
    <row r="1519" customFormat="false" ht="30" hidden="false" customHeight="false" outlineLevel="0" collapsed="false">
      <c r="A1519" s="258" t="s">
        <v>4490</v>
      </c>
      <c r="B1519" s="259" t="s">
        <v>4491</v>
      </c>
      <c r="C1519" s="260" t="s">
        <v>170</v>
      </c>
      <c r="D1519" s="267" t="s">
        <v>4492</v>
      </c>
    </row>
    <row r="1520" customFormat="false" ht="30" hidden="false" customHeight="false" outlineLevel="0" collapsed="false">
      <c r="A1520" s="262" t="s">
        <v>4493</v>
      </c>
      <c r="B1520" s="263" t="s">
        <v>4494</v>
      </c>
      <c r="C1520" s="264" t="s">
        <v>15</v>
      </c>
      <c r="D1520" s="268" t="s">
        <v>4495</v>
      </c>
    </row>
    <row r="1521" customFormat="false" ht="30" hidden="false" customHeight="false" outlineLevel="0" collapsed="false">
      <c r="A1521" s="258" t="s">
        <v>4496</v>
      </c>
      <c r="B1521" s="259" t="s">
        <v>4497</v>
      </c>
      <c r="C1521" s="260" t="s">
        <v>170</v>
      </c>
      <c r="D1521" s="269" t="s">
        <v>4492</v>
      </c>
    </row>
    <row r="1522" customFormat="false" ht="30" hidden="false" customHeight="false" outlineLevel="0" collapsed="false">
      <c r="A1522" s="262" t="s">
        <v>4498</v>
      </c>
      <c r="B1522" s="263" t="s">
        <v>4499</v>
      </c>
      <c r="C1522" s="264" t="s">
        <v>15</v>
      </c>
      <c r="D1522" s="270" t="s">
        <v>4500</v>
      </c>
    </row>
    <row r="1523" customFormat="false" ht="30" hidden="false" customHeight="false" outlineLevel="0" collapsed="false">
      <c r="A1523" s="258" t="s">
        <v>4501</v>
      </c>
      <c r="B1523" s="259" t="s">
        <v>4502</v>
      </c>
      <c r="C1523" s="260" t="s">
        <v>170</v>
      </c>
      <c r="D1523" s="269" t="s">
        <v>4503</v>
      </c>
    </row>
    <row r="1524" customFormat="false" ht="30" hidden="false" customHeight="false" outlineLevel="0" collapsed="false">
      <c r="A1524" s="262" t="s">
        <v>4504</v>
      </c>
      <c r="B1524" s="263" t="s">
        <v>4505</v>
      </c>
      <c r="C1524" s="264" t="s">
        <v>15</v>
      </c>
      <c r="D1524" s="270" t="s">
        <v>4506</v>
      </c>
    </row>
    <row r="1525" customFormat="false" ht="30" hidden="false" customHeight="false" outlineLevel="0" collapsed="false">
      <c r="A1525" s="258" t="s">
        <v>4507</v>
      </c>
      <c r="B1525" s="259" t="s">
        <v>4508</v>
      </c>
      <c r="C1525" s="260" t="s">
        <v>170</v>
      </c>
      <c r="D1525" s="267" t="s">
        <v>4509</v>
      </c>
    </row>
    <row r="1526" customFormat="false" ht="15" hidden="false" customHeight="false" outlineLevel="0" collapsed="false">
      <c r="A1526" s="262" t="s">
        <v>4510</v>
      </c>
      <c r="B1526" s="263" t="s">
        <v>4511</v>
      </c>
      <c r="C1526" s="264" t="s">
        <v>170</v>
      </c>
      <c r="D1526" s="268" t="s">
        <v>4512</v>
      </c>
    </row>
    <row r="1527" customFormat="false" ht="30" hidden="false" customHeight="false" outlineLevel="0" collapsed="false">
      <c r="A1527" s="258" t="s">
        <v>4513</v>
      </c>
      <c r="B1527" s="259" t="s">
        <v>4514</v>
      </c>
      <c r="C1527" s="260" t="s">
        <v>170</v>
      </c>
      <c r="D1527" s="267" t="s">
        <v>4515</v>
      </c>
    </row>
    <row r="1528" customFormat="false" ht="30" hidden="false" customHeight="false" outlineLevel="0" collapsed="false">
      <c r="A1528" s="262" t="s">
        <v>4516</v>
      </c>
      <c r="B1528" s="263" t="s">
        <v>4517</v>
      </c>
      <c r="C1528" s="264" t="s">
        <v>15</v>
      </c>
      <c r="D1528" s="268" t="s">
        <v>4518</v>
      </c>
    </row>
    <row r="1529" customFormat="false" ht="30" hidden="false" customHeight="false" outlineLevel="0" collapsed="false">
      <c r="A1529" s="258" t="s">
        <v>4519</v>
      </c>
      <c r="B1529" s="259" t="s">
        <v>4520</v>
      </c>
      <c r="C1529" s="260" t="s">
        <v>15</v>
      </c>
      <c r="D1529" s="269" t="s">
        <v>4521</v>
      </c>
    </row>
    <row r="1530" customFormat="false" ht="30" hidden="false" customHeight="false" outlineLevel="0" collapsed="false">
      <c r="A1530" s="262" t="s">
        <v>4522</v>
      </c>
      <c r="B1530" s="263" t="s">
        <v>4523</v>
      </c>
      <c r="C1530" s="264" t="s">
        <v>15</v>
      </c>
      <c r="D1530" s="270" t="s">
        <v>4524</v>
      </c>
    </row>
    <row r="1531" customFormat="false" ht="30" hidden="false" customHeight="false" outlineLevel="0" collapsed="false">
      <c r="A1531" s="258" t="s">
        <v>4525</v>
      </c>
      <c r="B1531" s="259" t="s">
        <v>4526</v>
      </c>
      <c r="C1531" s="260" t="s">
        <v>15</v>
      </c>
      <c r="D1531" s="269" t="s">
        <v>4527</v>
      </c>
    </row>
    <row r="1532" customFormat="false" ht="15" hidden="false" customHeight="false" outlineLevel="0" collapsed="false">
      <c r="A1532" s="262" t="s">
        <v>4528</v>
      </c>
      <c r="B1532" s="263" t="s">
        <v>4529</v>
      </c>
      <c r="C1532" s="264" t="s">
        <v>170</v>
      </c>
      <c r="D1532" s="270" t="s">
        <v>4530</v>
      </c>
    </row>
    <row r="1533" customFormat="false" ht="30" hidden="false" customHeight="false" outlineLevel="0" collapsed="false">
      <c r="A1533" s="258" t="s">
        <v>4531</v>
      </c>
      <c r="B1533" s="259" t="s">
        <v>4532</v>
      </c>
      <c r="C1533" s="260" t="s">
        <v>15</v>
      </c>
      <c r="D1533" s="269" t="s">
        <v>4533</v>
      </c>
    </row>
    <row r="1534" customFormat="false" ht="30" hidden="false" customHeight="false" outlineLevel="0" collapsed="false">
      <c r="A1534" s="262" t="s">
        <v>4534</v>
      </c>
      <c r="B1534" s="263" t="s">
        <v>4535</v>
      </c>
      <c r="C1534" s="264" t="s">
        <v>15</v>
      </c>
      <c r="D1534" s="270" t="s">
        <v>4533</v>
      </c>
    </row>
    <row r="1535" customFormat="false" ht="30" hidden="false" customHeight="false" outlineLevel="0" collapsed="false">
      <c r="A1535" s="258" t="s">
        <v>114</v>
      </c>
      <c r="B1535" s="259" t="s">
        <v>4536</v>
      </c>
      <c r="C1535" s="260" t="s">
        <v>15</v>
      </c>
      <c r="D1535" s="269" t="s">
        <v>4537</v>
      </c>
    </row>
    <row r="1536" customFormat="false" ht="30" hidden="false" customHeight="false" outlineLevel="0" collapsed="false">
      <c r="A1536" s="262" t="s">
        <v>117</v>
      </c>
      <c r="B1536" s="263" t="s">
        <v>4538</v>
      </c>
      <c r="C1536" s="264" t="s">
        <v>15</v>
      </c>
      <c r="D1536" s="270" t="s">
        <v>4539</v>
      </c>
    </row>
    <row r="1537" customFormat="false" ht="30" hidden="false" customHeight="false" outlineLevel="0" collapsed="false">
      <c r="A1537" s="258" t="s">
        <v>4540</v>
      </c>
      <c r="B1537" s="259" t="s">
        <v>4541</v>
      </c>
      <c r="C1537" s="260" t="s">
        <v>15</v>
      </c>
      <c r="D1537" s="269" t="s">
        <v>4542</v>
      </c>
    </row>
    <row r="1538" customFormat="false" ht="30" hidden="false" customHeight="false" outlineLevel="0" collapsed="false">
      <c r="A1538" s="262" t="s">
        <v>4543</v>
      </c>
      <c r="B1538" s="263" t="s">
        <v>4544</v>
      </c>
      <c r="C1538" s="264" t="s">
        <v>15</v>
      </c>
      <c r="D1538" s="270" t="s">
        <v>4545</v>
      </c>
    </row>
    <row r="1539" customFormat="false" ht="30" hidden="false" customHeight="false" outlineLevel="0" collapsed="false">
      <c r="A1539" s="258" t="s">
        <v>4546</v>
      </c>
      <c r="B1539" s="259" t="s">
        <v>4547</v>
      </c>
      <c r="C1539" s="260" t="s">
        <v>15</v>
      </c>
      <c r="D1539" s="269" t="s">
        <v>4548</v>
      </c>
    </row>
    <row r="1540" customFormat="false" ht="30" hidden="false" customHeight="false" outlineLevel="0" collapsed="false">
      <c r="A1540" s="262" t="s">
        <v>4549</v>
      </c>
      <c r="B1540" s="263" t="s">
        <v>4550</v>
      </c>
      <c r="C1540" s="264" t="s">
        <v>15</v>
      </c>
      <c r="D1540" s="270" t="s">
        <v>4551</v>
      </c>
    </row>
    <row r="1541" customFormat="false" ht="30" hidden="false" customHeight="false" outlineLevel="0" collapsed="false">
      <c r="A1541" s="258" t="s">
        <v>4552</v>
      </c>
      <c r="B1541" s="259" t="s">
        <v>4553</v>
      </c>
      <c r="C1541" s="260" t="s">
        <v>15</v>
      </c>
      <c r="D1541" s="269" t="s">
        <v>4554</v>
      </c>
    </row>
    <row r="1542" customFormat="false" ht="30" hidden="false" customHeight="false" outlineLevel="0" collapsed="false">
      <c r="A1542" s="262" t="s">
        <v>4555</v>
      </c>
      <c r="B1542" s="263" t="s">
        <v>4556</v>
      </c>
      <c r="C1542" s="264" t="s">
        <v>15</v>
      </c>
      <c r="D1542" s="270" t="s">
        <v>4557</v>
      </c>
    </row>
    <row r="1543" customFormat="false" ht="30" hidden="false" customHeight="false" outlineLevel="0" collapsed="false">
      <c r="A1543" s="258" t="s">
        <v>4558</v>
      </c>
      <c r="B1543" s="259" t="s">
        <v>4559</v>
      </c>
      <c r="C1543" s="260" t="s">
        <v>15</v>
      </c>
      <c r="D1543" s="269" t="s">
        <v>4560</v>
      </c>
    </row>
    <row r="1544" customFormat="false" ht="30" hidden="false" customHeight="false" outlineLevel="0" collapsed="false">
      <c r="A1544" s="262" t="s">
        <v>4561</v>
      </c>
      <c r="B1544" s="263" t="s">
        <v>4562</v>
      </c>
      <c r="C1544" s="264" t="s">
        <v>15</v>
      </c>
      <c r="D1544" s="270" t="s">
        <v>4347</v>
      </c>
    </row>
    <row r="1545" customFormat="false" ht="30" hidden="false" customHeight="false" outlineLevel="0" collapsed="false">
      <c r="A1545" s="258" t="s">
        <v>4563</v>
      </c>
      <c r="B1545" s="259" t="s">
        <v>4564</v>
      </c>
      <c r="C1545" s="260" t="s">
        <v>15</v>
      </c>
      <c r="D1545" s="269" t="s">
        <v>4565</v>
      </c>
    </row>
    <row r="1546" customFormat="false" ht="30" hidden="false" customHeight="false" outlineLevel="0" collapsed="false">
      <c r="A1546" s="262" t="s">
        <v>4566</v>
      </c>
      <c r="B1546" s="263" t="s">
        <v>4567</v>
      </c>
      <c r="C1546" s="264" t="s">
        <v>15</v>
      </c>
      <c r="D1546" s="270" t="s">
        <v>4568</v>
      </c>
    </row>
    <row r="1547" customFormat="false" ht="30" hidden="false" customHeight="false" outlineLevel="0" collapsed="false">
      <c r="A1547" s="258" t="s">
        <v>4569</v>
      </c>
      <c r="B1547" s="259" t="s">
        <v>4570</v>
      </c>
      <c r="C1547" s="260" t="s">
        <v>15</v>
      </c>
      <c r="D1547" s="267" t="s">
        <v>4571</v>
      </c>
    </row>
    <row r="1548" customFormat="false" ht="30" hidden="false" customHeight="false" outlineLevel="0" collapsed="false">
      <c r="A1548" s="262" t="s">
        <v>4572</v>
      </c>
      <c r="B1548" s="263" t="s">
        <v>4573</v>
      </c>
      <c r="C1548" s="264" t="s">
        <v>15</v>
      </c>
      <c r="D1548" s="268" t="s">
        <v>4574</v>
      </c>
    </row>
    <row r="1549" customFormat="false" ht="30" hidden="false" customHeight="false" outlineLevel="0" collapsed="false">
      <c r="A1549" s="258" t="s">
        <v>4575</v>
      </c>
      <c r="B1549" s="259" t="s">
        <v>4576</v>
      </c>
      <c r="C1549" s="260" t="s">
        <v>15</v>
      </c>
      <c r="D1549" s="267" t="s">
        <v>4577</v>
      </c>
    </row>
    <row r="1550" customFormat="false" ht="30" hidden="false" customHeight="false" outlineLevel="0" collapsed="false">
      <c r="A1550" s="262" t="s">
        <v>4578</v>
      </c>
      <c r="B1550" s="263" t="s">
        <v>4579</v>
      </c>
      <c r="C1550" s="264" t="s">
        <v>15</v>
      </c>
      <c r="D1550" s="268" t="s">
        <v>4580</v>
      </c>
    </row>
    <row r="1551" customFormat="false" ht="30" hidden="false" customHeight="false" outlineLevel="0" collapsed="false">
      <c r="A1551" s="258" t="s">
        <v>4581</v>
      </c>
      <c r="B1551" s="259" t="s">
        <v>4582</v>
      </c>
      <c r="C1551" s="260" t="s">
        <v>15</v>
      </c>
      <c r="D1551" s="267" t="s">
        <v>4583</v>
      </c>
    </row>
    <row r="1552" customFormat="false" ht="30" hidden="false" customHeight="false" outlineLevel="0" collapsed="false">
      <c r="A1552" s="262" t="s">
        <v>4584</v>
      </c>
      <c r="B1552" s="263" t="s">
        <v>4585</v>
      </c>
      <c r="C1552" s="264" t="s">
        <v>15</v>
      </c>
      <c r="D1552" s="268" t="s">
        <v>4586</v>
      </c>
    </row>
    <row r="1553" customFormat="false" ht="30" hidden="false" customHeight="false" outlineLevel="0" collapsed="false">
      <c r="A1553" s="258" t="s">
        <v>4587</v>
      </c>
      <c r="B1553" s="259" t="s">
        <v>4588</v>
      </c>
      <c r="C1553" s="260" t="s">
        <v>15</v>
      </c>
      <c r="D1553" s="267" t="s">
        <v>4589</v>
      </c>
    </row>
    <row r="1554" customFormat="false" ht="15" hidden="false" customHeight="false" outlineLevel="0" collapsed="false">
      <c r="A1554" s="262" t="s">
        <v>4590</v>
      </c>
      <c r="B1554" s="263" t="s">
        <v>4591</v>
      </c>
      <c r="C1554" s="264" t="s">
        <v>170</v>
      </c>
      <c r="D1554" s="268" t="s">
        <v>4592</v>
      </c>
    </row>
    <row r="1555" customFormat="false" ht="30" hidden="false" customHeight="false" outlineLevel="0" collapsed="false">
      <c r="A1555" s="258" t="s">
        <v>4593</v>
      </c>
      <c r="B1555" s="259" t="s">
        <v>4594</v>
      </c>
      <c r="C1555" s="260" t="s">
        <v>170</v>
      </c>
      <c r="D1555" s="267" t="s">
        <v>4595</v>
      </c>
    </row>
    <row r="1556" customFormat="false" ht="30" hidden="false" customHeight="false" outlineLevel="0" collapsed="false">
      <c r="A1556" s="262" t="s">
        <v>4596</v>
      </c>
      <c r="B1556" s="263" t="s">
        <v>4597</v>
      </c>
      <c r="C1556" s="264" t="s">
        <v>15</v>
      </c>
      <c r="D1556" s="268" t="s">
        <v>4598</v>
      </c>
    </row>
    <row r="1557" customFormat="false" ht="30" hidden="false" customHeight="false" outlineLevel="0" collapsed="false">
      <c r="A1557" s="258" t="s">
        <v>4599</v>
      </c>
      <c r="B1557" s="259" t="s">
        <v>4600</v>
      </c>
      <c r="C1557" s="260" t="s">
        <v>170</v>
      </c>
      <c r="D1557" s="267" t="s">
        <v>4601</v>
      </c>
    </row>
    <row r="1558" customFormat="false" ht="30" hidden="false" customHeight="false" outlineLevel="0" collapsed="false">
      <c r="A1558" s="262" t="s">
        <v>4602</v>
      </c>
      <c r="B1558" s="263" t="s">
        <v>4603</v>
      </c>
      <c r="C1558" s="264" t="s">
        <v>15</v>
      </c>
      <c r="D1558" s="268" t="s">
        <v>4604</v>
      </c>
    </row>
    <row r="1559" customFormat="false" ht="15" hidden="false" customHeight="false" outlineLevel="0" collapsed="false">
      <c r="A1559" s="258" t="s">
        <v>4605</v>
      </c>
      <c r="B1559" s="259" t="s">
        <v>4606</v>
      </c>
      <c r="C1559" s="260" t="s">
        <v>170</v>
      </c>
      <c r="D1559" s="267" t="s">
        <v>4607</v>
      </c>
    </row>
    <row r="1560" customFormat="false" ht="30" hidden="false" customHeight="false" outlineLevel="0" collapsed="false">
      <c r="A1560" s="262" t="s">
        <v>4608</v>
      </c>
      <c r="B1560" s="263" t="s">
        <v>4609</v>
      </c>
      <c r="C1560" s="264" t="s">
        <v>170</v>
      </c>
      <c r="D1560" s="268" t="s">
        <v>4610</v>
      </c>
    </row>
    <row r="1561" customFormat="false" ht="30" hidden="false" customHeight="false" outlineLevel="0" collapsed="false">
      <c r="A1561" s="258" t="s">
        <v>4611</v>
      </c>
      <c r="B1561" s="259" t="s">
        <v>4612</v>
      </c>
      <c r="C1561" s="260" t="s">
        <v>15</v>
      </c>
      <c r="D1561" s="267" t="s">
        <v>4613</v>
      </c>
    </row>
    <row r="1562" customFormat="false" ht="30" hidden="false" customHeight="false" outlineLevel="0" collapsed="false">
      <c r="A1562" s="262" t="s">
        <v>4614</v>
      </c>
      <c r="B1562" s="263" t="s">
        <v>4615</v>
      </c>
      <c r="C1562" s="264" t="s">
        <v>170</v>
      </c>
      <c r="D1562" s="268" t="s">
        <v>4616</v>
      </c>
    </row>
    <row r="1563" customFormat="false" ht="30" hidden="false" customHeight="false" outlineLevel="0" collapsed="false">
      <c r="A1563" s="258" t="s">
        <v>4617</v>
      </c>
      <c r="B1563" s="259" t="s">
        <v>4618</v>
      </c>
      <c r="C1563" s="260" t="s">
        <v>15</v>
      </c>
      <c r="D1563" s="267" t="s">
        <v>4619</v>
      </c>
    </row>
    <row r="1564" customFormat="false" ht="30" hidden="false" customHeight="false" outlineLevel="0" collapsed="false">
      <c r="A1564" s="262" t="s">
        <v>4620</v>
      </c>
      <c r="B1564" s="263" t="s">
        <v>4621</v>
      </c>
      <c r="C1564" s="264" t="s">
        <v>170</v>
      </c>
      <c r="D1564" s="268" t="s">
        <v>4622</v>
      </c>
    </row>
    <row r="1565" customFormat="false" ht="30" hidden="false" customHeight="false" outlineLevel="0" collapsed="false">
      <c r="A1565" s="258" t="s">
        <v>4623</v>
      </c>
      <c r="B1565" s="259" t="s">
        <v>4624</v>
      </c>
      <c r="C1565" s="260" t="s">
        <v>15</v>
      </c>
      <c r="D1565" s="267" t="s">
        <v>4625</v>
      </c>
    </row>
    <row r="1566" customFormat="false" ht="30" hidden="false" customHeight="false" outlineLevel="0" collapsed="false">
      <c r="A1566" s="262" t="s">
        <v>4626</v>
      </c>
      <c r="B1566" s="263" t="s">
        <v>4627</v>
      </c>
      <c r="C1566" s="264" t="s">
        <v>15</v>
      </c>
      <c r="D1566" s="268" t="s">
        <v>4628</v>
      </c>
    </row>
    <row r="1567" customFormat="false" ht="30" hidden="false" customHeight="false" outlineLevel="0" collapsed="false">
      <c r="A1567" s="258" t="s">
        <v>4629</v>
      </c>
      <c r="B1567" s="259" t="s">
        <v>4630</v>
      </c>
      <c r="C1567" s="260" t="s">
        <v>170</v>
      </c>
      <c r="D1567" s="267" t="s">
        <v>4631</v>
      </c>
    </row>
    <row r="1568" customFormat="false" ht="30" hidden="false" customHeight="false" outlineLevel="0" collapsed="false">
      <c r="A1568" s="262" t="s">
        <v>4632</v>
      </c>
      <c r="B1568" s="263" t="s">
        <v>4633</v>
      </c>
      <c r="C1568" s="264" t="s">
        <v>170</v>
      </c>
      <c r="D1568" s="268" t="s">
        <v>4634</v>
      </c>
    </row>
    <row r="1569" customFormat="false" ht="30" hidden="false" customHeight="false" outlineLevel="0" collapsed="false">
      <c r="A1569" s="258" t="s">
        <v>4635</v>
      </c>
      <c r="B1569" s="259" t="s">
        <v>4636</v>
      </c>
      <c r="C1569" s="260" t="s">
        <v>15</v>
      </c>
      <c r="D1569" s="267" t="s">
        <v>4637</v>
      </c>
    </row>
    <row r="1570" customFormat="false" ht="30" hidden="false" customHeight="false" outlineLevel="0" collapsed="false">
      <c r="A1570" s="262" t="s">
        <v>4638</v>
      </c>
      <c r="B1570" s="263" t="s">
        <v>4639</v>
      </c>
      <c r="C1570" s="264" t="s">
        <v>170</v>
      </c>
      <c r="D1570" s="268" t="s">
        <v>4595</v>
      </c>
    </row>
    <row r="1571" customFormat="false" ht="30" hidden="false" customHeight="false" outlineLevel="0" collapsed="false">
      <c r="A1571" s="258" t="s">
        <v>4640</v>
      </c>
      <c r="B1571" s="259" t="s">
        <v>4641</v>
      </c>
      <c r="C1571" s="260" t="s">
        <v>15</v>
      </c>
      <c r="D1571" s="267" t="s">
        <v>4642</v>
      </c>
    </row>
    <row r="1572" customFormat="false" ht="30" hidden="false" customHeight="false" outlineLevel="0" collapsed="false">
      <c r="A1572" s="262" t="s">
        <v>4643</v>
      </c>
      <c r="B1572" s="263" t="s">
        <v>4644</v>
      </c>
      <c r="C1572" s="264" t="s">
        <v>170</v>
      </c>
      <c r="D1572" s="268" t="s">
        <v>4610</v>
      </c>
    </row>
    <row r="1573" customFormat="false" ht="30" hidden="false" customHeight="false" outlineLevel="0" collapsed="false">
      <c r="A1573" s="258" t="s">
        <v>4645</v>
      </c>
      <c r="B1573" s="259" t="s">
        <v>4646</v>
      </c>
      <c r="C1573" s="260" t="s">
        <v>15</v>
      </c>
      <c r="D1573" s="267" t="s">
        <v>4647</v>
      </c>
    </row>
    <row r="1574" customFormat="false" ht="30" hidden="false" customHeight="false" outlineLevel="0" collapsed="false">
      <c r="A1574" s="262" t="s">
        <v>4648</v>
      </c>
      <c r="B1574" s="263" t="s">
        <v>4649</v>
      </c>
      <c r="C1574" s="264" t="s">
        <v>15</v>
      </c>
      <c r="D1574" s="268" t="s">
        <v>4650</v>
      </c>
    </row>
    <row r="1575" customFormat="false" ht="30" hidden="false" customHeight="false" outlineLevel="0" collapsed="false">
      <c r="A1575" s="258" t="s">
        <v>4651</v>
      </c>
      <c r="B1575" s="259" t="s">
        <v>4652</v>
      </c>
      <c r="C1575" s="260" t="s">
        <v>15</v>
      </c>
      <c r="D1575" s="267" t="s">
        <v>4653</v>
      </c>
    </row>
    <row r="1576" customFormat="false" ht="30" hidden="false" customHeight="false" outlineLevel="0" collapsed="false">
      <c r="A1576" s="262" t="s">
        <v>4654</v>
      </c>
      <c r="B1576" s="263" t="s">
        <v>4655</v>
      </c>
      <c r="C1576" s="264" t="s">
        <v>15</v>
      </c>
      <c r="D1576" s="268" t="s">
        <v>4656</v>
      </c>
    </row>
    <row r="1577" customFormat="false" ht="30" hidden="false" customHeight="false" outlineLevel="0" collapsed="false">
      <c r="A1577" s="258" t="s">
        <v>4657</v>
      </c>
      <c r="B1577" s="259" t="s">
        <v>4658</v>
      </c>
      <c r="C1577" s="260" t="s">
        <v>170</v>
      </c>
      <c r="D1577" s="267" t="s">
        <v>4659</v>
      </c>
    </row>
    <row r="1578" customFormat="false" ht="30" hidden="false" customHeight="false" outlineLevel="0" collapsed="false">
      <c r="A1578" s="262" t="s">
        <v>4660</v>
      </c>
      <c r="B1578" s="263" t="s">
        <v>4661</v>
      </c>
      <c r="C1578" s="264" t="s">
        <v>170</v>
      </c>
      <c r="D1578" s="268" t="s">
        <v>4634</v>
      </c>
    </row>
    <row r="1579" customFormat="false" ht="15" hidden="false" customHeight="false" outlineLevel="0" collapsed="false">
      <c r="A1579" s="258" t="s">
        <v>4662</v>
      </c>
      <c r="B1579" s="259" t="s">
        <v>4663</v>
      </c>
      <c r="C1579" s="260" t="s">
        <v>170</v>
      </c>
      <c r="D1579" s="267" t="s">
        <v>4664</v>
      </c>
    </row>
    <row r="1580" customFormat="false" ht="30" hidden="false" customHeight="false" outlineLevel="0" collapsed="false">
      <c r="A1580" s="262" t="s">
        <v>4665</v>
      </c>
      <c r="B1580" s="263" t="s">
        <v>4666</v>
      </c>
      <c r="C1580" s="264" t="s">
        <v>15</v>
      </c>
      <c r="D1580" s="268" t="s">
        <v>4667</v>
      </c>
    </row>
    <row r="1581" customFormat="false" ht="30" hidden="false" customHeight="false" outlineLevel="0" collapsed="false">
      <c r="A1581" s="258" t="s">
        <v>4668</v>
      </c>
      <c r="B1581" s="259" t="s">
        <v>4669</v>
      </c>
      <c r="C1581" s="260" t="s">
        <v>15</v>
      </c>
      <c r="D1581" s="267" t="s">
        <v>4670</v>
      </c>
    </row>
    <row r="1582" customFormat="false" ht="30" hidden="false" customHeight="false" outlineLevel="0" collapsed="false">
      <c r="A1582" s="262" t="s">
        <v>4671</v>
      </c>
      <c r="B1582" s="263" t="s">
        <v>4672</v>
      </c>
      <c r="C1582" s="264" t="s">
        <v>170</v>
      </c>
      <c r="D1582" s="268" t="s">
        <v>4659</v>
      </c>
    </row>
    <row r="1583" customFormat="false" ht="30" hidden="false" customHeight="false" outlineLevel="0" collapsed="false">
      <c r="A1583" s="258" t="s">
        <v>4673</v>
      </c>
      <c r="B1583" s="259" t="s">
        <v>4674</v>
      </c>
      <c r="C1583" s="260" t="s">
        <v>170</v>
      </c>
      <c r="D1583" s="267" t="s">
        <v>4675</v>
      </c>
    </row>
    <row r="1584" customFormat="false" ht="30" hidden="false" customHeight="false" outlineLevel="0" collapsed="false">
      <c r="A1584" s="262" t="s">
        <v>4676</v>
      </c>
      <c r="B1584" s="263" t="s">
        <v>4677</v>
      </c>
      <c r="C1584" s="264" t="s">
        <v>170</v>
      </c>
      <c r="D1584" s="268" t="s">
        <v>4678</v>
      </c>
    </row>
    <row r="1585" customFormat="false" ht="30" hidden="false" customHeight="false" outlineLevel="0" collapsed="false">
      <c r="A1585" s="258" t="s">
        <v>4679</v>
      </c>
      <c r="B1585" s="259" t="s">
        <v>4680</v>
      </c>
      <c r="C1585" s="260" t="s">
        <v>15</v>
      </c>
      <c r="D1585" s="267" t="s">
        <v>4681</v>
      </c>
    </row>
    <row r="1586" customFormat="false" ht="30" hidden="false" customHeight="false" outlineLevel="0" collapsed="false">
      <c r="A1586" s="262" t="s">
        <v>4682</v>
      </c>
      <c r="B1586" s="263" t="s">
        <v>4683</v>
      </c>
      <c r="C1586" s="264" t="s">
        <v>15</v>
      </c>
      <c r="D1586" s="268" t="s">
        <v>4684</v>
      </c>
    </row>
    <row r="1587" customFormat="false" ht="30" hidden="false" customHeight="false" outlineLevel="0" collapsed="false">
      <c r="A1587" s="258" t="s">
        <v>4685</v>
      </c>
      <c r="B1587" s="259" t="s">
        <v>4686</v>
      </c>
      <c r="C1587" s="260" t="s">
        <v>15</v>
      </c>
      <c r="D1587" s="267" t="s">
        <v>4687</v>
      </c>
    </row>
    <row r="1588" customFormat="false" ht="15" hidden="false" customHeight="false" outlineLevel="0" collapsed="false">
      <c r="A1588" s="262" t="s">
        <v>4688</v>
      </c>
      <c r="B1588" s="263" t="s">
        <v>4689</v>
      </c>
      <c r="C1588" s="264" t="s">
        <v>170</v>
      </c>
      <c r="D1588" s="268" t="s">
        <v>4690</v>
      </c>
    </row>
    <row r="1589" customFormat="false" ht="30" hidden="false" customHeight="false" outlineLevel="0" collapsed="false">
      <c r="A1589" s="258" t="s">
        <v>4691</v>
      </c>
      <c r="B1589" s="259" t="s">
        <v>4692</v>
      </c>
      <c r="C1589" s="260" t="s">
        <v>170</v>
      </c>
      <c r="D1589" s="267" t="s">
        <v>4693</v>
      </c>
    </row>
    <row r="1590" customFormat="false" ht="30" hidden="false" customHeight="false" outlineLevel="0" collapsed="false">
      <c r="A1590" s="262" t="s">
        <v>4694</v>
      </c>
      <c r="B1590" s="263" t="s">
        <v>4695</v>
      </c>
      <c r="C1590" s="264" t="s">
        <v>15</v>
      </c>
      <c r="D1590" s="268" t="s">
        <v>4696</v>
      </c>
    </row>
    <row r="1591" customFormat="false" ht="30" hidden="false" customHeight="false" outlineLevel="0" collapsed="false">
      <c r="A1591" s="258" t="s">
        <v>4697</v>
      </c>
      <c r="B1591" s="259" t="s">
        <v>4698</v>
      </c>
      <c r="C1591" s="260" t="s">
        <v>170</v>
      </c>
      <c r="D1591" s="267" t="s">
        <v>4693</v>
      </c>
    </row>
    <row r="1592" customFormat="false" ht="30" hidden="false" customHeight="false" outlineLevel="0" collapsed="false">
      <c r="A1592" s="262" t="s">
        <v>4699</v>
      </c>
      <c r="B1592" s="263" t="s">
        <v>4700</v>
      </c>
      <c r="C1592" s="264" t="s">
        <v>15</v>
      </c>
      <c r="D1592" s="268" t="s">
        <v>4701</v>
      </c>
    </row>
    <row r="1593" customFormat="false" ht="30" hidden="false" customHeight="false" outlineLevel="0" collapsed="false">
      <c r="A1593" s="258" t="s">
        <v>4702</v>
      </c>
      <c r="B1593" s="259" t="s">
        <v>4703</v>
      </c>
      <c r="C1593" s="260" t="s">
        <v>170</v>
      </c>
      <c r="D1593" s="267" t="s">
        <v>4704</v>
      </c>
    </row>
    <row r="1594" customFormat="false" ht="30" hidden="false" customHeight="false" outlineLevel="0" collapsed="false">
      <c r="A1594" s="262" t="s">
        <v>4705</v>
      </c>
      <c r="B1594" s="263" t="s">
        <v>4706</v>
      </c>
      <c r="C1594" s="264" t="s">
        <v>15</v>
      </c>
      <c r="D1594" s="268" t="s">
        <v>4707</v>
      </c>
    </row>
    <row r="1595" customFormat="false" ht="30" hidden="false" customHeight="false" outlineLevel="0" collapsed="false">
      <c r="A1595" s="258" t="s">
        <v>4708</v>
      </c>
      <c r="B1595" s="259" t="s">
        <v>4709</v>
      </c>
      <c r="C1595" s="260" t="s">
        <v>170</v>
      </c>
      <c r="D1595" s="267" t="s">
        <v>4710</v>
      </c>
    </row>
    <row r="1596" customFormat="false" ht="30" hidden="false" customHeight="false" outlineLevel="0" collapsed="false">
      <c r="A1596" s="262" t="s">
        <v>4711</v>
      </c>
      <c r="B1596" s="263" t="s">
        <v>4712</v>
      </c>
      <c r="C1596" s="264" t="s">
        <v>170</v>
      </c>
      <c r="D1596" s="268" t="s">
        <v>4713</v>
      </c>
    </row>
    <row r="1597" customFormat="false" ht="30" hidden="false" customHeight="false" outlineLevel="0" collapsed="false">
      <c r="A1597" s="258" t="s">
        <v>4714</v>
      </c>
      <c r="B1597" s="259" t="s">
        <v>4715</v>
      </c>
      <c r="C1597" s="260" t="s">
        <v>15</v>
      </c>
      <c r="D1597" s="267" t="s">
        <v>4716</v>
      </c>
    </row>
    <row r="1598" customFormat="false" ht="30" hidden="false" customHeight="false" outlineLevel="0" collapsed="false">
      <c r="A1598" s="262" t="s">
        <v>4717</v>
      </c>
      <c r="B1598" s="263" t="s">
        <v>4718</v>
      </c>
      <c r="C1598" s="264" t="s">
        <v>170</v>
      </c>
      <c r="D1598" s="268" t="s">
        <v>4719</v>
      </c>
    </row>
    <row r="1599" customFormat="false" ht="30" hidden="false" customHeight="false" outlineLevel="0" collapsed="false">
      <c r="A1599" s="258" t="s">
        <v>4720</v>
      </c>
      <c r="B1599" s="259" t="s">
        <v>4721</v>
      </c>
      <c r="C1599" s="260" t="s">
        <v>15</v>
      </c>
      <c r="D1599" s="267" t="s">
        <v>4722</v>
      </c>
    </row>
    <row r="1600" customFormat="false" ht="30" hidden="false" customHeight="false" outlineLevel="0" collapsed="false">
      <c r="A1600" s="262" t="s">
        <v>4723</v>
      </c>
      <c r="B1600" s="263" t="s">
        <v>4724</v>
      </c>
      <c r="C1600" s="264" t="s">
        <v>15</v>
      </c>
      <c r="D1600" s="268" t="s">
        <v>4725</v>
      </c>
    </row>
    <row r="1601" customFormat="false" ht="30" hidden="false" customHeight="false" outlineLevel="0" collapsed="false">
      <c r="A1601" s="258" t="s">
        <v>4726</v>
      </c>
      <c r="B1601" s="259" t="s">
        <v>4727</v>
      </c>
      <c r="C1601" s="260" t="s">
        <v>170</v>
      </c>
      <c r="D1601" s="267" t="s">
        <v>4728</v>
      </c>
    </row>
    <row r="1602" customFormat="false" ht="30" hidden="false" customHeight="false" outlineLevel="0" collapsed="false">
      <c r="A1602" s="262" t="s">
        <v>4729</v>
      </c>
      <c r="B1602" s="263" t="s">
        <v>4730</v>
      </c>
      <c r="C1602" s="264" t="s">
        <v>15</v>
      </c>
      <c r="D1602" s="268" t="s">
        <v>4731</v>
      </c>
    </row>
    <row r="1603" customFormat="false" ht="30" hidden="false" customHeight="false" outlineLevel="0" collapsed="false">
      <c r="A1603" s="258" t="s">
        <v>4732</v>
      </c>
      <c r="B1603" s="259" t="s">
        <v>4733</v>
      </c>
      <c r="C1603" s="260" t="s">
        <v>170</v>
      </c>
      <c r="D1603" s="267" t="s">
        <v>4734</v>
      </c>
    </row>
    <row r="1604" customFormat="false" ht="30" hidden="false" customHeight="false" outlineLevel="0" collapsed="false">
      <c r="A1604" s="262" t="s">
        <v>4735</v>
      </c>
      <c r="B1604" s="263" t="s">
        <v>4736</v>
      </c>
      <c r="C1604" s="264" t="s">
        <v>15</v>
      </c>
      <c r="D1604" s="268" t="s">
        <v>4737</v>
      </c>
    </row>
    <row r="1605" customFormat="false" ht="30" hidden="false" customHeight="false" outlineLevel="0" collapsed="false">
      <c r="A1605" s="258" t="s">
        <v>4738</v>
      </c>
      <c r="B1605" s="259" t="s">
        <v>4739</v>
      </c>
      <c r="C1605" s="260" t="s">
        <v>170</v>
      </c>
      <c r="D1605" s="267" t="s">
        <v>4728</v>
      </c>
    </row>
    <row r="1606" customFormat="false" ht="30" hidden="false" customHeight="false" outlineLevel="0" collapsed="false">
      <c r="A1606" s="262" t="s">
        <v>4740</v>
      </c>
      <c r="B1606" s="263" t="s">
        <v>4741</v>
      </c>
      <c r="C1606" s="264" t="s">
        <v>170</v>
      </c>
      <c r="D1606" s="268" t="s">
        <v>4742</v>
      </c>
    </row>
    <row r="1607" customFormat="false" ht="30" hidden="false" customHeight="false" outlineLevel="0" collapsed="false">
      <c r="A1607" s="258" t="s">
        <v>4743</v>
      </c>
      <c r="B1607" s="259" t="s">
        <v>4744</v>
      </c>
      <c r="C1607" s="260" t="s">
        <v>15</v>
      </c>
      <c r="D1607" s="267" t="s">
        <v>4745</v>
      </c>
    </row>
    <row r="1608" customFormat="false" ht="30" hidden="false" customHeight="false" outlineLevel="0" collapsed="false">
      <c r="A1608" s="262" t="s">
        <v>4746</v>
      </c>
      <c r="B1608" s="263" t="s">
        <v>4747</v>
      </c>
      <c r="C1608" s="264" t="s">
        <v>170</v>
      </c>
      <c r="D1608" s="268" t="s">
        <v>4748</v>
      </c>
    </row>
    <row r="1609" customFormat="false" ht="30" hidden="false" customHeight="false" outlineLevel="0" collapsed="false">
      <c r="A1609" s="258" t="s">
        <v>4749</v>
      </c>
      <c r="B1609" s="259" t="s">
        <v>4750</v>
      </c>
      <c r="C1609" s="260" t="s">
        <v>15</v>
      </c>
      <c r="D1609" s="267" t="s">
        <v>4751</v>
      </c>
    </row>
    <row r="1610" customFormat="false" ht="30" hidden="false" customHeight="false" outlineLevel="0" collapsed="false">
      <c r="A1610" s="262" t="s">
        <v>4752</v>
      </c>
      <c r="B1610" s="263" t="s">
        <v>4753</v>
      </c>
      <c r="C1610" s="264" t="s">
        <v>170</v>
      </c>
      <c r="D1610" s="268" t="s">
        <v>4748</v>
      </c>
    </row>
    <row r="1611" customFormat="false" ht="30" hidden="false" customHeight="false" outlineLevel="0" collapsed="false">
      <c r="A1611" s="258" t="s">
        <v>4754</v>
      </c>
      <c r="B1611" s="259" t="s">
        <v>4755</v>
      </c>
      <c r="C1611" s="260" t="s">
        <v>15</v>
      </c>
      <c r="D1611" s="267" t="s">
        <v>4756</v>
      </c>
    </row>
    <row r="1612" customFormat="false" ht="30" hidden="false" customHeight="false" outlineLevel="0" collapsed="false">
      <c r="A1612" s="262" t="s">
        <v>4757</v>
      </c>
      <c r="B1612" s="263" t="s">
        <v>4758</v>
      </c>
      <c r="C1612" s="264" t="s">
        <v>15</v>
      </c>
      <c r="D1612" s="268" t="s">
        <v>4759</v>
      </c>
    </row>
    <row r="1613" customFormat="false" ht="30" hidden="false" customHeight="false" outlineLevel="0" collapsed="false">
      <c r="A1613" s="258" t="s">
        <v>4760</v>
      </c>
      <c r="B1613" s="259" t="s">
        <v>4761</v>
      </c>
      <c r="C1613" s="260" t="s">
        <v>170</v>
      </c>
      <c r="D1613" s="267" t="s">
        <v>4762</v>
      </c>
    </row>
    <row r="1614" customFormat="false" ht="30" hidden="false" customHeight="false" outlineLevel="0" collapsed="false">
      <c r="A1614" s="262" t="s">
        <v>4763</v>
      </c>
      <c r="B1614" s="263" t="s">
        <v>4764</v>
      </c>
      <c r="C1614" s="264" t="s">
        <v>15</v>
      </c>
      <c r="D1614" s="268" t="s">
        <v>4765</v>
      </c>
    </row>
    <row r="1615" customFormat="false" ht="30" hidden="false" customHeight="false" outlineLevel="0" collapsed="false">
      <c r="A1615" s="258" t="s">
        <v>4766</v>
      </c>
      <c r="B1615" s="259" t="s">
        <v>4767</v>
      </c>
      <c r="C1615" s="260" t="s">
        <v>170</v>
      </c>
      <c r="D1615" s="267" t="s">
        <v>4768</v>
      </c>
    </row>
    <row r="1616" customFormat="false" ht="15" hidden="false" customHeight="false" outlineLevel="0" collapsed="false">
      <c r="A1616" s="262" t="s">
        <v>4769</v>
      </c>
      <c r="B1616" s="263" t="s">
        <v>4770</v>
      </c>
      <c r="C1616" s="264" t="s">
        <v>170</v>
      </c>
      <c r="D1616" s="268" t="s">
        <v>4771</v>
      </c>
    </row>
    <row r="1617" customFormat="false" ht="30" hidden="false" customHeight="false" outlineLevel="0" collapsed="false">
      <c r="A1617" s="258" t="s">
        <v>4772</v>
      </c>
      <c r="B1617" s="259" t="s">
        <v>4773</v>
      </c>
      <c r="C1617" s="260" t="s">
        <v>170</v>
      </c>
      <c r="D1617" s="267" t="s">
        <v>4774</v>
      </c>
    </row>
    <row r="1618" customFormat="false" ht="30" hidden="false" customHeight="false" outlineLevel="0" collapsed="false">
      <c r="A1618" s="262" t="s">
        <v>4775</v>
      </c>
      <c r="B1618" s="263" t="s">
        <v>4776</v>
      </c>
      <c r="C1618" s="264" t="s">
        <v>15</v>
      </c>
      <c r="D1618" s="268" t="s">
        <v>4777</v>
      </c>
    </row>
    <row r="1619" customFormat="false" ht="30" hidden="false" customHeight="false" outlineLevel="0" collapsed="false">
      <c r="A1619" s="258" t="s">
        <v>4778</v>
      </c>
      <c r="B1619" s="259" t="s">
        <v>4779</v>
      </c>
      <c r="C1619" s="260" t="s">
        <v>170</v>
      </c>
      <c r="D1619" s="267" t="s">
        <v>4780</v>
      </c>
    </row>
    <row r="1620" customFormat="false" ht="30" hidden="false" customHeight="false" outlineLevel="0" collapsed="false">
      <c r="A1620" s="262" t="s">
        <v>4781</v>
      </c>
      <c r="B1620" s="263" t="s">
        <v>4782</v>
      </c>
      <c r="C1620" s="264" t="s">
        <v>15</v>
      </c>
      <c r="D1620" s="268" t="s">
        <v>4783</v>
      </c>
    </row>
    <row r="1621" customFormat="false" ht="30" hidden="false" customHeight="false" outlineLevel="0" collapsed="false">
      <c r="A1621" s="258" t="s">
        <v>4784</v>
      </c>
      <c r="B1621" s="259" t="s">
        <v>4785</v>
      </c>
      <c r="C1621" s="260" t="s">
        <v>170</v>
      </c>
      <c r="D1621" s="267" t="s">
        <v>4713</v>
      </c>
    </row>
    <row r="1622" customFormat="false" ht="30" hidden="false" customHeight="false" outlineLevel="0" collapsed="false">
      <c r="A1622" s="262" t="s">
        <v>4786</v>
      </c>
      <c r="B1622" s="263" t="s">
        <v>4787</v>
      </c>
      <c r="C1622" s="264" t="s">
        <v>15</v>
      </c>
      <c r="D1622" s="268" t="s">
        <v>4788</v>
      </c>
    </row>
    <row r="1623" customFormat="false" ht="30" hidden="false" customHeight="false" outlineLevel="0" collapsed="false">
      <c r="A1623" s="258" t="s">
        <v>4789</v>
      </c>
      <c r="B1623" s="259" t="s">
        <v>4790</v>
      </c>
      <c r="C1623" s="260" t="s">
        <v>170</v>
      </c>
      <c r="D1623" s="267" t="s">
        <v>4719</v>
      </c>
    </row>
    <row r="1624" customFormat="false" ht="30" hidden="false" customHeight="false" outlineLevel="0" collapsed="false">
      <c r="A1624" s="262" t="s">
        <v>4791</v>
      </c>
      <c r="B1624" s="263" t="s">
        <v>4792</v>
      </c>
      <c r="C1624" s="264" t="s">
        <v>15</v>
      </c>
      <c r="D1624" s="268" t="s">
        <v>4793</v>
      </c>
    </row>
    <row r="1625" customFormat="false" ht="30" hidden="false" customHeight="false" outlineLevel="0" collapsed="false">
      <c r="A1625" s="258" t="s">
        <v>4794</v>
      </c>
      <c r="B1625" s="259" t="s">
        <v>4795</v>
      </c>
      <c r="C1625" s="260" t="s">
        <v>170</v>
      </c>
      <c r="D1625" s="267" t="s">
        <v>4796</v>
      </c>
    </row>
    <row r="1626" customFormat="false" ht="15" hidden="false" customHeight="false" outlineLevel="0" collapsed="false">
      <c r="A1626" s="262" t="s">
        <v>4797</v>
      </c>
      <c r="B1626" s="263" t="s">
        <v>4798</v>
      </c>
      <c r="C1626" s="264" t="s">
        <v>170</v>
      </c>
      <c r="D1626" s="268" t="s">
        <v>4799</v>
      </c>
    </row>
    <row r="1627" customFormat="false" ht="15" hidden="false" customHeight="false" outlineLevel="0" collapsed="false">
      <c r="A1627" s="258" t="s">
        <v>4800</v>
      </c>
      <c r="B1627" s="259" t="s">
        <v>4801</v>
      </c>
      <c r="C1627" s="260" t="s">
        <v>170</v>
      </c>
      <c r="D1627" s="267" t="s">
        <v>4802</v>
      </c>
    </row>
    <row r="1628" customFormat="false" ht="15" hidden="false" customHeight="false" outlineLevel="0" collapsed="false">
      <c r="A1628" s="262" t="s">
        <v>4803</v>
      </c>
      <c r="B1628" s="263" t="s">
        <v>4804</v>
      </c>
      <c r="C1628" s="264" t="s">
        <v>170</v>
      </c>
      <c r="D1628" s="268" t="s">
        <v>4805</v>
      </c>
    </row>
    <row r="1629" customFormat="false" ht="15" hidden="false" customHeight="false" outlineLevel="0" collapsed="false">
      <c r="A1629" s="258" t="s">
        <v>4806</v>
      </c>
      <c r="B1629" s="259" t="s">
        <v>4807</v>
      </c>
      <c r="C1629" s="260" t="s">
        <v>170</v>
      </c>
      <c r="D1629" s="267" t="s">
        <v>4808</v>
      </c>
    </row>
    <row r="1630" customFormat="false" ht="30" hidden="false" customHeight="false" outlineLevel="0" collapsed="false">
      <c r="A1630" s="262" t="s">
        <v>4809</v>
      </c>
      <c r="B1630" s="263" t="s">
        <v>4810</v>
      </c>
      <c r="C1630" s="264" t="s">
        <v>170</v>
      </c>
      <c r="D1630" s="268" t="s">
        <v>4811</v>
      </c>
    </row>
    <row r="1631" customFormat="false" ht="30" hidden="false" customHeight="false" outlineLevel="0" collapsed="false">
      <c r="A1631" s="258" t="s">
        <v>4812</v>
      </c>
      <c r="B1631" s="259" t="s">
        <v>4813</v>
      </c>
      <c r="C1631" s="260" t="s">
        <v>170</v>
      </c>
      <c r="D1631" s="267" t="s">
        <v>1513</v>
      </c>
    </row>
    <row r="1632" customFormat="false" ht="30" hidden="false" customHeight="false" outlineLevel="0" collapsed="false">
      <c r="A1632" s="262" t="s">
        <v>4814</v>
      </c>
      <c r="B1632" s="263" t="s">
        <v>4815</v>
      </c>
      <c r="C1632" s="264" t="s">
        <v>170</v>
      </c>
      <c r="D1632" s="268" t="s">
        <v>4816</v>
      </c>
    </row>
    <row r="1633" customFormat="false" ht="30" hidden="false" customHeight="false" outlineLevel="0" collapsed="false">
      <c r="A1633" s="258" t="s">
        <v>4817</v>
      </c>
      <c r="B1633" s="259" t="s">
        <v>4818</v>
      </c>
      <c r="C1633" s="260" t="s">
        <v>170</v>
      </c>
      <c r="D1633" s="267" t="s">
        <v>4819</v>
      </c>
    </row>
    <row r="1634" customFormat="false" ht="30" hidden="false" customHeight="false" outlineLevel="0" collapsed="false">
      <c r="A1634" s="262" t="s">
        <v>4820</v>
      </c>
      <c r="B1634" s="263" t="s">
        <v>4821</v>
      </c>
      <c r="C1634" s="264" t="s">
        <v>170</v>
      </c>
      <c r="D1634" s="268" t="s">
        <v>4822</v>
      </c>
    </row>
    <row r="1635" customFormat="false" ht="30" hidden="false" customHeight="false" outlineLevel="0" collapsed="false">
      <c r="A1635" s="258" t="s">
        <v>4823</v>
      </c>
      <c r="B1635" s="259" t="s">
        <v>4824</v>
      </c>
      <c r="C1635" s="260" t="s">
        <v>170</v>
      </c>
      <c r="D1635" s="267" t="s">
        <v>4825</v>
      </c>
    </row>
    <row r="1636" customFormat="false" ht="30" hidden="false" customHeight="false" outlineLevel="0" collapsed="false">
      <c r="A1636" s="262" t="s">
        <v>4826</v>
      </c>
      <c r="B1636" s="263" t="s">
        <v>4827</v>
      </c>
      <c r="C1636" s="264" t="s">
        <v>170</v>
      </c>
      <c r="D1636" s="268" t="s">
        <v>4828</v>
      </c>
    </row>
    <row r="1637" customFormat="false" ht="30" hidden="false" customHeight="false" outlineLevel="0" collapsed="false">
      <c r="A1637" s="258" t="s">
        <v>4829</v>
      </c>
      <c r="B1637" s="259" t="s">
        <v>4830</v>
      </c>
      <c r="C1637" s="260" t="s">
        <v>170</v>
      </c>
      <c r="D1637" s="267" t="s">
        <v>4831</v>
      </c>
    </row>
    <row r="1638" customFormat="false" ht="30" hidden="false" customHeight="false" outlineLevel="0" collapsed="false">
      <c r="A1638" s="262" t="s">
        <v>4832</v>
      </c>
      <c r="B1638" s="263" t="s">
        <v>4833</v>
      </c>
      <c r="C1638" s="264" t="s">
        <v>170</v>
      </c>
      <c r="D1638" s="268" t="s">
        <v>4834</v>
      </c>
    </row>
    <row r="1639" customFormat="false" ht="30" hidden="false" customHeight="false" outlineLevel="0" collapsed="false">
      <c r="A1639" s="258" t="s">
        <v>4835</v>
      </c>
      <c r="B1639" s="259" t="s">
        <v>4836</v>
      </c>
      <c r="C1639" s="260" t="s">
        <v>170</v>
      </c>
      <c r="D1639" s="267" t="s">
        <v>4837</v>
      </c>
    </row>
    <row r="1640" customFormat="false" ht="15" hidden="false" customHeight="false" outlineLevel="0" collapsed="false">
      <c r="A1640" s="262" t="s">
        <v>4838</v>
      </c>
      <c r="B1640" s="263" t="s">
        <v>4839</v>
      </c>
      <c r="C1640" s="264" t="s">
        <v>170</v>
      </c>
      <c r="D1640" s="268" t="s">
        <v>4840</v>
      </c>
    </row>
    <row r="1641" customFormat="false" ht="15" hidden="false" customHeight="false" outlineLevel="0" collapsed="false">
      <c r="A1641" s="258" t="s">
        <v>4841</v>
      </c>
      <c r="B1641" s="259" t="s">
        <v>4842</v>
      </c>
      <c r="C1641" s="260" t="s">
        <v>170</v>
      </c>
      <c r="D1641" s="267" t="s">
        <v>4843</v>
      </c>
    </row>
    <row r="1642" customFormat="false" ht="15" hidden="false" customHeight="false" outlineLevel="0" collapsed="false">
      <c r="A1642" s="262" t="s">
        <v>4844</v>
      </c>
      <c r="B1642" s="263" t="s">
        <v>4845</v>
      </c>
      <c r="C1642" s="264" t="s">
        <v>170</v>
      </c>
      <c r="D1642" s="268" t="s">
        <v>4846</v>
      </c>
    </row>
    <row r="1643" customFormat="false" ht="15" hidden="false" customHeight="false" outlineLevel="0" collapsed="false">
      <c r="A1643" s="258" t="s">
        <v>4847</v>
      </c>
      <c r="B1643" s="259" t="s">
        <v>4848</v>
      </c>
      <c r="C1643" s="260" t="s">
        <v>170</v>
      </c>
      <c r="D1643" s="267" t="s">
        <v>4849</v>
      </c>
    </row>
    <row r="1644" customFormat="false" ht="15" hidden="false" customHeight="false" outlineLevel="0" collapsed="false">
      <c r="A1644" s="262" t="s">
        <v>4850</v>
      </c>
      <c r="B1644" s="263" t="s">
        <v>4851</v>
      </c>
      <c r="C1644" s="264" t="s">
        <v>170</v>
      </c>
      <c r="D1644" s="268" t="s">
        <v>4852</v>
      </c>
    </row>
    <row r="1645" customFormat="false" ht="15" hidden="false" customHeight="false" outlineLevel="0" collapsed="false">
      <c r="A1645" s="258" t="s">
        <v>4853</v>
      </c>
      <c r="B1645" s="259" t="s">
        <v>4854</v>
      </c>
      <c r="C1645" s="260" t="s">
        <v>170</v>
      </c>
      <c r="D1645" s="267" t="s">
        <v>4855</v>
      </c>
    </row>
    <row r="1646" customFormat="false" ht="15" hidden="false" customHeight="false" outlineLevel="0" collapsed="false">
      <c r="A1646" s="262" t="s">
        <v>4856</v>
      </c>
      <c r="B1646" s="263" t="s">
        <v>4857</v>
      </c>
      <c r="C1646" s="264" t="s">
        <v>170</v>
      </c>
      <c r="D1646" s="268" t="s">
        <v>2977</v>
      </c>
    </row>
    <row r="1647" customFormat="false" ht="15" hidden="false" customHeight="false" outlineLevel="0" collapsed="false">
      <c r="A1647" s="258" t="s">
        <v>4858</v>
      </c>
      <c r="B1647" s="259" t="s">
        <v>4859</v>
      </c>
      <c r="C1647" s="260" t="s">
        <v>170</v>
      </c>
      <c r="D1647" s="267" t="s">
        <v>4860</v>
      </c>
    </row>
    <row r="1648" customFormat="false" ht="15" hidden="false" customHeight="false" outlineLevel="0" collapsed="false">
      <c r="A1648" s="262" t="s">
        <v>4861</v>
      </c>
      <c r="B1648" s="263" t="s">
        <v>4862</v>
      </c>
      <c r="C1648" s="264" t="s">
        <v>170</v>
      </c>
      <c r="D1648" s="268" t="s">
        <v>4863</v>
      </c>
    </row>
    <row r="1649" customFormat="false" ht="15" hidden="false" customHeight="false" outlineLevel="0" collapsed="false">
      <c r="A1649" s="258" t="s">
        <v>4864</v>
      </c>
      <c r="B1649" s="259" t="s">
        <v>4865</v>
      </c>
      <c r="C1649" s="260" t="s">
        <v>170</v>
      </c>
      <c r="D1649" s="267" t="s">
        <v>4866</v>
      </c>
    </row>
    <row r="1650" customFormat="false" ht="15" hidden="false" customHeight="false" outlineLevel="0" collapsed="false">
      <c r="A1650" s="262" t="s">
        <v>4867</v>
      </c>
      <c r="B1650" s="263" t="s">
        <v>4868</v>
      </c>
      <c r="C1650" s="264" t="s">
        <v>170</v>
      </c>
      <c r="D1650" s="268" t="s">
        <v>4869</v>
      </c>
    </row>
    <row r="1651" customFormat="false" ht="15" hidden="false" customHeight="false" outlineLevel="0" collapsed="false">
      <c r="A1651" s="258" t="s">
        <v>4870</v>
      </c>
      <c r="B1651" s="259" t="s">
        <v>4871</v>
      </c>
      <c r="C1651" s="260" t="s">
        <v>170</v>
      </c>
      <c r="D1651" s="267" t="s">
        <v>4872</v>
      </c>
    </row>
    <row r="1652" customFormat="false" ht="15" hidden="false" customHeight="false" outlineLevel="0" collapsed="false">
      <c r="A1652" s="262" t="s">
        <v>4873</v>
      </c>
      <c r="B1652" s="263" t="s">
        <v>4874</v>
      </c>
      <c r="C1652" s="264" t="s">
        <v>170</v>
      </c>
      <c r="D1652" s="268" t="s">
        <v>4875</v>
      </c>
    </row>
    <row r="1653" customFormat="false" ht="15" hidden="false" customHeight="false" outlineLevel="0" collapsed="false">
      <c r="A1653" s="258" t="s">
        <v>4876</v>
      </c>
      <c r="B1653" s="259" t="s">
        <v>4877</v>
      </c>
      <c r="C1653" s="260" t="s">
        <v>170</v>
      </c>
      <c r="D1653" s="267" t="s">
        <v>3324</v>
      </c>
    </row>
    <row r="1654" customFormat="false" ht="30" hidden="false" customHeight="false" outlineLevel="0" collapsed="false">
      <c r="A1654" s="262" t="s">
        <v>4878</v>
      </c>
      <c r="B1654" s="263" t="s">
        <v>4879</v>
      </c>
      <c r="C1654" s="264" t="s">
        <v>37</v>
      </c>
      <c r="D1654" s="268" t="s">
        <v>4880</v>
      </c>
    </row>
    <row r="1655" customFormat="false" ht="30" hidden="false" customHeight="false" outlineLevel="0" collapsed="false">
      <c r="A1655" s="258" t="s">
        <v>4881</v>
      </c>
      <c r="B1655" s="259" t="s">
        <v>4882</v>
      </c>
      <c r="C1655" s="260" t="s">
        <v>37</v>
      </c>
      <c r="D1655" s="267" t="s">
        <v>4883</v>
      </c>
    </row>
    <row r="1656" customFormat="false" ht="30" hidden="false" customHeight="false" outlineLevel="0" collapsed="false">
      <c r="A1656" s="262" t="s">
        <v>4884</v>
      </c>
      <c r="B1656" s="263" t="s">
        <v>4885</v>
      </c>
      <c r="C1656" s="264" t="s">
        <v>37</v>
      </c>
      <c r="D1656" s="268" t="s">
        <v>2916</v>
      </c>
    </row>
    <row r="1657" customFormat="false" ht="30" hidden="false" customHeight="false" outlineLevel="0" collapsed="false">
      <c r="A1657" s="258" t="s">
        <v>4886</v>
      </c>
      <c r="B1657" s="259" t="s">
        <v>4887</v>
      </c>
      <c r="C1657" s="260" t="s">
        <v>37</v>
      </c>
      <c r="D1657" s="267" t="s">
        <v>4888</v>
      </c>
    </row>
    <row r="1658" customFormat="false" ht="30" hidden="false" customHeight="false" outlineLevel="0" collapsed="false">
      <c r="A1658" s="262" t="s">
        <v>4889</v>
      </c>
      <c r="B1658" s="263" t="s">
        <v>4890</v>
      </c>
      <c r="C1658" s="264" t="s">
        <v>37</v>
      </c>
      <c r="D1658" s="268" t="s">
        <v>4891</v>
      </c>
    </row>
    <row r="1659" customFormat="false" ht="30" hidden="false" customHeight="false" outlineLevel="0" collapsed="false">
      <c r="A1659" s="258" t="s">
        <v>4892</v>
      </c>
      <c r="B1659" s="259" t="s">
        <v>4893</v>
      </c>
      <c r="C1659" s="260" t="s">
        <v>37</v>
      </c>
      <c r="D1659" s="267" t="s">
        <v>4894</v>
      </c>
    </row>
    <row r="1660" customFormat="false" ht="30" hidden="false" customHeight="false" outlineLevel="0" collapsed="false">
      <c r="A1660" s="262" t="s">
        <v>4895</v>
      </c>
      <c r="B1660" s="263" t="s">
        <v>4896</v>
      </c>
      <c r="C1660" s="264" t="s">
        <v>37</v>
      </c>
      <c r="D1660" s="268" t="s">
        <v>4897</v>
      </c>
    </row>
    <row r="1661" customFormat="false" ht="30" hidden="false" customHeight="false" outlineLevel="0" collapsed="false">
      <c r="A1661" s="258" t="s">
        <v>4898</v>
      </c>
      <c r="B1661" s="259" t="s">
        <v>4899</v>
      </c>
      <c r="C1661" s="260" t="s">
        <v>37</v>
      </c>
      <c r="D1661" s="267" t="s">
        <v>4900</v>
      </c>
    </row>
    <row r="1662" customFormat="false" ht="30" hidden="false" customHeight="false" outlineLevel="0" collapsed="false">
      <c r="A1662" s="262" t="s">
        <v>4901</v>
      </c>
      <c r="B1662" s="263" t="s">
        <v>4902</v>
      </c>
      <c r="C1662" s="264" t="s">
        <v>37</v>
      </c>
      <c r="D1662" s="268" t="s">
        <v>4903</v>
      </c>
    </row>
    <row r="1663" customFormat="false" ht="30" hidden="false" customHeight="false" outlineLevel="0" collapsed="false">
      <c r="A1663" s="258" t="s">
        <v>4904</v>
      </c>
      <c r="B1663" s="259" t="s">
        <v>4905</v>
      </c>
      <c r="C1663" s="260" t="s">
        <v>37</v>
      </c>
      <c r="D1663" s="267" t="s">
        <v>4906</v>
      </c>
    </row>
    <row r="1664" customFormat="false" ht="30" hidden="false" customHeight="false" outlineLevel="0" collapsed="false">
      <c r="A1664" s="262" t="s">
        <v>4907</v>
      </c>
      <c r="B1664" s="263" t="s">
        <v>4908</v>
      </c>
      <c r="C1664" s="264" t="s">
        <v>37</v>
      </c>
      <c r="D1664" s="268" t="s">
        <v>4909</v>
      </c>
    </row>
    <row r="1665" customFormat="false" ht="30" hidden="false" customHeight="false" outlineLevel="0" collapsed="false">
      <c r="A1665" s="258" t="s">
        <v>4910</v>
      </c>
      <c r="B1665" s="259" t="s">
        <v>4911</v>
      </c>
      <c r="C1665" s="260" t="s">
        <v>37</v>
      </c>
      <c r="D1665" s="267" t="s">
        <v>4912</v>
      </c>
    </row>
    <row r="1666" customFormat="false" ht="30" hidden="false" customHeight="false" outlineLevel="0" collapsed="false">
      <c r="A1666" s="262" t="s">
        <v>4913</v>
      </c>
      <c r="B1666" s="263" t="s">
        <v>4914</v>
      </c>
      <c r="C1666" s="264" t="s">
        <v>37</v>
      </c>
      <c r="D1666" s="268" t="s">
        <v>4915</v>
      </c>
    </row>
    <row r="1667" customFormat="false" ht="30" hidden="false" customHeight="false" outlineLevel="0" collapsed="false">
      <c r="A1667" s="258" t="s">
        <v>4916</v>
      </c>
      <c r="B1667" s="259" t="s">
        <v>4917</v>
      </c>
      <c r="C1667" s="260" t="s">
        <v>37</v>
      </c>
      <c r="D1667" s="267" t="s">
        <v>4918</v>
      </c>
    </row>
    <row r="1668" customFormat="false" ht="30" hidden="false" customHeight="false" outlineLevel="0" collapsed="false">
      <c r="A1668" s="262" t="s">
        <v>4919</v>
      </c>
      <c r="B1668" s="263" t="s">
        <v>4920</v>
      </c>
      <c r="C1668" s="264" t="s">
        <v>37</v>
      </c>
      <c r="D1668" s="268" t="s">
        <v>4921</v>
      </c>
    </row>
    <row r="1669" customFormat="false" ht="30" hidden="false" customHeight="false" outlineLevel="0" collapsed="false">
      <c r="A1669" s="258" t="s">
        <v>4922</v>
      </c>
      <c r="B1669" s="259" t="s">
        <v>4923</v>
      </c>
      <c r="C1669" s="260" t="s">
        <v>37</v>
      </c>
      <c r="D1669" s="267" t="s">
        <v>4924</v>
      </c>
    </row>
    <row r="1670" customFormat="false" ht="30" hidden="false" customHeight="false" outlineLevel="0" collapsed="false">
      <c r="A1670" s="262" t="s">
        <v>4925</v>
      </c>
      <c r="B1670" s="263" t="s">
        <v>4926</v>
      </c>
      <c r="C1670" s="264" t="s">
        <v>37</v>
      </c>
      <c r="D1670" s="268" t="s">
        <v>4927</v>
      </c>
    </row>
    <row r="1671" customFormat="false" ht="30" hidden="false" customHeight="false" outlineLevel="0" collapsed="false">
      <c r="A1671" s="258" t="s">
        <v>4928</v>
      </c>
      <c r="B1671" s="259" t="s">
        <v>4929</v>
      </c>
      <c r="C1671" s="260" t="s">
        <v>37</v>
      </c>
      <c r="D1671" s="267" t="s">
        <v>4930</v>
      </c>
    </row>
    <row r="1672" customFormat="false" ht="30" hidden="false" customHeight="false" outlineLevel="0" collapsed="false">
      <c r="A1672" s="262" t="s">
        <v>4931</v>
      </c>
      <c r="B1672" s="263" t="s">
        <v>4932</v>
      </c>
      <c r="C1672" s="264" t="s">
        <v>37</v>
      </c>
      <c r="D1672" s="268" t="s">
        <v>4933</v>
      </c>
    </row>
    <row r="1673" customFormat="false" ht="30" hidden="false" customHeight="false" outlineLevel="0" collapsed="false">
      <c r="A1673" s="258" t="s">
        <v>4934</v>
      </c>
      <c r="B1673" s="259" t="s">
        <v>4935</v>
      </c>
      <c r="C1673" s="260" t="s">
        <v>37</v>
      </c>
      <c r="D1673" s="267" t="s">
        <v>4936</v>
      </c>
    </row>
    <row r="1674" customFormat="false" ht="30" hidden="false" customHeight="false" outlineLevel="0" collapsed="false">
      <c r="A1674" s="262" t="s">
        <v>95</v>
      </c>
      <c r="B1674" s="263" t="s">
        <v>4937</v>
      </c>
      <c r="C1674" s="264" t="s">
        <v>37</v>
      </c>
      <c r="D1674" s="268" t="s">
        <v>4938</v>
      </c>
    </row>
    <row r="1675" customFormat="false" ht="30" hidden="false" customHeight="false" outlineLevel="0" collapsed="false">
      <c r="A1675" s="258" t="s">
        <v>4939</v>
      </c>
      <c r="B1675" s="259" t="s">
        <v>4940</v>
      </c>
      <c r="C1675" s="260" t="s">
        <v>37</v>
      </c>
      <c r="D1675" s="267" t="s">
        <v>4941</v>
      </c>
    </row>
    <row r="1676" customFormat="false" ht="30" hidden="false" customHeight="false" outlineLevel="0" collapsed="false">
      <c r="A1676" s="262" t="s">
        <v>4942</v>
      </c>
      <c r="B1676" s="263" t="s">
        <v>4943</v>
      </c>
      <c r="C1676" s="264" t="s">
        <v>37</v>
      </c>
      <c r="D1676" s="268" t="s">
        <v>4944</v>
      </c>
    </row>
    <row r="1677" customFormat="false" ht="30" hidden="false" customHeight="false" outlineLevel="0" collapsed="false">
      <c r="A1677" s="258" t="s">
        <v>4945</v>
      </c>
      <c r="B1677" s="259" t="s">
        <v>4946</v>
      </c>
      <c r="C1677" s="260" t="s">
        <v>37</v>
      </c>
      <c r="D1677" s="267" t="s">
        <v>4947</v>
      </c>
    </row>
    <row r="1678" customFormat="false" ht="15" hidden="false" customHeight="false" outlineLevel="0" collapsed="false">
      <c r="A1678" s="262" t="s">
        <v>4948</v>
      </c>
      <c r="B1678" s="263" t="s">
        <v>4949</v>
      </c>
      <c r="C1678" s="264" t="s">
        <v>37</v>
      </c>
      <c r="D1678" s="268" t="s">
        <v>4950</v>
      </c>
    </row>
    <row r="1679" customFormat="false" ht="30" hidden="false" customHeight="false" outlineLevel="0" collapsed="false">
      <c r="A1679" s="258" t="s">
        <v>4951</v>
      </c>
      <c r="B1679" s="259" t="s">
        <v>4952</v>
      </c>
      <c r="C1679" s="260" t="s">
        <v>57</v>
      </c>
      <c r="D1679" s="267" t="s">
        <v>4953</v>
      </c>
    </row>
    <row r="1680" customFormat="false" ht="30" hidden="false" customHeight="false" outlineLevel="0" collapsed="false">
      <c r="A1680" s="262" t="s">
        <v>4954</v>
      </c>
      <c r="B1680" s="263" t="s">
        <v>4955</v>
      </c>
      <c r="C1680" s="264" t="s">
        <v>57</v>
      </c>
      <c r="D1680" s="268" t="s">
        <v>4956</v>
      </c>
    </row>
    <row r="1681" customFormat="false" ht="30" hidden="false" customHeight="false" outlineLevel="0" collapsed="false">
      <c r="A1681" s="258" t="s">
        <v>4957</v>
      </c>
      <c r="B1681" s="259" t="s">
        <v>4958</v>
      </c>
      <c r="C1681" s="260" t="s">
        <v>57</v>
      </c>
      <c r="D1681" s="267" t="s">
        <v>4959</v>
      </c>
    </row>
    <row r="1682" customFormat="false" ht="15" hidden="false" customHeight="false" outlineLevel="0" collapsed="false">
      <c r="A1682" s="262" t="s">
        <v>4960</v>
      </c>
      <c r="B1682" s="263" t="s">
        <v>4961</v>
      </c>
      <c r="C1682" s="264" t="s">
        <v>15</v>
      </c>
      <c r="D1682" s="268" t="s">
        <v>4962</v>
      </c>
    </row>
    <row r="1683" customFormat="false" ht="15" hidden="false" customHeight="false" outlineLevel="0" collapsed="false">
      <c r="A1683" s="258" t="s">
        <v>4963</v>
      </c>
      <c r="B1683" s="259" t="s">
        <v>4964</v>
      </c>
      <c r="C1683" s="260" t="s">
        <v>15</v>
      </c>
      <c r="D1683" s="267" t="s">
        <v>4965</v>
      </c>
    </row>
    <row r="1684" customFormat="false" ht="15" hidden="false" customHeight="false" outlineLevel="0" collapsed="false">
      <c r="A1684" s="262" t="s">
        <v>4966</v>
      </c>
      <c r="B1684" s="263" t="s">
        <v>4967</v>
      </c>
      <c r="C1684" s="264" t="s">
        <v>37</v>
      </c>
      <c r="D1684" s="268" t="s">
        <v>4968</v>
      </c>
    </row>
    <row r="1685" customFormat="false" ht="30" hidden="false" customHeight="false" outlineLevel="0" collapsed="false">
      <c r="A1685" s="258" t="s">
        <v>4969</v>
      </c>
      <c r="B1685" s="259" t="s">
        <v>4970</v>
      </c>
      <c r="C1685" s="260" t="s">
        <v>15</v>
      </c>
      <c r="D1685" s="267" t="s">
        <v>4971</v>
      </c>
    </row>
    <row r="1686" customFormat="false" ht="30" hidden="false" customHeight="false" outlineLevel="0" collapsed="false">
      <c r="A1686" s="262" t="s">
        <v>4972</v>
      </c>
      <c r="B1686" s="263" t="s">
        <v>4973</v>
      </c>
      <c r="C1686" s="264" t="s">
        <v>15</v>
      </c>
      <c r="D1686" s="268" t="s">
        <v>4974</v>
      </c>
    </row>
    <row r="1687" customFormat="false" ht="30" hidden="false" customHeight="false" outlineLevel="0" collapsed="false">
      <c r="A1687" s="258" t="s">
        <v>4975</v>
      </c>
      <c r="B1687" s="259" t="s">
        <v>4976</v>
      </c>
      <c r="C1687" s="260" t="s">
        <v>15</v>
      </c>
      <c r="D1687" s="267" t="s">
        <v>4977</v>
      </c>
    </row>
    <row r="1688" customFormat="false" ht="30" hidden="false" customHeight="false" outlineLevel="0" collapsed="false">
      <c r="A1688" s="262" t="s">
        <v>4978</v>
      </c>
      <c r="B1688" s="263" t="s">
        <v>4979</v>
      </c>
      <c r="C1688" s="264" t="s">
        <v>15</v>
      </c>
      <c r="D1688" s="268" t="s">
        <v>4980</v>
      </c>
    </row>
    <row r="1689" customFormat="false" ht="30" hidden="false" customHeight="false" outlineLevel="0" collapsed="false">
      <c r="A1689" s="258" t="s">
        <v>4981</v>
      </c>
      <c r="B1689" s="259" t="s">
        <v>4982</v>
      </c>
      <c r="C1689" s="260" t="s">
        <v>15</v>
      </c>
      <c r="D1689" s="269" t="s">
        <v>4983</v>
      </c>
    </row>
    <row r="1690" customFormat="false" ht="30" hidden="false" customHeight="false" outlineLevel="0" collapsed="false">
      <c r="A1690" s="262" t="s">
        <v>4984</v>
      </c>
      <c r="B1690" s="263" t="s">
        <v>4985</v>
      </c>
      <c r="C1690" s="264" t="s">
        <v>15</v>
      </c>
      <c r="D1690" s="268" t="s">
        <v>4986</v>
      </c>
    </row>
    <row r="1691" customFormat="false" ht="15" hidden="false" customHeight="false" outlineLevel="0" collapsed="false">
      <c r="A1691" s="258" t="s">
        <v>4987</v>
      </c>
      <c r="B1691" s="259" t="s">
        <v>4988</v>
      </c>
      <c r="C1691" s="260" t="s">
        <v>15</v>
      </c>
      <c r="D1691" s="269" t="s">
        <v>4989</v>
      </c>
    </row>
    <row r="1692" customFormat="false" ht="15" hidden="false" customHeight="false" outlineLevel="0" collapsed="false">
      <c r="A1692" s="262" t="s">
        <v>4990</v>
      </c>
      <c r="B1692" s="263" t="s">
        <v>4991</v>
      </c>
      <c r="C1692" s="264" t="s">
        <v>15</v>
      </c>
      <c r="D1692" s="268" t="s">
        <v>4992</v>
      </c>
    </row>
    <row r="1693" customFormat="false" ht="15" hidden="false" customHeight="false" outlineLevel="0" collapsed="false">
      <c r="A1693" s="258" t="s">
        <v>4993</v>
      </c>
      <c r="B1693" s="259" t="s">
        <v>4994</v>
      </c>
      <c r="C1693" s="260" t="s">
        <v>15</v>
      </c>
      <c r="D1693" s="267" t="s">
        <v>4995</v>
      </c>
    </row>
    <row r="1694" customFormat="false" ht="15" hidden="false" customHeight="false" outlineLevel="0" collapsed="false">
      <c r="A1694" s="262" t="s">
        <v>4996</v>
      </c>
      <c r="B1694" s="263" t="s">
        <v>4997</v>
      </c>
      <c r="C1694" s="264" t="s">
        <v>15</v>
      </c>
      <c r="D1694" s="268" t="s">
        <v>4998</v>
      </c>
    </row>
    <row r="1695" customFormat="false" ht="30" hidden="false" customHeight="false" outlineLevel="0" collapsed="false">
      <c r="A1695" s="258" t="s">
        <v>4999</v>
      </c>
      <c r="B1695" s="259" t="s">
        <v>5000</v>
      </c>
      <c r="C1695" s="260" t="s">
        <v>15</v>
      </c>
      <c r="D1695" s="267" t="s">
        <v>5001</v>
      </c>
    </row>
    <row r="1696" customFormat="false" ht="15" hidden="false" customHeight="false" outlineLevel="0" collapsed="false">
      <c r="A1696" s="262" t="s">
        <v>5002</v>
      </c>
      <c r="B1696" s="263" t="s">
        <v>5003</v>
      </c>
      <c r="C1696" s="264" t="s">
        <v>15</v>
      </c>
      <c r="D1696" s="268" t="s">
        <v>5004</v>
      </c>
    </row>
    <row r="1697" customFormat="false" ht="30" hidden="false" customHeight="false" outlineLevel="0" collapsed="false">
      <c r="A1697" s="258" t="s">
        <v>5005</v>
      </c>
      <c r="B1697" s="259" t="s">
        <v>5006</v>
      </c>
      <c r="C1697" s="260" t="s">
        <v>15</v>
      </c>
      <c r="D1697" s="267" t="s">
        <v>5007</v>
      </c>
    </row>
    <row r="1698" customFormat="false" ht="15" hidden="false" customHeight="false" outlineLevel="0" collapsed="false">
      <c r="A1698" s="262" t="s">
        <v>5008</v>
      </c>
      <c r="B1698" s="263" t="s">
        <v>5009</v>
      </c>
      <c r="C1698" s="264" t="s">
        <v>15</v>
      </c>
      <c r="D1698" s="268" t="s">
        <v>5010</v>
      </c>
    </row>
    <row r="1699" customFormat="false" ht="30" hidden="false" customHeight="false" outlineLevel="0" collapsed="false">
      <c r="A1699" s="258" t="s">
        <v>5011</v>
      </c>
      <c r="B1699" s="259" t="s">
        <v>5012</v>
      </c>
      <c r="C1699" s="260" t="s">
        <v>15</v>
      </c>
      <c r="D1699" s="267" t="s">
        <v>5013</v>
      </c>
    </row>
    <row r="1700" customFormat="false" ht="15" hidden="false" customHeight="false" outlineLevel="0" collapsed="false">
      <c r="A1700" s="262" t="s">
        <v>5014</v>
      </c>
      <c r="B1700" s="263" t="s">
        <v>5015</v>
      </c>
      <c r="C1700" s="264" t="s">
        <v>15</v>
      </c>
      <c r="D1700" s="268" t="s">
        <v>5016</v>
      </c>
    </row>
    <row r="1701" customFormat="false" ht="30" hidden="false" customHeight="false" outlineLevel="0" collapsed="false">
      <c r="A1701" s="258" t="s">
        <v>5017</v>
      </c>
      <c r="B1701" s="259" t="s">
        <v>5018</v>
      </c>
      <c r="C1701" s="260" t="s">
        <v>15</v>
      </c>
      <c r="D1701" s="267" t="s">
        <v>5019</v>
      </c>
    </row>
    <row r="1702" customFormat="false" ht="15" hidden="false" customHeight="false" outlineLevel="0" collapsed="false">
      <c r="A1702" s="262" t="s">
        <v>5020</v>
      </c>
      <c r="B1702" s="263" t="s">
        <v>5021</v>
      </c>
      <c r="C1702" s="264" t="s">
        <v>15</v>
      </c>
      <c r="D1702" s="268" t="s">
        <v>5022</v>
      </c>
    </row>
    <row r="1703" customFormat="false" ht="30" hidden="false" customHeight="false" outlineLevel="0" collapsed="false">
      <c r="A1703" s="258" t="s">
        <v>5023</v>
      </c>
      <c r="B1703" s="259" t="s">
        <v>5024</v>
      </c>
      <c r="C1703" s="260" t="s">
        <v>15</v>
      </c>
      <c r="D1703" s="267" t="s">
        <v>5025</v>
      </c>
    </row>
    <row r="1704" customFormat="false" ht="30" hidden="false" customHeight="false" outlineLevel="0" collapsed="false">
      <c r="A1704" s="262" t="s">
        <v>5026</v>
      </c>
      <c r="B1704" s="263" t="s">
        <v>5027</v>
      </c>
      <c r="C1704" s="264" t="s">
        <v>15</v>
      </c>
      <c r="D1704" s="268" t="s">
        <v>5028</v>
      </c>
    </row>
    <row r="1705" customFormat="false" ht="30" hidden="false" customHeight="false" outlineLevel="0" collapsed="false">
      <c r="A1705" s="258" t="s">
        <v>5029</v>
      </c>
      <c r="B1705" s="259" t="s">
        <v>5030</v>
      </c>
      <c r="C1705" s="260" t="s">
        <v>15</v>
      </c>
      <c r="D1705" s="267" t="s">
        <v>5031</v>
      </c>
    </row>
    <row r="1706" customFormat="false" ht="30" hidden="false" customHeight="false" outlineLevel="0" collapsed="false">
      <c r="A1706" s="262" t="s">
        <v>5032</v>
      </c>
      <c r="B1706" s="263" t="s">
        <v>5033</v>
      </c>
      <c r="C1706" s="264" t="s">
        <v>15</v>
      </c>
      <c r="D1706" s="268" t="s">
        <v>5034</v>
      </c>
    </row>
    <row r="1707" customFormat="false" ht="30" hidden="false" customHeight="false" outlineLevel="0" collapsed="false">
      <c r="A1707" s="258" t="s">
        <v>5035</v>
      </c>
      <c r="B1707" s="259" t="s">
        <v>5036</v>
      </c>
      <c r="C1707" s="260" t="s">
        <v>15</v>
      </c>
      <c r="D1707" s="267" t="s">
        <v>5037</v>
      </c>
    </row>
    <row r="1708" customFormat="false" ht="30" hidden="false" customHeight="false" outlineLevel="0" collapsed="false">
      <c r="A1708" s="262" t="s">
        <v>5038</v>
      </c>
      <c r="B1708" s="263" t="s">
        <v>5039</v>
      </c>
      <c r="C1708" s="264" t="s">
        <v>15</v>
      </c>
      <c r="D1708" s="268" t="s">
        <v>5040</v>
      </c>
    </row>
    <row r="1709" customFormat="false" ht="30" hidden="false" customHeight="false" outlineLevel="0" collapsed="false">
      <c r="A1709" s="258" t="s">
        <v>5041</v>
      </c>
      <c r="B1709" s="259" t="s">
        <v>5042</v>
      </c>
      <c r="C1709" s="260" t="s">
        <v>15</v>
      </c>
      <c r="D1709" s="267" t="s">
        <v>5043</v>
      </c>
    </row>
    <row r="1710" customFormat="false" ht="30" hidden="false" customHeight="false" outlineLevel="0" collapsed="false">
      <c r="A1710" s="262" t="s">
        <v>5044</v>
      </c>
      <c r="B1710" s="263" t="s">
        <v>5045</v>
      </c>
      <c r="C1710" s="264" t="s">
        <v>15</v>
      </c>
      <c r="D1710" s="268" t="s">
        <v>5046</v>
      </c>
    </row>
    <row r="1711" customFormat="false" ht="30" hidden="false" customHeight="false" outlineLevel="0" collapsed="false">
      <c r="A1711" s="258" t="s">
        <v>5047</v>
      </c>
      <c r="B1711" s="259" t="s">
        <v>5048</v>
      </c>
      <c r="C1711" s="260" t="s">
        <v>15</v>
      </c>
      <c r="D1711" s="267" t="s">
        <v>5049</v>
      </c>
    </row>
    <row r="1712" customFormat="false" ht="30" hidden="false" customHeight="false" outlineLevel="0" collapsed="false">
      <c r="A1712" s="262" t="s">
        <v>5050</v>
      </c>
      <c r="B1712" s="263" t="s">
        <v>5051</v>
      </c>
      <c r="C1712" s="264" t="s">
        <v>15</v>
      </c>
      <c r="D1712" s="268" t="s">
        <v>5052</v>
      </c>
    </row>
    <row r="1713" customFormat="false" ht="45" hidden="false" customHeight="false" outlineLevel="0" collapsed="false">
      <c r="A1713" s="258" t="s">
        <v>5053</v>
      </c>
      <c r="B1713" s="259" t="s">
        <v>5054</v>
      </c>
      <c r="C1713" s="260" t="s">
        <v>15</v>
      </c>
      <c r="D1713" s="267" t="s">
        <v>5055</v>
      </c>
    </row>
    <row r="1714" customFormat="false" ht="45" hidden="false" customHeight="false" outlineLevel="0" collapsed="false">
      <c r="A1714" s="262" t="s">
        <v>5056</v>
      </c>
      <c r="B1714" s="263" t="s">
        <v>5057</v>
      </c>
      <c r="C1714" s="264" t="s">
        <v>15</v>
      </c>
      <c r="D1714" s="268" t="s">
        <v>5058</v>
      </c>
    </row>
    <row r="1715" customFormat="false" ht="45" hidden="false" customHeight="false" outlineLevel="0" collapsed="false">
      <c r="A1715" s="258" t="s">
        <v>5059</v>
      </c>
      <c r="B1715" s="259" t="s">
        <v>5060</v>
      </c>
      <c r="C1715" s="260" t="s">
        <v>15</v>
      </c>
      <c r="D1715" s="267" t="s">
        <v>5061</v>
      </c>
    </row>
    <row r="1716" customFormat="false" ht="45" hidden="false" customHeight="false" outlineLevel="0" collapsed="false">
      <c r="A1716" s="262" t="s">
        <v>5062</v>
      </c>
      <c r="B1716" s="263" t="s">
        <v>5063</v>
      </c>
      <c r="C1716" s="264" t="s">
        <v>15</v>
      </c>
      <c r="D1716" s="268" t="s">
        <v>5064</v>
      </c>
    </row>
    <row r="1717" customFormat="false" ht="30" hidden="false" customHeight="false" outlineLevel="0" collapsed="false">
      <c r="A1717" s="258" t="s">
        <v>5065</v>
      </c>
      <c r="B1717" s="259" t="s">
        <v>5066</v>
      </c>
      <c r="C1717" s="260" t="s">
        <v>15</v>
      </c>
      <c r="D1717" s="267" t="s">
        <v>5067</v>
      </c>
    </row>
    <row r="1718" customFormat="false" ht="30" hidden="false" customHeight="false" outlineLevel="0" collapsed="false">
      <c r="A1718" s="262" t="s">
        <v>5068</v>
      </c>
      <c r="B1718" s="263" t="s">
        <v>5069</v>
      </c>
      <c r="C1718" s="264" t="s">
        <v>15</v>
      </c>
      <c r="D1718" s="268" t="s">
        <v>5070</v>
      </c>
    </row>
    <row r="1719" customFormat="false" ht="30" hidden="false" customHeight="false" outlineLevel="0" collapsed="false">
      <c r="A1719" s="258" t="s">
        <v>5071</v>
      </c>
      <c r="B1719" s="259" t="s">
        <v>5072</v>
      </c>
      <c r="C1719" s="260" t="s">
        <v>15</v>
      </c>
      <c r="D1719" s="267" t="s">
        <v>5073</v>
      </c>
    </row>
    <row r="1720" customFormat="false" ht="30" hidden="false" customHeight="false" outlineLevel="0" collapsed="false">
      <c r="A1720" s="262" t="s">
        <v>5074</v>
      </c>
      <c r="B1720" s="263" t="s">
        <v>5075</v>
      </c>
      <c r="C1720" s="264" t="s">
        <v>15</v>
      </c>
      <c r="D1720" s="268" t="s">
        <v>5076</v>
      </c>
    </row>
    <row r="1721" customFormat="false" ht="30" hidden="false" customHeight="false" outlineLevel="0" collapsed="false">
      <c r="A1721" s="258" t="s">
        <v>5077</v>
      </c>
      <c r="B1721" s="259" t="s">
        <v>5078</v>
      </c>
      <c r="C1721" s="260" t="s">
        <v>15</v>
      </c>
      <c r="D1721" s="267" t="s">
        <v>5079</v>
      </c>
    </row>
    <row r="1722" customFormat="false" ht="30" hidden="false" customHeight="false" outlineLevel="0" collapsed="false">
      <c r="A1722" s="262" t="s">
        <v>5080</v>
      </c>
      <c r="B1722" s="263" t="s">
        <v>5081</v>
      </c>
      <c r="C1722" s="264" t="s">
        <v>15</v>
      </c>
      <c r="D1722" s="268" t="s">
        <v>5082</v>
      </c>
    </row>
    <row r="1723" customFormat="false" ht="30" hidden="false" customHeight="false" outlineLevel="0" collapsed="false">
      <c r="A1723" s="258" t="s">
        <v>5083</v>
      </c>
      <c r="B1723" s="259" t="s">
        <v>5084</v>
      </c>
      <c r="C1723" s="260" t="s">
        <v>15</v>
      </c>
      <c r="D1723" s="267" t="s">
        <v>5085</v>
      </c>
    </row>
    <row r="1724" customFormat="false" ht="30" hidden="false" customHeight="false" outlineLevel="0" collapsed="false">
      <c r="A1724" s="262" t="s">
        <v>5086</v>
      </c>
      <c r="B1724" s="263" t="s">
        <v>5087</v>
      </c>
      <c r="C1724" s="264" t="s">
        <v>15</v>
      </c>
      <c r="D1724" s="268" t="s">
        <v>5088</v>
      </c>
    </row>
    <row r="1725" customFormat="false" ht="30" hidden="false" customHeight="false" outlineLevel="0" collapsed="false">
      <c r="A1725" s="258" t="s">
        <v>5089</v>
      </c>
      <c r="B1725" s="259" t="s">
        <v>5090</v>
      </c>
      <c r="C1725" s="260" t="s">
        <v>15</v>
      </c>
      <c r="D1725" s="267" t="s">
        <v>5091</v>
      </c>
    </row>
    <row r="1726" customFormat="false" ht="30" hidden="false" customHeight="false" outlineLevel="0" collapsed="false">
      <c r="A1726" s="262" t="s">
        <v>5092</v>
      </c>
      <c r="B1726" s="263" t="s">
        <v>5093</v>
      </c>
      <c r="C1726" s="264" t="s">
        <v>15</v>
      </c>
      <c r="D1726" s="268" t="s">
        <v>5094</v>
      </c>
    </row>
    <row r="1727" customFormat="false" ht="30" hidden="false" customHeight="false" outlineLevel="0" collapsed="false">
      <c r="A1727" s="258" t="s">
        <v>5095</v>
      </c>
      <c r="B1727" s="259" t="s">
        <v>5096</v>
      </c>
      <c r="C1727" s="260" t="s">
        <v>15</v>
      </c>
      <c r="D1727" s="267" t="s">
        <v>5097</v>
      </c>
    </row>
    <row r="1728" customFormat="false" ht="30" hidden="false" customHeight="false" outlineLevel="0" collapsed="false">
      <c r="A1728" s="262" t="s">
        <v>5098</v>
      </c>
      <c r="B1728" s="263" t="s">
        <v>5099</v>
      </c>
      <c r="C1728" s="264" t="s">
        <v>15</v>
      </c>
      <c r="D1728" s="268" t="s">
        <v>5100</v>
      </c>
    </row>
    <row r="1729" customFormat="false" ht="15" hidden="false" customHeight="false" outlineLevel="0" collapsed="false">
      <c r="A1729" s="258" t="s">
        <v>5101</v>
      </c>
      <c r="B1729" s="259" t="s">
        <v>5102</v>
      </c>
      <c r="C1729" s="260" t="s">
        <v>15</v>
      </c>
      <c r="D1729" s="267" t="s">
        <v>5103</v>
      </c>
    </row>
    <row r="1730" customFormat="false" ht="15" hidden="false" customHeight="false" outlineLevel="0" collapsed="false">
      <c r="A1730" s="262" t="s">
        <v>5104</v>
      </c>
      <c r="B1730" s="263" t="s">
        <v>5105</v>
      </c>
      <c r="C1730" s="264" t="s">
        <v>15</v>
      </c>
      <c r="D1730" s="268" t="s">
        <v>5106</v>
      </c>
    </row>
    <row r="1731" customFormat="false" ht="15" hidden="false" customHeight="false" outlineLevel="0" collapsed="false">
      <c r="A1731" s="258" t="s">
        <v>5107</v>
      </c>
      <c r="B1731" s="259" t="s">
        <v>5108</v>
      </c>
      <c r="C1731" s="260" t="s">
        <v>15</v>
      </c>
      <c r="D1731" s="267" t="s">
        <v>5109</v>
      </c>
    </row>
    <row r="1732" customFormat="false" ht="15" hidden="false" customHeight="false" outlineLevel="0" collapsed="false">
      <c r="A1732" s="262" t="s">
        <v>5110</v>
      </c>
      <c r="B1732" s="263" t="s">
        <v>5111</v>
      </c>
      <c r="C1732" s="264" t="s">
        <v>15</v>
      </c>
      <c r="D1732" s="268" t="s">
        <v>5112</v>
      </c>
    </row>
    <row r="1733" customFormat="false" ht="30" hidden="false" customHeight="false" outlineLevel="0" collapsed="false">
      <c r="A1733" s="258" t="s">
        <v>5113</v>
      </c>
      <c r="B1733" s="259" t="s">
        <v>5114</v>
      </c>
      <c r="C1733" s="260" t="s">
        <v>15</v>
      </c>
      <c r="D1733" s="267" t="s">
        <v>5115</v>
      </c>
    </row>
    <row r="1734" customFormat="false" ht="30" hidden="false" customHeight="false" outlineLevel="0" collapsed="false">
      <c r="A1734" s="262" t="s">
        <v>5116</v>
      </c>
      <c r="B1734" s="263" t="s">
        <v>5117</v>
      </c>
      <c r="C1734" s="264" t="s">
        <v>15</v>
      </c>
      <c r="D1734" s="268" t="s">
        <v>5118</v>
      </c>
    </row>
    <row r="1735" customFormat="false" ht="30" hidden="false" customHeight="false" outlineLevel="0" collapsed="false">
      <c r="A1735" s="258" t="s">
        <v>5119</v>
      </c>
      <c r="B1735" s="259" t="s">
        <v>5120</v>
      </c>
      <c r="C1735" s="260" t="s">
        <v>15</v>
      </c>
      <c r="D1735" s="267" t="s">
        <v>5121</v>
      </c>
    </row>
    <row r="1736" customFormat="false" ht="30" hidden="false" customHeight="false" outlineLevel="0" collapsed="false">
      <c r="A1736" s="262" t="s">
        <v>5122</v>
      </c>
      <c r="B1736" s="263" t="s">
        <v>5123</v>
      </c>
      <c r="C1736" s="264" t="s">
        <v>15</v>
      </c>
      <c r="D1736" s="268" t="s">
        <v>5124</v>
      </c>
    </row>
    <row r="1737" customFormat="false" ht="30" hidden="false" customHeight="false" outlineLevel="0" collapsed="false">
      <c r="A1737" s="258" t="s">
        <v>5125</v>
      </c>
      <c r="B1737" s="259" t="s">
        <v>5126</v>
      </c>
      <c r="C1737" s="260" t="s">
        <v>15</v>
      </c>
      <c r="D1737" s="267" t="s">
        <v>5127</v>
      </c>
    </row>
    <row r="1738" customFormat="false" ht="30" hidden="false" customHeight="false" outlineLevel="0" collapsed="false">
      <c r="A1738" s="262" t="s">
        <v>5128</v>
      </c>
      <c r="B1738" s="263" t="s">
        <v>5129</v>
      </c>
      <c r="C1738" s="264" t="s">
        <v>15</v>
      </c>
      <c r="D1738" s="268" t="s">
        <v>5130</v>
      </c>
    </row>
    <row r="1739" customFormat="false" ht="30" hidden="false" customHeight="false" outlineLevel="0" collapsed="false">
      <c r="A1739" s="258" t="s">
        <v>5131</v>
      </c>
      <c r="B1739" s="259" t="s">
        <v>5132</v>
      </c>
      <c r="C1739" s="260" t="s">
        <v>15</v>
      </c>
      <c r="D1739" s="269" t="s">
        <v>5133</v>
      </c>
    </row>
    <row r="1740" customFormat="false" ht="30" hidden="false" customHeight="false" outlineLevel="0" collapsed="false">
      <c r="A1740" s="262" t="s">
        <v>5134</v>
      </c>
      <c r="B1740" s="263" t="s">
        <v>5135</v>
      </c>
      <c r="C1740" s="264" t="s">
        <v>15</v>
      </c>
      <c r="D1740" s="268" t="s">
        <v>5136</v>
      </c>
    </row>
    <row r="1741" customFormat="false" ht="30" hidden="false" customHeight="false" outlineLevel="0" collapsed="false">
      <c r="A1741" s="258" t="s">
        <v>5137</v>
      </c>
      <c r="B1741" s="259" t="s">
        <v>5138</v>
      </c>
      <c r="C1741" s="260" t="s">
        <v>15</v>
      </c>
      <c r="D1741" s="267" t="s">
        <v>5139</v>
      </c>
    </row>
    <row r="1742" customFormat="false" ht="30" hidden="false" customHeight="false" outlineLevel="0" collapsed="false">
      <c r="A1742" s="262" t="s">
        <v>5140</v>
      </c>
      <c r="B1742" s="263" t="s">
        <v>5141</v>
      </c>
      <c r="C1742" s="264" t="s">
        <v>15</v>
      </c>
      <c r="D1742" s="268" t="s">
        <v>195</v>
      </c>
    </row>
    <row r="1743" customFormat="false" ht="30" hidden="false" customHeight="false" outlineLevel="0" collapsed="false">
      <c r="A1743" s="258" t="s">
        <v>5142</v>
      </c>
      <c r="B1743" s="259" t="s">
        <v>5143</v>
      </c>
      <c r="C1743" s="260" t="s">
        <v>15</v>
      </c>
      <c r="D1743" s="267" t="s">
        <v>5144</v>
      </c>
    </row>
    <row r="1744" customFormat="false" ht="30" hidden="false" customHeight="false" outlineLevel="0" collapsed="false">
      <c r="A1744" s="262" t="s">
        <v>5145</v>
      </c>
      <c r="B1744" s="263" t="s">
        <v>5146</v>
      </c>
      <c r="C1744" s="264" t="s">
        <v>15</v>
      </c>
      <c r="D1744" s="268" t="s">
        <v>5147</v>
      </c>
    </row>
    <row r="1745" customFormat="false" ht="30" hidden="false" customHeight="false" outlineLevel="0" collapsed="false">
      <c r="A1745" s="258" t="s">
        <v>5148</v>
      </c>
      <c r="B1745" s="259" t="s">
        <v>5149</v>
      </c>
      <c r="C1745" s="260" t="s">
        <v>15</v>
      </c>
      <c r="D1745" s="267" t="s">
        <v>5150</v>
      </c>
    </row>
    <row r="1746" customFormat="false" ht="30" hidden="false" customHeight="false" outlineLevel="0" collapsed="false">
      <c r="A1746" s="262" t="s">
        <v>5151</v>
      </c>
      <c r="B1746" s="263" t="s">
        <v>5152</v>
      </c>
      <c r="C1746" s="264" t="s">
        <v>15</v>
      </c>
      <c r="D1746" s="268" t="s">
        <v>5153</v>
      </c>
    </row>
    <row r="1747" customFormat="false" ht="30" hidden="false" customHeight="false" outlineLevel="0" collapsed="false">
      <c r="A1747" s="258" t="s">
        <v>5154</v>
      </c>
      <c r="B1747" s="259" t="s">
        <v>5155</v>
      </c>
      <c r="C1747" s="260" t="s">
        <v>15</v>
      </c>
      <c r="D1747" s="267" t="s">
        <v>5156</v>
      </c>
    </row>
    <row r="1748" customFormat="false" ht="30" hidden="false" customHeight="false" outlineLevel="0" collapsed="false">
      <c r="A1748" s="262" t="s">
        <v>5157</v>
      </c>
      <c r="B1748" s="263" t="s">
        <v>5158</v>
      </c>
      <c r="C1748" s="264" t="s">
        <v>15</v>
      </c>
      <c r="D1748" s="268" t="s">
        <v>5159</v>
      </c>
    </row>
    <row r="1749" customFormat="false" ht="30" hidden="false" customHeight="false" outlineLevel="0" collapsed="false">
      <c r="A1749" s="258" t="s">
        <v>5160</v>
      </c>
      <c r="B1749" s="259" t="s">
        <v>5161</v>
      </c>
      <c r="C1749" s="260" t="s">
        <v>15</v>
      </c>
      <c r="D1749" s="267" t="s">
        <v>5162</v>
      </c>
    </row>
    <row r="1750" customFormat="false" ht="45" hidden="false" customHeight="false" outlineLevel="0" collapsed="false">
      <c r="A1750" s="262" t="s">
        <v>5163</v>
      </c>
      <c r="B1750" s="263" t="s">
        <v>5164</v>
      </c>
      <c r="C1750" s="264" t="s">
        <v>15</v>
      </c>
      <c r="D1750" s="268" t="s">
        <v>5165</v>
      </c>
    </row>
    <row r="1751" customFormat="false" ht="45" hidden="false" customHeight="false" outlineLevel="0" collapsed="false">
      <c r="A1751" s="258" t="s">
        <v>5166</v>
      </c>
      <c r="B1751" s="259" t="s">
        <v>5167</v>
      </c>
      <c r="C1751" s="260" t="s">
        <v>15</v>
      </c>
      <c r="D1751" s="267" t="s">
        <v>5168</v>
      </c>
    </row>
    <row r="1752" customFormat="false" ht="45" hidden="false" customHeight="false" outlineLevel="0" collapsed="false">
      <c r="A1752" s="262" t="s">
        <v>5169</v>
      </c>
      <c r="B1752" s="263" t="s">
        <v>5170</v>
      </c>
      <c r="C1752" s="264" t="s">
        <v>15</v>
      </c>
      <c r="D1752" s="268" t="s">
        <v>5171</v>
      </c>
    </row>
    <row r="1753" customFormat="false" ht="45" hidden="false" customHeight="false" outlineLevel="0" collapsed="false">
      <c r="A1753" s="258" t="s">
        <v>5172</v>
      </c>
      <c r="B1753" s="259" t="s">
        <v>5173</v>
      </c>
      <c r="C1753" s="260" t="s">
        <v>15</v>
      </c>
      <c r="D1753" s="267" t="s">
        <v>5174</v>
      </c>
    </row>
    <row r="1754" customFormat="false" ht="30" hidden="false" customHeight="false" outlineLevel="0" collapsed="false">
      <c r="A1754" s="262" t="s">
        <v>5175</v>
      </c>
      <c r="B1754" s="263" t="s">
        <v>5176</v>
      </c>
      <c r="C1754" s="264" t="s">
        <v>15</v>
      </c>
      <c r="D1754" s="270" t="s">
        <v>5177</v>
      </c>
    </row>
    <row r="1755" customFormat="false" ht="30" hidden="false" customHeight="false" outlineLevel="0" collapsed="false">
      <c r="A1755" s="258" t="s">
        <v>5178</v>
      </c>
      <c r="B1755" s="259" t="s">
        <v>5179</v>
      </c>
      <c r="C1755" s="260" t="s">
        <v>15</v>
      </c>
      <c r="D1755" s="267" t="s">
        <v>5180</v>
      </c>
    </row>
    <row r="1756" customFormat="false" ht="30" hidden="false" customHeight="false" outlineLevel="0" collapsed="false">
      <c r="A1756" s="262" t="s">
        <v>5181</v>
      </c>
      <c r="B1756" s="263" t="s">
        <v>5182</v>
      </c>
      <c r="C1756" s="264" t="s">
        <v>15</v>
      </c>
      <c r="D1756" s="268" t="s">
        <v>5183</v>
      </c>
    </row>
    <row r="1757" customFormat="false" ht="30" hidden="false" customHeight="false" outlineLevel="0" collapsed="false">
      <c r="A1757" s="258" t="s">
        <v>5184</v>
      </c>
      <c r="B1757" s="259" t="s">
        <v>5185</v>
      </c>
      <c r="C1757" s="260" t="s">
        <v>15</v>
      </c>
      <c r="D1757" s="267" t="s">
        <v>5186</v>
      </c>
    </row>
    <row r="1758" customFormat="false" ht="30" hidden="false" customHeight="false" outlineLevel="0" collapsed="false">
      <c r="A1758" s="262" t="s">
        <v>5187</v>
      </c>
      <c r="B1758" s="263" t="s">
        <v>5188</v>
      </c>
      <c r="C1758" s="264" t="s">
        <v>15</v>
      </c>
      <c r="D1758" s="268" t="s">
        <v>5189</v>
      </c>
    </row>
    <row r="1759" customFormat="false" ht="30" hidden="false" customHeight="false" outlineLevel="0" collapsed="false">
      <c r="A1759" s="258" t="s">
        <v>5190</v>
      </c>
      <c r="B1759" s="259" t="s">
        <v>5191</v>
      </c>
      <c r="C1759" s="260" t="s">
        <v>15</v>
      </c>
      <c r="D1759" s="267" t="s">
        <v>5192</v>
      </c>
    </row>
    <row r="1760" customFormat="false" ht="30" hidden="false" customHeight="false" outlineLevel="0" collapsed="false">
      <c r="A1760" s="262" t="s">
        <v>5193</v>
      </c>
      <c r="B1760" s="263" t="s">
        <v>5194</v>
      </c>
      <c r="C1760" s="264" t="s">
        <v>15</v>
      </c>
      <c r="D1760" s="268" t="s">
        <v>5195</v>
      </c>
    </row>
    <row r="1761" customFormat="false" ht="30" hidden="false" customHeight="false" outlineLevel="0" collapsed="false">
      <c r="A1761" s="258" t="s">
        <v>5196</v>
      </c>
      <c r="B1761" s="259" t="s">
        <v>5197</v>
      </c>
      <c r="C1761" s="260" t="s">
        <v>15</v>
      </c>
      <c r="D1761" s="267" t="s">
        <v>5198</v>
      </c>
    </row>
    <row r="1762" customFormat="false" ht="30" hidden="false" customHeight="false" outlineLevel="0" collapsed="false">
      <c r="A1762" s="262" t="s">
        <v>5199</v>
      </c>
      <c r="B1762" s="263" t="s">
        <v>5200</v>
      </c>
      <c r="C1762" s="264" t="s">
        <v>15</v>
      </c>
      <c r="D1762" s="268" t="s">
        <v>5201</v>
      </c>
    </row>
    <row r="1763" customFormat="false" ht="30" hidden="false" customHeight="false" outlineLevel="0" collapsed="false">
      <c r="A1763" s="258" t="s">
        <v>5202</v>
      </c>
      <c r="B1763" s="259" t="s">
        <v>5203</v>
      </c>
      <c r="C1763" s="260" t="s">
        <v>15</v>
      </c>
      <c r="D1763" s="267" t="s">
        <v>5204</v>
      </c>
    </row>
    <row r="1764" customFormat="false" ht="30" hidden="false" customHeight="false" outlineLevel="0" collapsed="false">
      <c r="A1764" s="262" t="s">
        <v>5205</v>
      </c>
      <c r="B1764" s="263" t="s">
        <v>5206</v>
      </c>
      <c r="C1764" s="264" t="s">
        <v>15</v>
      </c>
      <c r="D1764" s="268" t="s">
        <v>5207</v>
      </c>
    </row>
    <row r="1765" customFormat="false" ht="30" hidden="false" customHeight="false" outlineLevel="0" collapsed="false">
      <c r="A1765" s="258" t="s">
        <v>5208</v>
      </c>
      <c r="B1765" s="259" t="s">
        <v>5209</v>
      </c>
      <c r="C1765" s="260" t="s">
        <v>15</v>
      </c>
      <c r="D1765" s="267" t="s">
        <v>5210</v>
      </c>
    </row>
    <row r="1766" customFormat="false" ht="30" hidden="false" customHeight="false" outlineLevel="0" collapsed="false">
      <c r="A1766" s="262" t="s">
        <v>5211</v>
      </c>
      <c r="B1766" s="263" t="s">
        <v>5212</v>
      </c>
      <c r="C1766" s="264" t="s">
        <v>15</v>
      </c>
      <c r="D1766" s="268" t="s">
        <v>5213</v>
      </c>
    </row>
    <row r="1767" customFormat="false" ht="30" hidden="false" customHeight="false" outlineLevel="0" collapsed="false">
      <c r="A1767" s="258" t="s">
        <v>5214</v>
      </c>
      <c r="B1767" s="259" t="s">
        <v>5215</v>
      </c>
      <c r="C1767" s="260" t="s">
        <v>15</v>
      </c>
      <c r="D1767" s="269" t="s">
        <v>5216</v>
      </c>
    </row>
    <row r="1768" customFormat="false" ht="30" hidden="false" customHeight="false" outlineLevel="0" collapsed="false">
      <c r="A1768" s="262" t="s">
        <v>5217</v>
      </c>
      <c r="B1768" s="263" t="s">
        <v>5218</v>
      </c>
      <c r="C1768" s="264" t="s">
        <v>15</v>
      </c>
      <c r="D1768" s="268" t="s">
        <v>5219</v>
      </c>
    </row>
    <row r="1769" customFormat="false" ht="30" hidden="false" customHeight="false" outlineLevel="0" collapsed="false">
      <c r="A1769" s="258" t="s">
        <v>5220</v>
      </c>
      <c r="B1769" s="259" t="s">
        <v>5221</v>
      </c>
      <c r="C1769" s="260" t="s">
        <v>15</v>
      </c>
      <c r="D1769" s="267" t="s">
        <v>5222</v>
      </c>
    </row>
    <row r="1770" customFormat="false" ht="30" hidden="false" customHeight="false" outlineLevel="0" collapsed="false">
      <c r="A1770" s="262" t="s">
        <v>5223</v>
      </c>
      <c r="B1770" s="263" t="s">
        <v>5224</v>
      </c>
      <c r="C1770" s="264" t="s">
        <v>15</v>
      </c>
      <c r="D1770" s="268" t="s">
        <v>5225</v>
      </c>
    </row>
    <row r="1771" customFormat="false" ht="30" hidden="false" customHeight="false" outlineLevel="0" collapsed="false">
      <c r="A1771" s="258" t="s">
        <v>5226</v>
      </c>
      <c r="B1771" s="259" t="s">
        <v>5227</v>
      </c>
      <c r="C1771" s="260" t="s">
        <v>15</v>
      </c>
      <c r="D1771" s="267" t="s">
        <v>5228</v>
      </c>
    </row>
    <row r="1772" customFormat="false" ht="15" hidden="false" customHeight="false" outlineLevel="0" collapsed="false">
      <c r="A1772" s="262" t="s">
        <v>5229</v>
      </c>
      <c r="B1772" s="263" t="s">
        <v>5230</v>
      </c>
      <c r="C1772" s="264" t="s">
        <v>15</v>
      </c>
      <c r="D1772" s="268" t="s">
        <v>5231</v>
      </c>
    </row>
    <row r="1773" customFormat="false" ht="15" hidden="false" customHeight="false" outlineLevel="0" collapsed="false">
      <c r="A1773" s="258" t="s">
        <v>5232</v>
      </c>
      <c r="B1773" s="259" t="s">
        <v>5233</v>
      </c>
      <c r="C1773" s="260" t="s">
        <v>37</v>
      </c>
      <c r="D1773" s="267" t="s">
        <v>5234</v>
      </c>
    </row>
    <row r="1774" customFormat="false" ht="15" hidden="false" customHeight="false" outlineLevel="0" collapsed="false">
      <c r="A1774" s="262" t="s">
        <v>5235</v>
      </c>
      <c r="B1774" s="263" t="s">
        <v>5236</v>
      </c>
      <c r="C1774" s="264" t="s">
        <v>37</v>
      </c>
      <c r="D1774" s="268" t="s">
        <v>5237</v>
      </c>
    </row>
    <row r="1775" customFormat="false" ht="15" hidden="false" customHeight="false" outlineLevel="0" collapsed="false">
      <c r="A1775" s="258" t="s">
        <v>5238</v>
      </c>
      <c r="B1775" s="259" t="s">
        <v>5239</v>
      </c>
      <c r="C1775" s="260" t="s">
        <v>37</v>
      </c>
      <c r="D1775" s="267" t="s">
        <v>5240</v>
      </c>
    </row>
    <row r="1776" customFormat="false" ht="15" hidden="false" customHeight="false" outlineLevel="0" collapsed="false">
      <c r="A1776" s="262" t="s">
        <v>5241</v>
      </c>
      <c r="B1776" s="263" t="s">
        <v>5242</v>
      </c>
      <c r="C1776" s="264" t="s">
        <v>37</v>
      </c>
      <c r="D1776" s="268" t="s">
        <v>5240</v>
      </c>
    </row>
    <row r="1777" customFormat="false" ht="15" hidden="false" customHeight="false" outlineLevel="0" collapsed="false">
      <c r="A1777" s="258" t="s">
        <v>5243</v>
      </c>
      <c r="B1777" s="259" t="s">
        <v>5244</v>
      </c>
      <c r="C1777" s="260" t="s">
        <v>37</v>
      </c>
      <c r="D1777" s="267" t="s">
        <v>5245</v>
      </c>
    </row>
    <row r="1778" customFormat="false" ht="15" hidden="false" customHeight="false" outlineLevel="0" collapsed="false">
      <c r="A1778" s="262" t="s">
        <v>5246</v>
      </c>
      <c r="B1778" s="263" t="s">
        <v>5247</v>
      </c>
      <c r="C1778" s="264" t="s">
        <v>37</v>
      </c>
      <c r="D1778" s="268" t="s">
        <v>5248</v>
      </c>
    </row>
    <row r="1779" customFormat="false" ht="15" hidden="false" customHeight="false" outlineLevel="0" collapsed="false">
      <c r="A1779" s="258" t="s">
        <v>5249</v>
      </c>
      <c r="B1779" s="259" t="s">
        <v>5250</v>
      </c>
      <c r="C1779" s="260" t="s">
        <v>37</v>
      </c>
      <c r="D1779" s="267" t="s">
        <v>5251</v>
      </c>
    </row>
    <row r="1780" customFormat="false" ht="15" hidden="false" customHeight="false" outlineLevel="0" collapsed="false">
      <c r="A1780" s="262" t="s">
        <v>5252</v>
      </c>
      <c r="B1780" s="263" t="s">
        <v>5253</v>
      </c>
      <c r="C1780" s="264" t="s">
        <v>15</v>
      </c>
      <c r="D1780" s="268" t="s">
        <v>5254</v>
      </c>
    </row>
    <row r="1781" customFormat="false" ht="15" hidden="false" customHeight="false" outlineLevel="0" collapsed="false">
      <c r="A1781" s="258" t="s">
        <v>5255</v>
      </c>
      <c r="B1781" s="259" t="s">
        <v>5256</v>
      </c>
      <c r="C1781" s="260" t="s">
        <v>15</v>
      </c>
      <c r="D1781" s="267" t="s">
        <v>5257</v>
      </c>
    </row>
    <row r="1782" customFormat="false" ht="15" hidden="false" customHeight="false" outlineLevel="0" collapsed="false">
      <c r="A1782" s="262" t="s">
        <v>5258</v>
      </c>
      <c r="B1782" s="263" t="s">
        <v>5259</v>
      </c>
      <c r="C1782" s="264" t="s">
        <v>37</v>
      </c>
      <c r="D1782" s="268" t="s">
        <v>5260</v>
      </c>
    </row>
    <row r="1783" customFormat="false" ht="30" hidden="false" customHeight="false" outlineLevel="0" collapsed="false">
      <c r="A1783" s="258" t="s">
        <v>5261</v>
      </c>
      <c r="B1783" s="259" t="s">
        <v>5262</v>
      </c>
      <c r="C1783" s="260" t="s">
        <v>37</v>
      </c>
      <c r="D1783" s="267" t="s">
        <v>5263</v>
      </c>
    </row>
    <row r="1784" customFormat="false" ht="15" hidden="false" customHeight="false" outlineLevel="0" collapsed="false">
      <c r="A1784" s="262" t="s">
        <v>5264</v>
      </c>
      <c r="B1784" s="263" t="s">
        <v>5265</v>
      </c>
      <c r="C1784" s="264" t="s">
        <v>37</v>
      </c>
      <c r="D1784" s="268" t="s">
        <v>5266</v>
      </c>
    </row>
    <row r="1785" customFormat="false" ht="15" hidden="false" customHeight="false" outlineLevel="0" collapsed="false">
      <c r="A1785" s="258" t="s">
        <v>5267</v>
      </c>
      <c r="B1785" s="259" t="s">
        <v>5268</v>
      </c>
      <c r="C1785" s="260" t="s">
        <v>170</v>
      </c>
      <c r="D1785" s="267" t="s">
        <v>5269</v>
      </c>
    </row>
    <row r="1786" customFormat="false" ht="15" hidden="false" customHeight="false" outlineLevel="0" collapsed="false">
      <c r="A1786" s="262" t="s">
        <v>5270</v>
      </c>
      <c r="B1786" s="263" t="s">
        <v>5271</v>
      </c>
      <c r="C1786" s="264" t="s">
        <v>37</v>
      </c>
      <c r="D1786" s="268" t="s">
        <v>5272</v>
      </c>
    </row>
    <row r="1787" customFormat="false" ht="15" hidden="false" customHeight="false" outlineLevel="0" collapsed="false">
      <c r="A1787" s="258" t="s">
        <v>5273</v>
      </c>
      <c r="B1787" s="259" t="s">
        <v>5274</v>
      </c>
      <c r="C1787" s="260" t="s">
        <v>37</v>
      </c>
      <c r="D1787" s="267" t="s">
        <v>5275</v>
      </c>
    </row>
    <row r="1788" customFormat="false" ht="15" hidden="false" customHeight="false" outlineLevel="0" collapsed="false">
      <c r="A1788" s="262" t="s">
        <v>5276</v>
      </c>
      <c r="B1788" s="263" t="s">
        <v>5277</v>
      </c>
      <c r="C1788" s="264" t="s">
        <v>37</v>
      </c>
      <c r="D1788" s="268" t="s">
        <v>5278</v>
      </c>
    </row>
    <row r="1789" customFormat="false" ht="15" hidden="false" customHeight="false" outlineLevel="0" collapsed="false">
      <c r="A1789" s="258" t="s">
        <v>5279</v>
      </c>
      <c r="B1789" s="259" t="s">
        <v>5280</v>
      </c>
      <c r="C1789" s="260" t="s">
        <v>37</v>
      </c>
      <c r="D1789" s="267" t="s">
        <v>5281</v>
      </c>
    </row>
    <row r="1790" customFormat="false" ht="30" hidden="false" customHeight="false" outlineLevel="0" collapsed="false">
      <c r="A1790" s="262" t="s">
        <v>5282</v>
      </c>
      <c r="B1790" s="263" t="s">
        <v>5283</v>
      </c>
      <c r="C1790" s="264" t="s">
        <v>37</v>
      </c>
      <c r="D1790" s="268" t="s">
        <v>5284</v>
      </c>
    </row>
    <row r="1791" customFormat="false" ht="30" hidden="false" customHeight="false" outlineLevel="0" collapsed="false">
      <c r="A1791" s="258" t="s">
        <v>5285</v>
      </c>
      <c r="B1791" s="259" t="s">
        <v>5286</v>
      </c>
      <c r="C1791" s="260" t="s">
        <v>37</v>
      </c>
      <c r="D1791" s="267" t="s">
        <v>5287</v>
      </c>
    </row>
    <row r="1792" customFormat="false" ht="30" hidden="false" customHeight="false" outlineLevel="0" collapsed="false">
      <c r="A1792" s="262" t="s">
        <v>5288</v>
      </c>
      <c r="B1792" s="263" t="s">
        <v>5289</v>
      </c>
      <c r="C1792" s="264" t="s">
        <v>37</v>
      </c>
      <c r="D1792" s="268" t="s">
        <v>5290</v>
      </c>
    </row>
    <row r="1793" customFormat="false" ht="30" hidden="false" customHeight="false" outlineLevel="0" collapsed="false">
      <c r="A1793" s="258" t="s">
        <v>5291</v>
      </c>
      <c r="B1793" s="259" t="s">
        <v>5292</v>
      </c>
      <c r="C1793" s="260" t="s">
        <v>37</v>
      </c>
      <c r="D1793" s="267" t="s">
        <v>5293</v>
      </c>
    </row>
    <row r="1794" customFormat="false" ht="30" hidden="false" customHeight="false" outlineLevel="0" collapsed="false">
      <c r="A1794" s="262" t="s">
        <v>5294</v>
      </c>
      <c r="B1794" s="263" t="s">
        <v>5295</v>
      </c>
      <c r="C1794" s="264" t="s">
        <v>170</v>
      </c>
      <c r="D1794" s="268" t="s">
        <v>5296</v>
      </c>
    </row>
    <row r="1795" customFormat="false" ht="30" hidden="false" customHeight="false" outlineLevel="0" collapsed="false">
      <c r="A1795" s="258" t="s">
        <v>5297</v>
      </c>
      <c r="B1795" s="259" t="s">
        <v>5298</v>
      </c>
      <c r="C1795" s="260" t="s">
        <v>170</v>
      </c>
      <c r="D1795" s="267" t="s">
        <v>5299</v>
      </c>
    </row>
    <row r="1796" customFormat="false" ht="30" hidden="false" customHeight="false" outlineLevel="0" collapsed="false">
      <c r="A1796" s="262" t="s">
        <v>5300</v>
      </c>
      <c r="B1796" s="263" t="s">
        <v>5301</v>
      </c>
      <c r="C1796" s="264" t="s">
        <v>170</v>
      </c>
      <c r="D1796" s="268" t="s">
        <v>5302</v>
      </c>
    </row>
    <row r="1797" customFormat="false" ht="15" hidden="false" customHeight="false" outlineLevel="0" collapsed="false">
      <c r="A1797" s="258" t="s">
        <v>5303</v>
      </c>
      <c r="B1797" s="259" t="s">
        <v>5304</v>
      </c>
      <c r="C1797" s="260" t="s">
        <v>170</v>
      </c>
      <c r="D1797" s="267" t="s">
        <v>5305</v>
      </c>
    </row>
    <row r="1798" customFormat="false" ht="15" hidden="false" customHeight="false" outlineLevel="0" collapsed="false">
      <c r="A1798" s="262" t="s">
        <v>5306</v>
      </c>
      <c r="B1798" s="263" t="s">
        <v>5307</v>
      </c>
      <c r="C1798" s="264" t="s">
        <v>170</v>
      </c>
      <c r="D1798" s="268" t="s">
        <v>5308</v>
      </c>
    </row>
    <row r="1799" customFormat="false" ht="15" hidden="false" customHeight="false" outlineLevel="0" collapsed="false">
      <c r="A1799" s="258" t="s">
        <v>5309</v>
      </c>
      <c r="B1799" s="259" t="s">
        <v>5310</v>
      </c>
      <c r="C1799" s="260" t="s">
        <v>37</v>
      </c>
      <c r="D1799" s="267" t="s">
        <v>5311</v>
      </c>
    </row>
    <row r="1800" customFormat="false" ht="15" hidden="false" customHeight="false" outlineLevel="0" collapsed="false">
      <c r="A1800" s="262" t="s">
        <v>5312</v>
      </c>
      <c r="B1800" s="263" t="s">
        <v>5313</v>
      </c>
      <c r="C1800" s="264" t="s">
        <v>37</v>
      </c>
      <c r="D1800" s="268" t="s">
        <v>5314</v>
      </c>
    </row>
    <row r="1801" customFormat="false" ht="15" hidden="false" customHeight="false" outlineLevel="0" collapsed="false">
      <c r="A1801" s="258" t="s">
        <v>5315</v>
      </c>
      <c r="B1801" s="259" t="s">
        <v>5316</v>
      </c>
      <c r="C1801" s="260" t="s">
        <v>170</v>
      </c>
      <c r="D1801" s="267" t="s">
        <v>5317</v>
      </c>
    </row>
    <row r="1802" customFormat="false" ht="15" hidden="false" customHeight="false" outlineLevel="0" collapsed="false">
      <c r="A1802" s="262" t="s">
        <v>5318</v>
      </c>
      <c r="B1802" s="263" t="s">
        <v>5319</v>
      </c>
      <c r="C1802" s="264" t="s">
        <v>170</v>
      </c>
      <c r="D1802" s="268" t="s">
        <v>5320</v>
      </c>
    </row>
    <row r="1803" customFormat="false" ht="30" hidden="false" customHeight="false" outlineLevel="0" collapsed="false">
      <c r="A1803" s="258" t="s">
        <v>5321</v>
      </c>
      <c r="B1803" s="259" t="s">
        <v>5322</v>
      </c>
      <c r="C1803" s="260" t="s">
        <v>37</v>
      </c>
      <c r="D1803" s="267" t="s">
        <v>5323</v>
      </c>
    </row>
    <row r="1804" customFormat="false" ht="15" hidden="false" customHeight="false" outlineLevel="0" collapsed="false">
      <c r="A1804" s="262" t="s">
        <v>5324</v>
      </c>
      <c r="B1804" s="263" t="s">
        <v>5325</v>
      </c>
      <c r="C1804" s="264" t="s">
        <v>15</v>
      </c>
      <c r="D1804" s="268" t="s">
        <v>5326</v>
      </c>
    </row>
    <row r="1805" customFormat="false" ht="15" hidden="false" customHeight="false" outlineLevel="0" collapsed="false">
      <c r="A1805" s="258" t="s">
        <v>5327</v>
      </c>
      <c r="B1805" s="259" t="s">
        <v>5328</v>
      </c>
      <c r="C1805" s="260" t="s">
        <v>37</v>
      </c>
      <c r="D1805" s="267" t="s">
        <v>5329</v>
      </c>
    </row>
    <row r="1806" customFormat="false" ht="30" hidden="false" customHeight="false" outlineLevel="0" collapsed="false">
      <c r="A1806" s="262" t="s">
        <v>5330</v>
      </c>
      <c r="B1806" s="263" t="s">
        <v>5331</v>
      </c>
      <c r="C1806" s="264" t="s">
        <v>37</v>
      </c>
      <c r="D1806" s="268" t="s">
        <v>5332</v>
      </c>
    </row>
    <row r="1807" customFormat="false" ht="30" hidden="false" customHeight="false" outlineLevel="0" collapsed="false">
      <c r="A1807" s="258" t="s">
        <v>5333</v>
      </c>
      <c r="B1807" s="259" t="s">
        <v>5334</v>
      </c>
      <c r="C1807" s="260" t="s">
        <v>15</v>
      </c>
      <c r="D1807" s="267" t="s">
        <v>5335</v>
      </c>
    </row>
    <row r="1808" customFormat="false" ht="30" hidden="false" customHeight="false" outlineLevel="0" collapsed="false">
      <c r="A1808" s="262" t="s">
        <v>5336</v>
      </c>
      <c r="B1808" s="263" t="s">
        <v>5337</v>
      </c>
      <c r="C1808" s="264" t="s">
        <v>15</v>
      </c>
      <c r="D1808" s="268" t="s">
        <v>5338</v>
      </c>
    </row>
    <row r="1809" customFormat="false" ht="30" hidden="false" customHeight="false" outlineLevel="0" collapsed="false">
      <c r="A1809" s="258" t="s">
        <v>5339</v>
      </c>
      <c r="B1809" s="259" t="s">
        <v>5340</v>
      </c>
      <c r="C1809" s="260" t="s">
        <v>15</v>
      </c>
      <c r="D1809" s="267" t="s">
        <v>5341</v>
      </c>
    </row>
    <row r="1810" customFormat="false" ht="15" hidden="false" customHeight="false" outlineLevel="0" collapsed="false">
      <c r="A1810" s="262" t="s">
        <v>5342</v>
      </c>
      <c r="B1810" s="263" t="s">
        <v>5343</v>
      </c>
      <c r="C1810" s="264" t="s">
        <v>15</v>
      </c>
      <c r="D1810" s="268" t="s">
        <v>5344</v>
      </c>
    </row>
    <row r="1811" customFormat="false" ht="30" hidden="false" customHeight="false" outlineLevel="0" collapsed="false">
      <c r="A1811" s="258" t="s">
        <v>5345</v>
      </c>
      <c r="B1811" s="259" t="s">
        <v>5346</v>
      </c>
      <c r="C1811" s="260" t="s">
        <v>15</v>
      </c>
      <c r="D1811" s="267" t="s">
        <v>5347</v>
      </c>
    </row>
    <row r="1812" customFormat="false" ht="15" hidden="false" customHeight="false" outlineLevel="0" collapsed="false">
      <c r="A1812" s="262" t="s">
        <v>5348</v>
      </c>
      <c r="B1812" s="263" t="s">
        <v>5349</v>
      </c>
      <c r="C1812" s="264" t="s">
        <v>15</v>
      </c>
      <c r="D1812" s="268" t="s">
        <v>5350</v>
      </c>
    </row>
    <row r="1813" customFormat="false" ht="15" hidden="false" customHeight="false" outlineLevel="0" collapsed="false">
      <c r="A1813" s="258" t="s">
        <v>5351</v>
      </c>
      <c r="B1813" s="259" t="s">
        <v>5352</v>
      </c>
      <c r="C1813" s="260" t="s">
        <v>15</v>
      </c>
      <c r="D1813" s="267" t="s">
        <v>5353</v>
      </c>
    </row>
    <row r="1814" customFormat="false" ht="15" hidden="false" customHeight="false" outlineLevel="0" collapsed="false">
      <c r="A1814" s="262" t="s">
        <v>5354</v>
      </c>
      <c r="B1814" s="263" t="s">
        <v>5355</v>
      </c>
      <c r="C1814" s="264" t="s">
        <v>15</v>
      </c>
      <c r="D1814" s="268" t="s">
        <v>5356</v>
      </c>
    </row>
    <row r="1815" customFormat="false" ht="15" hidden="false" customHeight="false" outlineLevel="0" collapsed="false">
      <c r="A1815" s="258" t="s">
        <v>5357</v>
      </c>
      <c r="B1815" s="259" t="s">
        <v>5358</v>
      </c>
      <c r="C1815" s="260" t="s">
        <v>15</v>
      </c>
      <c r="D1815" s="267" t="s">
        <v>5359</v>
      </c>
    </row>
    <row r="1816" customFormat="false" ht="15" hidden="false" customHeight="false" outlineLevel="0" collapsed="false">
      <c r="A1816" s="262" t="s">
        <v>5360</v>
      </c>
      <c r="B1816" s="263" t="s">
        <v>5361</v>
      </c>
      <c r="C1816" s="264" t="s">
        <v>15</v>
      </c>
      <c r="D1816" s="268" t="s">
        <v>5362</v>
      </c>
    </row>
    <row r="1817" customFormat="false" ht="15" hidden="false" customHeight="false" outlineLevel="0" collapsed="false">
      <c r="A1817" s="258" t="s">
        <v>5363</v>
      </c>
      <c r="B1817" s="259" t="s">
        <v>5364</v>
      </c>
      <c r="C1817" s="260" t="s">
        <v>15</v>
      </c>
      <c r="D1817" s="267" t="s">
        <v>5365</v>
      </c>
    </row>
    <row r="1818" customFormat="false" ht="15" hidden="false" customHeight="false" outlineLevel="0" collapsed="false">
      <c r="A1818" s="262" t="s">
        <v>5366</v>
      </c>
      <c r="B1818" s="263" t="s">
        <v>5367</v>
      </c>
      <c r="C1818" s="264" t="s">
        <v>15</v>
      </c>
      <c r="D1818" s="268" t="s">
        <v>5368</v>
      </c>
    </row>
    <row r="1819" customFormat="false" ht="15" hidden="false" customHeight="false" outlineLevel="0" collapsed="false">
      <c r="A1819" s="258" t="s">
        <v>5369</v>
      </c>
      <c r="B1819" s="259" t="s">
        <v>5370</v>
      </c>
      <c r="C1819" s="260" t="s">
        <v>15</v>
      </c>
      <c r="D1819" s="267" t="s">
        <v>5371</v>
      </c>
    </row>
    <row r="1820" customFormat="false" ht="15" hidden="false" customHeight="false" outlineLevel="0" collapsed="false">
      <c r="A1820" s="262" t="s">
        <v>5372</v>
      </c>
      <c r="B1820" s="263" t="s">
        <v>5373</v>
      </c>
      <c r="C1820" s="264" t="s">
        <v>37</v>
      </c>
      <c r="D1820" s="268" t="s">
        <v>396</v>
      </c>
    </row>
    <row r="1821" customFormat="false" ht="15" hidden="false" customHeight="false" outlineLevel="0" collapsed="false">
      <c r="A1821" s="258" t="s">
        <v>5374</v>
      </c>
      <c r="B1821" s="259" t="s">
        <v>5375</v>
      </c>
      <c r="C1821" s="260" t="s">
        <v>37</v>
      </c>
      <c r="D1821" s="267" t="s">
        <v>5376</v>
      </c>
    </row>
    <row r="1822" customFormat="false" ht="15" hidden="false" customHeight="false" outlineLevel="0" collapsed="false">
      <c r="A1822" s="262" t="s">
        <v>5377</v>
      </c>
      <c r="B1822" s="263" t="s">
        <v>5378</v>
      </c>
      <c r="C1822" s="264" t="s">
        <v>37</v>
      </c>
      <c r="D1822" s="268" t="s">
        <v>5379</v>
      </c>
    </row>
    <row r="1823" customFormat="false" ht="15" hidden="false" customHeight="false" outlineLevel="0" collapsed="false">
      <c r="A1823" s="258" t="s">
        <v>5380</v>
      </c>
      <c r="B1823" s="259" t="s">
        <v>5381</v>
      </c>
      <c r="C1823" s="260" t="s">
        <v>37</v>
      </c>
      <c r="D1823" s="267" t="s">
        <v>5382</v>
      </c>
    </row>
    <row r="1824" customFormat="false" ht="15" hidden="false" customHeight="false" outlineLevel="0" collapsed="false">
      <c r="A1824" s="262" t="s">
        <v>5383</v>
      </c>
      <c r="B1824" s="263" t="s">
        <v>5384</v>
      </c>
      <c r="C1824" s="264" t="s">
        <v>37</v>
      </c>
      <c r="D1824" s="268" t="s">
        <v>5385</v>
      </c>
    </row>
    <row r="1825" customFormat="false" ht="15" hidden="false" customHeight="false" outlineLevel="0" collapsed="false">
      <c r="A1825" s="258" t="s">
        <v>5386</v>
      </c>
      <c r="B1825" s="259" t="s">
        <v>5387</v>
      </c>
      <c r="C1825" s="260" t="s">
        <v>37</v>
      </c>
      <c r="D1825" s="267" t="s">
        <v>5388</v>
      </c>
    </row>
    <row r="1826" customFormat="false" ht="15" hidden="false" customHeight="false" outlineLevel="0" collapsed="false">
      <c r="A1826" s="262" t="s">
        <v>5389</v>
      </c>
      <c r="B1826" s="263" t="s">
        <v>5390</v>
      </c>
      <c r="C1826" s="264" t="s">
        <v>37</v>
      </c>
      <c r="D1826" s="268" t="s">
        <v>5391</v>
      </c>
    </row>
    <row r="1827" customFormat="false" ht="15" hidden="false" customHeight="false" outlineLevel="0" collapsed="false">
      <c r="A1827" s="258" t="s">
        <v>5392</v>
      </c>
      <c r="B1827" s="259" t="s">
        <v>5393</v>
      </c>
      <c r="C1827" s="260" t="s">
        <v>15</v>
      </c>
      <c r="D1827" s="267" t="s">
        <v>5394</v>
      </c>
    </row>
    <row r="1828" customFormat="false" ht="15" hidden="false" customHeight="false" outlineLevel="0" collapsed="false">
      <c r="A1828" s="262" t="s">
        <v>5395</v>
      </c>
      <c r="B1828" s="263" t="s">
        <v>5396</v>
      </c>
      <c r="C1828" s="264" t="s">
        <v>37</v>
      </c>
      <c r="D1828" s="268" t="s">
        <v>5397</v>
      </c>
    </row>
    <row r="1829" customFormat="false" ht="15" hidden="false" customHeight="false" outlineLevel="0" collapsed="false">
      <c r="A1829" s="258" t="s">
        <v>5398</v>
      </c>
      <c r="B1829" s="259" t="s">
        <v>5399</v>
      </c>
      <c r="C1829" s="260" t="s">
        <v>37</v>
      </c>
      <c r="D1829" s="267" t="s">
        <v>5400</v>
      </c>
    </row>
    <row r="1830" customFormat="false" ht="15" hidden="false" customHeight="false" outlineLevel="0" collapsed="false">
      <c r="A1830" s="262" t="s">
        <v>5401</v>
      </c>
      <c r="B1830" s="263" t="s">
        <v>5402</v>
      </c>
      <c r="C1830" s="264" t="s">
        <v>37</v>
      </c>
      <c r="D1830" s="268" t="s">
        <v>5403</v>
      </c>
    </row>
    <row r="1831" customFormat="false" ht="15" hidden="false" customHeight="false" outlineLevel="0" collapsed="false">
      <c r="A1831" s="258" t="s">
        <v>5404</v>
      </c>
      <c r="B1831" s="259" t="s">
        <v>5405</v>
      </c>
      <c r="C1831" s="260" t="s">
        <v>37</v>
      </c>
      <c r="D1831" s="267" t="s">
        <v>5406</v>
      </c>
    </row>
    <row r="1832" customFormat="false" ht="15" hidden="false" customHeight="false" outlineLevel="0" collapsed="false">
      <c r="A1832" s="262" t="s">
        <v>5407</v>
      </c>
      <c r="B1832" s="263" t="s">
        <v>5408</v>
      </c>
      <c r="C1832" s="264" t="s">
        <v>37</v>
      </c>
      <c r="D1832" s="268" t="s">
        <v>5409</v>
      </c>
    </row>
    <row r="1833" customFormat="false" ht="15" hidden="false" customHeight="false" outlineLevel="0" collapsed="false">
      <c r="A1833" s="258" t="s">
        <v>5410</v>
      </c>
      <c r="B1833" s="259" t="s">
        <v>5411</v>
      </c>
      <c r="C1833" s="260" t="s">
        <v>37</v>
      </c>
      <c r="D1833" s="267" t="s">
        <v>5412</v>
      </c>
    </row>
    <row r="1834" customFormat="false" ht="15" hidden="false" customHeight="false" outlineLevel="0" collapsed="false">
      <c r="A1834" s="262" t="s">
        <v>5413</v>
      </c>
      <c r="B1834" s="263" t="s">
        <v>5414</v>
      </c>
      <c r="C1834" s="264" t="s">
        <v>37</v>
      </c>
      <c r="D1834" s="268" t="s">
        <v>5415</v>
      </c>
    </row>
    <row r="1835" customFormat="false" ht="15" hidden="false" customHeight="false" outlineLevel="0" collapsed="false">
      <c r="A1835" s="258" t="s">
        <v>5416</v>
      </c>
      <c r="B1835" s="259" t="s">
        <v>5417</v>
      </c>
      <c r="C1835" s="260" t="s">
        <v>37</v>
      </c>
      <c r="D1835" s="267" t="s">
        <v>5418</v>
      </c>
    </row>
    <row r="1836" customFormat="false" ht="15" hidden="false" customHeight="false" outlineLevel="0" collapsed="false">
      <c r="A1836" s="262" t="s">
        <v>5419</v>
      </c>
      <c r="B1836" s="263" t="s">
        <v>5420</v>
      </c>
      <c r="C1836" s="264" t="s">
        <v>37</v>
      </c>
      <c r="D1836" s="268" t="s">
        <v>5421</v>
      </c>
    </row>
    <row r="1837" customFormat="false" ht="15" hidden="false" customHeight="false" outlineLevel="0" collapsed="false">
      <c r="A1837" s="258" t="s">
        <v>5422</v>
      </c>
      <c r="B1837" s="259" t="s">
        <v>5423</v>
      </c>
      <c r="C1837" s="260" t="s">
        <v>37</v>
      </c>
      <c r="D1837" s="267" t="s">
        <v>5424</v>
      </c>
    </row>
    <row r="1838" customFormat="false" ht="30" hidden="false" customHeight="false" outlineLevel="0" collapsed="false">
      <c r="A1838" s="262" t="s">
        <v>5425</v>
      </c>
      <c r="B1838" s="263" t="s">
        <v>5426</v>
      </c>
      <c r="C1838" s="264" t="s">
        <v>37</v>
      </c>
      <c r="D1838" s="268" t="s">
        <v>5427</v>
      </c>
    </row>
    <row r="1839" customFormat="false" ht="15" hidden="false" customHeight="false" outlineLevel="0" collapsed="false">
      <c r="A1839" s="258" t="s">
        <v>5428</v>
      </c>
      <c r="B1839" s="259" t="s">
        <v>5429</v>
      </c>
      <c r="C1839" s="260" t="s">
        <v>15</v>
      </c>
      <c r="D1839" s="267" t="s">
        <v>5430</v>
      </c>
    </row>
    <row r="1840" customFormat="false" ht="15" hidden="false" customHeight="false" outlineLevel="0" collapsed="false">
      <c r="A1840" s="262" t="s">
        <v>5431</v>
      </c>
      <c r="B1840" s="263" t="s">
        <v>5432</v>
      </c>
      <c r="C1840" s="264" t="s">
        <v>15</v>
      </c>
      <c r="D1840" s="268" t="s">
        <v>5433</v>
      </c>
    </row>
    <row r="1841" customFormat="false" ht="15" hidden="false" customHeight="false" outlineLevel="0" collapsed="false">
      <c r="A1841" s="258" t="s">
        <v>5434</v>
      </c>
      <c r="B1841" s="259" t="s">
        <v>5435</v>
      </c>
      <c r="C1841" s="260" t="s">
        <v>37</v>
      </c>
      <c r="D1841" s="267" t="s">
        <v>5436</v>
      </c>
    </row>
    <row r="1842" customFormat="false" ht="30" hidden="false" customHeight="false" outlineLevel="0" collapsed="false">
      <c r="A1842" s="262" t="s">
        <v>5437</v>
      </c>
      <c r="B1842" s="263" t="s">
        <v>5438</v>
      </c>
      <c r="C1842" s="264" t="s">
        <v>37</v>
      </c>
      <c r="D1842" s="268" t="s">
        <v>5439</v>
      </c>
    </row>
    <row r="1843" customFormat="false" ht="30" hidden="false" customHeight="false" outlineLevel="0" collapsed="false">
      <c r="A1843" s="258" t="s">
        <v>5440</v>
      </c>
      <c r="B1843" s="259" t="s">
        <v>5441</v>
      </c>
      <c r="C1843" s="260" t="s">
        <v>37</v>
      </c>
      <c r="D1843" s="267" t="s">
        <v>5442</v>
      </c>
    </row>
    <row r="1844" customFormat="false" ht="30" hidden="false" customHeight="false" outlineLevel="0" collapsed="false">
      <c r="A1844" s="262" t="s">
        <v>5443</v>
      </c>
      <c r="B1844" s="263" t="s">
        <v>5444</v>
      </c>
      <c r="C1844" s="264" t="s">
        <v>37</v>
      </c>
      <c r="D1844" s="268" t="s">
        <v>5445</v>
      </c>
    </row>
    <row r="1845" customFormat="false" ht="30" hidden="false" customHeight="false" outlineLevel="0" collapsed="false">
      <c r="A1845" s="258" t="s">
        <v>5446</v>
      </c>
      <c r="B1845" s="259" t="s">
        <v>5447</v>
      </c>
      <c r="C1845" s="260" t="s">
        <v>37</v>
      </c>
      <c r="D1845" s="267" t="s">
        <v>5448</v>
      </c>
    </row>
    <row r="1846" customFormat="false" ht="30" hidden="false" customHeight="false" outlineLevel="0" collapsed="false">
      <c r="A1846" s="262" t="s">
        <v>5449</v>
      </c>
      <c r="B1846" s="263" t="s">
        <v>5450</v>
      </c>
      <c r="C1846" s="264" t="s">
        <v>37</v>
      </c>
      <c r="D1846" s="268" t="s">
        <v>5451</v>
      </c>
    </row>
    <row r="1847" customFormat="false" ht="30" hidden="false" customHeight="false" outlineLevel="0" collapsed="false">
      <c r="A1847" s="258" t="s">
        <v>5452</v>
      </c>
      <c r="B1847" s="259" t="s">
        <v>5453</v>
      </c>
      <c r="C1847" s="260" t="s">
        <v>37</v>
      </c>
      <c r="D1847" s="267" t="s">
        <v>5454</v>
      </c>
    </row>
    <row r="1848" customFormat="false" ht="30" hidden="false" customHeight="false" outlineLevel="0" collapsed="false">
      <c r="A1848" s="262" t="s">
        <v>5455</v>
      </c>
      <c r="B1848" s="263" t="s">
        <v>5456</v>
      </c>
      <c r="C1848" s="264" t="s">
        <v>37</v>
      </c>
      <c r="D1848" s="268" t="s">
        <v>5457</v>
      </c>
    </row>
    <row r="1849" customFormat="false" ht="30" hidden="false" customHeight="false" outlineLevel="0" collapsed="false">
      <c r="A1849" s="258" t="s">
        <v>5458</v>
      </c>
      <c r="B1849" s="259" t="s">
        <v>5459</v>
      </c>
      <c r="C1849" s="260" t="s">
        <v>37</v>
      </c>
      <c r="D1849" s="267" t="s">
        <v>5460</v>
      </c>
    </row>
    <row r="1850" customFormat="false" ht="30" hidden="false" customHeight="false" outlineLevel="0" collapsed="false">
      <c r="A1850" s="262" t="s">
        <v>5461</v>
      </c>
      <c r="B1850" s="263" t="s">
        <v>5462</v>
      </c>
      <c r="C1850" s="264" t="s">
        <v>37</v>
      </c>
      <c r="D1850" s="268" t="s">
        <v>5463</v>
      </c>
    </row>
    <row r="1851" customFormat="false" ht="30" hidden="false" customHeight="false" outlineLevel="0" collapsed="false">
      <c r="A1851" s="258" t="s">
        <v>5464</v>
      </c>
      <c r="B1851" s="259" t="s">
        <v>5465</v>
      </c>
      <c r="C1851" s="260" t="s">
        <v>37</v>
      </c>
      <c r="D1851" s="267" t="s">
        <v>5466</v>
      </c>
    </row>
    <row r="1852" customFormat="false" ht="15" hidden="false" customHeight="false" outlineLevel="0" collapsed="false">
      <c r="A1852" s="262" t="s">
        <v>5467</v>
      </c>
      <c r="B1852" s="263" t="s">
        <v>5468</v>
      </c>
      <c r="C1852" s="264" t="s">
        <v>37</v>
      </c>
      <c r="D1852" s="268" t="s">
        <v>5469</v>
      </c>
    </row>
    <row r="1853" customFormat="false" ht="15" hidden="false" customHeight="false" outlineLevel="0" collapsed="false">
      <c r="A1853" s="258" t="s">
        <v>5470</v>
      </c>
      <c r="B1853" s="259" t="s">
        <v>5471</v>
      </c>
      <c r="C1853" s="260" t="s">
        <v>37</v>
      </c>
      <c r="D1853" s="267" t="s">
        <v>5472</v>
      </c>
    </row>
    <row r="1854" customFormat="false" ht="15" hidden="false" customHeight="false" outlineLevel="0" collapsed="false">
      <c r="A1854" s="262" t="s">
        <v>5473</v>
      </c>
      <c r="B1854" s="263" t="s">
        <v>5474</v>
      </c>
      <c r="C1854" s="264" t="s">
        <v>37</v>
      </c>
      <c r="D1854" s="268" t="s">
        <v>5475</v>
      </c>
    </row>
    <row r="1855" customFormat="false" ht="15" hidden="false" customHeight="false" outlineLevel="0" collapsed="false">
      <c r="A1855" s="258" t="s">
        <v>5476</v>
      </c>
      <c r="B1855" s="259" t="s">
        <v>5477</v>
      </c>
      <c r="C1855" s="260" t="s">
        <v>37</v>
      </c>
      <c r="D1855" s="267" t="s">
        <v>5478</v>
      </c>
    </row>
    <row r="1856" customFormat="false" ht="15" hidden="false" customHeight="false" outlineLevel="0" collapsed="false">
      <c r="A1856" s="262" t="s">
        <v>5479</v>
      </c>
      <c r="B1856" s="263" t="s">
        <v>5480</v>
      </c>
      <c r="C1856" s="264" t="s">
        <v>37</v>
      </c>
      <c r="D1856" s="268" t="s">
        <v>5481</v>
      </c>
    </row>
    <row r="1857" customFormat="false" ht="15" hidden="false" customHeight="false" outlineLevel="0" collapsed="false">
      <c r="A1857" s="258" t="s">
        <v>5482</v>
      </c>
      <c r="B1857" s="259" t="s">
        <v>5483</v>
      </c>
      <c r="C1857" s="260" t="s">
        <v>170</v>
      </c>
      <c r="D1857" s="267" t="s">
        <v>5484</v>
      </c>
    </row>
    <row r="1858" customFormat="false" ht="15" hidden="false" customHeight="false" outlineLevel="0" collapsed="false">
      <c r="A1858" s="262" t="s">
        <v>5485</v>
      </c>
      <c r="B1858" s="263" t="s">
        <v>5486</v>
      </c>
      <c r="C1858" s="264" t="s">
        <v>170</v>
      </c>
      <c r="D1858" s="268" t="s">
        <v>5487</v>
      </c>
    </row>
    <row r="1859" customFormat="false" ht="15" hidden="false" customHeight="false" outlineLevel="0" collapsed="false">
      <c r="A1859" s="258" t="s">
        <v>5488</v>
      </c>
      <c r="B1859" s="259" t="s">
        <v>5489</v>
      </c>
      <c r="C1859" s="260" t="s">
        <v>170</v>
      </c>
      <c r="D1859" s="267" t="s">
        <v>5490</v>
      </c>
    </row>
    <row r="1860" customFormat="false" ht="15" hidden="false" customHeight="false" outlineLevel="0" collapsed="false">
      <c r="A1860" s="262" t="s">
        <v>5491</v>
      </c>
      <c r="B1860" s="263" t="s">
        <v>5492</v>
      </c>
      <c r="C1860" s="264" t="s">
        <v>170</v>
      </c>
      <c r="D1860" s="268" t="s">
        <v>5493</v>
      </c>
    </row>
    <row r="1861" customFormat="false" ht="30" hidden="false" customHeight="false" outlineLevel="0" collapsed="false">
      <c r="A1861" s="258" t="s">
        <v>5494</v>
      </c>
      <c r="B1861" s="259" t="s">
        <v>5495</v>
      </c>
      <c r="C1861" s="260" t="s">
        <v>57</v>
      </c>
      <c r="D1861" s="267" t="s">
        <v>5496</v>
      </c>
    </row>
    <row r="1862" customFormat="false" ht="30" hidden="false" customHeight="false" outlineLevel="0" collapsed="false">
      <c r="A1862" s="262" t="s">
        <v>5497</v>
      </c>
      <c r="B1862" s="263" t="s">
        <v>5498</v>
      </c>
      <c r="C1862" s="264" t="s">
        <v>57</v>
      </c>
      <c r="D1862" s="268" t="s">
        <v>5499</v>
      </c>
    </row>
    <row r="1863" customFormat="false" ht="30" hidden="false" customHeight="false" outlineLevel="0" collapsed="false">
      <c r="A1863" s="258" t="s">
        <v>5500</v>
      </c>
      <c r="B1863" s="259" t="s">
        <v>5501</v>
      </c>
      <c r="C1863" s="260" t="s">
        <v>57</v>
      </c>
      <c r="D1863" s="267" t="s">
        <v>5502</v>
      </c>
    </row>
    <row r="1864" customFormat="false" ht="30" hidden="false" customHeight="false" outlineLevel="0" collapsed="false">
      <c r="A1864" s="262" t="s">
        <v>5503</v>
      </c>
      <c r="B1864" s="263" t="s">
        <v>5504</v>
      </c>
      <c r="C1864" s="264" t="s">
        <v>57</v>
      </c>
      <c r="D1864" s="268" t="s">
        <v>5505</v>
      </c>
    </row>
    <row r="1865" customFormat="false" ht="30" hidden="false" customHeight="false" outlineLevel="0" collapsed="false">
      <c r="A1865" s="258" t="s">
        <v>5506</v>
      </c>
      <c r="B1865" s="259" t="s">
        <v>5507</v>
      </c>
      <c r="C1865" s="260" t="s">
        <v>57</v>
      </c>
      <c r="D1865" s="267" t="s">
        <v>5508</v>
      </c>
    </row>
    <row r="1866" customFormat="false" ht="30" hidden="false" customHeight="false" outlineLevel="0" collapsed="false">
      <c r="A1866" s="262" t="s">
        <v>5509</v>
      </c>
      <c r="B1866" s="263" t="s">
        <v>5510</v>
      </c>
      <c r="C1866" s="264" t="s">
        <v>57</v>
      </c>
      <c r="D1866" s="268" t="s">
        <v>5511</v>
      </c>
    </row>
    <row r="1867" customFormat="false" ht="30" hidden="false" customHeight="false" outlineLevel="0" collapsed="false">
      <c r="A1867" s="258" t="s">
        <v>5512</v>
      </c>
      <c r="B1867" s="259" t="s">
        <v>5513</v>
      </c>
      <c r="C1867" s="260" t="s">
        <v>57</v>
      </c>
      <c r="D1867" s="267" t="s">
        <v>5514</v>
      </c>
    </row>
    <row r="1868" customFormat="false" ht="30" hidden="false" customHeight="false" outlineLevel="0" collapsed="false">
      <c r="A1868" s="262" t="s">
        <v>5515</v>
      </c>
      <c r="B1868" s="263" t="s">
        <v>5516</v>
      </c>
      <c r="C1868" s="264" t="s">
        <v>57</v>
      </c>
      <c r="D1868" s="268" t="s">
        <v>5517</v>
      </c>
    </row>
    <row r="1869" customFormat="false" ht="30" hidden="false" customHeight="false" outlineLevel="0" collapsed="false">
      <c r="A1869" s="258" t="s">
        <v>5518</v>
      </c>
      <c r="B1869" s="259" t="s">
        <v>5519</v>
      </c>
      <c r="C1869" s="260" t="s">
        <v>57</v>
      </c>
      <c r="D1869" s="267" t="s">
        <v>5520</v>
      </c>
    </row>
    <row r="1870" customFormat="false" ht="30" hidden="false" customHeight="false" outlineLevel="0" collapsed="false">
      <c r="A1870" s="262" t="s">
        <v>5521</v>
      </c>
      <c r="B1870" s="263" t="s">
        <v>5522</v>
      </c>
      <c r="C1870" s="264" t="s">
        <v>57</v>
      </c>
      <c r="D1870" s="268" t="s">
        <v>5523</v>
      </c>
    </row>
    <row r="1871" customFormat="false" ht="30" hidden="false" customHeight="false" outlineLevel="0" collapsed="false">
      <c r="A1871" s="258" t="s">
        <v>5524</v>
      </c>
      <c r="B1871" s="259" t="s">
        <v>5525</v>
      </c>
      <c r="C1871" s="260" t="s">
        <v>57</v>
      </c>
      <c r="D1871" s="267" t="s">
        <v>5526</v>
      </c>
    </row>
    <row r="1872" customFormat="false" ht="30" hidden="false" customHeight="false" outlineLevel="0" collapsed="false">
      <c r="A1872" s="262" t="s">
        <v>5527</v>
      </c>
      <c r="B1872" s="263" t="s">
        <v>5528</v>
      </c>
      <c r="C1872" s="264" t="s">
        <v>57</v>
      </c>
      <c r="D1872" s="268" t="s">
        <v>5529</v>
      </c>
    </row>
    <row r="1873" customFormat="false" ht="30" hidden="false" customHeight="false" outlineLevel="0" collapsed="false">
      <c r="A1873" s="258" t="s">
        <v>5530</v>
      </c>
      <c r="B1873" s="259" t="s">
        <v>5531</v>
      </c>
      <c r="C1873" s="260" t="s">
        <v>57</v>
      </c>
      <c r="D1873" s="267" t="s">
        <v>5532</v>
      </c>
    </row>
    <row r="1874" customFormat="false" ht="30" hidden="false" customHeight="false" outlineLevel="0" collapsed="false">
      <c r="A1874" s="262" t="s">
        <v>5533</v>
      </c>
      <c r="B1874" s="263" t="s">
        <v>5534</v>
      </c>
      <c r="C1874" s="264" t="s">
        <v>57</v>
      </c>
      <c r="D1874" s="268" t="s">
        <v>5535</v>
      </c>
    </row>
    <row r="1875" customFormat="false" ht="30" hidden="false" customHeight="false" outlineLevel="0" collapsed="false">
      <c r="A1875" s="258" t="s">
        <v>5536</v>
      </c>
      <c r="B1875" s="259" t="s">
        <v>5537</v>
      </c>
      <c r="C1875" s="260" t="s">
        <v>57</v>
      </c>
      <c r="D1875" s="267" t="s">
        <v>5538</v>
      </c>
    </row>
    <row r="1876" customFormat="false" ht="30" hidden="false" customHeight="false" outlineLevel="0" collapsed="false">
      <c r="A1876" s="262" t="s">
        <v>5539</v>
      </c>
      <c r="B1876" s="263" t="s">
        <v>5540</v>
      </c>
      <c r="C1876" s="264" t="s">
        <v>57</v>
      </c>
      <c r="D1876" s="268" t="s">
        <v>5541</v>
      </c>
    </row>
    <row r="1877" customFormat="false" ht="30" hidden="false" customHeight="false" outlineLevel="0" collapsed="false">
      <c r="A1877" s="258" t="s">
        <v>5542</v>
      </c>
      <c r="B1877" s="259" t="s">
        <v>5543</v>
      </c>
      <c r="C1877" s="260" t="s">
        <v>57</v>
      </c>
      <c r="D1877" s="267" t="s">
        <v>5544</v>
      </c>
    </row>
    <row r="1878" customFormat="false" ht="30" hidden="false" customHeight="false" outlineLevel="0" collapsed="false">
      <c r="A1878" s="262" t="s">
        <v>5545</v>
      </c>
      <c r="B1878" s="263" t="s">
        <v>5546</v>
      </c>
      <c r="C1878" s="264" t="s">
        <v>57</v>
      </c>
      <c r="D1878" s="268" t="s">
        <v>5547</v>
      </c>
    </row>
    <row r="1879" customFormat="false" ht="30" hidden="false" customHeight="false" outlineLevel="0" collapsed="false">
      <c r="A1879" s="258" t="s">
        <v>5548</v>
      </c>
      <c r="B1879" s="259" t="s">
        <v>5549</v>
      </c>
      <c r="C1879" s="260" t="s">
        <v>57</v>
      </c>
      <c r="D1879" s="267" t="s">
        <v>5550</v>
      </c>
    </row>
    <row r="1880" customFormat="false" ht="30" hidden="false" customHeight="false" outlineLevel="0" collapsed="false">
      <c r="A1880" s="262" t="s">
        <v>5551</v>
      </c>
      <c r="B1880" s="263" t="s">
        <v>5552</v>
      </c>
      <c r="C1880" s="264" t="s">
        <v>57</v>
      </c>
      <c r="D1880" s="268" t="s">
        <v>5553</v>
      </c>
    </row>
    <row r="1881" customFormat="false" ht="30" hidden="false" customHeight="false" outlineLevel="0" collapsed="false">
      <c r="A1881" s="258" t="s">
        <v>5554</v>
      </c>
      <c r="B1881" s="259" t="s">
        <v>5555</v>
      </c>
      <c r="C1881" s="260" t="s">
        <v>57</v>
      </c>
      <c r="D1881" s="267" t="s">
        <v>5556</v>
      </c>
    </row>
    <row r="1882" customFormat="false" ht="30" hidden="false" customHeight="false" outlineLevel="0" collapsed="false">
      <c r="A1882" s="262" t="s">
        <v>5557</v>
      </c>
      <c r="B1882" s="263" t="s">
        <v>5558</v>
      </c>
      <c r="C1882" s="264" t="s">
        <v>57</v>
      </c>
      <c r="D1882" s="268" t="s">
        <v>5559</v>
      </c>
    </row>
    <row r="1883" customFormat="false" ht="30" hidden="false" customHeight="false" outlineLevel="0" collapsed="false">
      <c r="A1883" s="258" t="s">
        <v>5560</v>
      </c>
      <c r="B1883" s="259" t="s">
        <v>5561</v>
      </c>
      <c r="C1883" s="260" t="s">
        <v>57</v>
      </c>
      <c r="D1883" s="267" t="s">
        <v>5562</v>
      </c>
    </row>
    <row r="1884" customFormat="false" ht="30" hidden="false" customHeight="false" outlineLevel="0" collapsed="false">
      <c r="A1884" s="262" t="s">
        <v>5563</v>
      </c>
      <c r="B1884" s="263" t="s">
        <v>5564</v>
      </c>
      <c r="C1884" s="264" t="s">
        <v>57</v>
      </c>
      <c r="D1884" s="268" t="s">
        <v>5565</v>
      </c>
    </row>
    <row r="1885" customFormat="false" ht="30" hidden="false" customHeight="false" outlineLevel="0" collapsed="false">
      <c r="A1885" s="258" t="s">
        <v>5566</v>
      </c>
      <c r="B1885" s="259" t="s">
        <v>5567</v>
      </c>
      <c r="C1885" s="260" t="s">
        <v>57</v>
      </c>
      <c r="D1885" s="267" t="s">
        <v>5568</v>
      </c>
    </row>
    <row r="1886" customFormat="false" ht="30" hidden="false" customHeight="false" outlineLevel="0" collapsed="false">
      <c r="A1886" s="262" t="s">
        <v>5569</v>
      </c>
      <c r="B1886" s="263" t="s">
        <v>5570</v>
      </c>
      <c r="C1886" s="264" t="s">
        <v>57</v>
      </c>
      <c r="D1886" s="268" t="s">
        <v>5571</v>
      </c>
    </row>
    <row r="1887" customFormat="false" ht="30" hidden="false" customHeight="false" outlineLevel="0" collapsed="false">
      <c r="A1887" s="258" t="s">
        <v>5572</v>
      </c>
      <c r="B1887" s="259" t="s">
        <v>5573</v>
      </c>
      <c r="C1887" s="260" t="s">
        <v>57</v>
      </c>
      <c r="D1887" s="267" t="s">
        <v>5574</v>
      </c>
    </row>
    <row r="1888" customFormat="false" ht="30" hidden="false" customHeight="false" outlineLevel="0" collapsed="false">
      <c r="A1888" s="262" t="s">
        <v>5575</v>
      </c>
      <c r="B1888" s="263" t="s">
        <v>5576</v>
      </c>
      <c r="C1888" s="264" t="s">
        <v>57</v>
      </c>
      <c r="D1888" s="268" t="s">
        <v>5577</v>
      </c>
    </row>
    <row r="1889" customFormat="false" ht="30" hidden="false" customHeight="false" outlineLevel="0" collapsed="false">
      <c r="A1889" s="258" t="s">
        <v>5578</v>
      </c>
      <c r="B1889" s="259" t="s">
        <v>5579</v>
      </c>
      <c r="C1889" s="260" t="s">
        <v>57</v>
      </c>
      <c r="D1889" s="267" t="s">
        <v>5580</v>
      </c>
    </row>
    <row r="1890" customFormat="false" ht="30" hidden="false" customHeight="false" outlineLevel="0" collapsed="false">
      <c r="A1890" s="262" t="s">
        <v>5581</v>
      </c>
      <c r="B1890" s="263" t="s">
        <v>5582</v>
      </c>
      <c r="C1890" s="264" t="s">
        <v>57</v>
      </c>
      <c r="D1890" s="268" t="s">
        <v>5583</v>
      </c>
    </row>
    <row r="1891" customFormat="false" ht="30" hidden="false" customHeight="false" outlineLevel="0" collapsed="false">
      <c r="A1891" s="258" t="s">
        <v>5584</v>
      </c>
      <c r="B1891" s="259" t="s">
        <v>5585</v>
      </c>
      <c r="C1891" s="260" t="s">
        <v>57</v>
      </c>
      <c r="D1891" s="267" t="s">
        <v>5586</v>
      </c>
    </row>
    <row r="1892" customFormat="false" ht="30" hidden="false" customHeight="false" outlineLevel="0" collapsed="false">
      <c r="A1892" s="262" t="s">
        <v>5587</v>
      </c>
      <c r="B1892" s="263" t="s">
        <v>5588</v>
      </c>
      <c r="C1892" s="264" t="s">
        <v>57</v>
      </c>
      <c r="D1892" s="268" t="s">
        <v>5589</v>
      </c>
    </row>
    <row r="1893" customFormat="false" ht="30" hidden="false" customHeight="false" outlineLevel="0" collapsed="false">
      <c r="A1893" s="258" t="s">
        <v>5590</v>
      </c>
      <c r="B1893" s="259" t="s">
        <v>5591</v>
      </c>
      <c r="C1893" s="260" t="s">
        <v>57</v>
      </c>
      <c r="D1893" s="267" t="s">
        <v>5592</v>
      </c>
    </row>
    <row r="1894" customFormat="false" ht="30" hidden="false" customHeight="false" outlineLevel="0" collapsed="false">
      <c r="A1894" s="262" t="s">
        <v>5593</v>
      </c>
      <c r="B1894" s="263" t="s">
        <v>5594</v>
      </c>
      <c r="C1894" s="264" t="s">
        <v>57</v>
      </c>
      <c r="D1894" s="268" t="s">
        <v>5595</v>
      </c>
    </row>
    <row r="1895" customFormat="false" ht="30" hidden="false" customHeight="false" outlineLevel="0" collapsed="false">
      <c r="A1895" s="258" t="s">
        <v>5596</v>
      </c>
      <c r="B1895" s="259" t="s">
        <v>5597</v>
      </c>
      <c r="C1895" s="260" t="s">
        <v>57</v>
      </c>
      <c r="D1895" s="267" t="s">
        <v>5598</v>
      </c>
    </row>
    <row r="1896" customFormat="false" ht="30" hidden="false" customHeight="false" outlineLevel="0" collapsed="false">
      <c r="A1896" s="262" t="s">
        <v>5599</v>
      </c>
      <c r="B1896" s="263" t="s">
        <v>5600</v>
      </c>
      <c r="C1896" s="264" t="s">
        <v>57</v>
      </c>
      <c r="D1896" s="268" t="s">
        <v>5601</v>
      </c>
    </row>
    <row r="1897" customFormat="false" ht="30" hidden="false" customHeight="false" outlineLevel="0" collapsed="false">
      <c r="A1897" s="258" t="s">
        <v>5602</v>
      </c>
      <c r="B1897" s="259" t="s">
        <v>5603</v>
      </c>
      <c r="C1897" s="260" t="s">
        <v>57</v>
      </c>
      <c r="D1897" s="267" t="s">
        <v>5604</v>
      </c>
    </row>
    <row r="1898" customFormat="false" ht="30" hidden="false" customHeight="false" outlineLevel="0" collapsed="false">
      <c r="A1898" s="262" t="s">
        <v>5605</v>
      </c>
      <c r="B1898" s="263" t="s">
        <v>5606</v>
      </c>
      <c r="C1898" s="264" t="s">
        <v>57</v>
      </c>
      <c r="D1898" s="268" t="s">
        <v>5607</v>
      </c>
    </row>
    <row r="1899" customFormat="false" ht="30" hidden="false" customHeight="false" outlineLevel="0" collapsed="false">
      <c r="A1899" s="258" t="s">
        <v>5608</v>
      </c>
      <c r="B1899" s="259" t="s">
        <v>5609</v>
      </c>
      <c r="C1899" s="260" t="s">
        <v>57</v>
      </c>
      <c r="D1899" s="267" t="s">
        <v>5610</v>
      </c>
    </row>
    <row r="1900" customFormat="false" ht="30" hidden="false" customHeight="false" outlineLevel="0" collapsed="false">
      <c r="A1900" s="262" t="s">
        <v>5611</v>
      </c>
      <c r="B1900" s="263" t="s">
        <v>5612</v>
      </c>
      <c r="C1900" s="264" t="s">
        <v>57</v>
      </c>
      <c r="D1900" s="268" t="s">
        <v>5613</v>
      </c>
    </row>
    <row r="1901" customFormat="false" ht="30" hidden="false" customHeight="false" outlineLevel="0" collapsed="false">
      <c r="A1901" s="258" t="s">
        <v>5614</v>
      </c>
      <c r="B1901" s="259" t="s">
        <v>5615</v>
      </c>
      <c r="C1901" s="260" t="s">
        <v>57</v>
      </c>
      <c r="D1901" s="267" t="s">
        <v>5616</v>
      </c>
    </row>
    <row r="1902" customFormat="false" ht="30" hidden="false" customHeight="false" outlineLevel="0" collapsed="false">
      <c r="A1902" s="262" t="s">
        <v>5617</v>
      </c>
      <c r="B1902" s="263" t="s">
        <v>5618</v>
      </c>
      <c r="C1902" s="264" t="s">
        <v>57</v>
      </c>
      <c r="D1902" s="268" t="s">
        <v>5619</v>
      </c>
    </row>
    <row r="1903" customFormat="false" ht="30" hidden="false" customHeight="false" outlineLevel="0" collapsed="false">
      <c r="A1903" s="258" t="s">
        <v>5620</v>
      </c>
      <c r="B1903" s="259" t="s">
        <v>5621</v>
      </c>
      <c r="C1903" s="260" t="s">
        <v>57</v>
      </c>
      <c r="D1903" s="267" t="s">
        <v>5622</v>
      </c>
    </row>
    <row r="1904" customFormat="false" ht="30" hidden="false" customHeight="false" outlineLevel="0" collapsed="false">
      <c r="A1904" s="262" t="s">
        <v>5623</v>
      </c>
      <c r="B1904" s="263" t="s">
        <v>5624</v>
      </c>
      <c r="C1904" s="264" t="s">
        <v>57</v>
      </c>
      <c r="D1904" s="268" t="s">
        <v>5625</v>
      </c>
    </row>
    <row r="1905" customFormat="false" ht="30" hidden="false" customHeight="false" outlineLevel="0" collapsed="false">
      <c r="A1905" s="258" t="s">
        <v>5626</v>
      </c>
      <c r="B1905" s="259" t="s">
        <v>5627</v>
      </c>
      <c r="C1905" s="260" t="s">
        <v>57</v>
      </c>
      <c r="D1905" s="267" t="s">
        <v>5628</v>
      </c>
    </row>
    <row r="1906" customFormat="false" ht="30" hidden="false" customHeight="false" outlineLevel="0" collapsed="false">
      <c r="A1906" s="262" t="s">
        <v>5629</v>
      </c>
      <c r="B1906" s="263" t="s">
        <v>5630</v>
      </c>
      <c r="C1906" s="264" t="s">
        <v>57</v>
      </c>
      <c r="D1906" s="268" t="s">
        <v>5631</v>
      </c>
    </row>
    <row r="1907" customFormat="false" ht="30" hidden="false" customHeight="false" outlineLevel="0" collapsed="false">
      <c r="A1907" s="258" t="s">
        <v>5632</v>
      </c>
      <c r="B1907" s="259" t="s">
        <v>5633</v>
      </c>
      <c r="C1907" s="260" t="s">
        <v>57</v>
      </c>
      <c r="D1907" s="267" t="s">
        <v>5634</v>
      </c>
    </row>
    <row r="1908" customFormat="false" ht="30" hidden="false" customHeight="false" outlineLevel="0" collapsed="false">
      <c r="A1908" s="262" t="s">
        <v>5635</v>
      </c>
      <c r="B1908" s="263" t="s">
        <v>5636</v>
      </c>
      <c r="C1908" s="264" t="s">
        <v>57</v>
      </c>
      <c r="D1908" s="268" t="s">
        <v>5637</v>
      </c>
    </row>
    <row r="1909" customFormat="false" ht="30" hidden="false" customHeight="false" outlineLevel="0" collapsed="false">
      <c r="A1909" s="258" t="s">
        <v>5638</v>
      </c>
      <c r="B1909" s="259" t="s">
        <v>5639</v>
      </c>
      <c r="C1909" s="260" t="s">
        <v>57</v>
      </c>
      <c r="D1909" s="267" t="s">
        <v>5640</v>
      </c>
    </row>
    <row r="1910" customFormat="false" ht="30" hidden="false" customHeight="false" outlineLevel="0" collapsed="false">
      <c r="A1910" s="262" t="s">
        <v>5641</v>
      </c>
      <c r="B1910" s="263" t="s">
        <v>5642</v>
      </c>
      <c r="C1910" s="264" t="s">
        <v>57</v>
      </c>
      <c r="D1910" s="268" t="s">
        <v>5643</v>
      </c>
    </row>
    <row r="1911" customFormat="false" ht="30" hidden="false" customHeight="false" outlineLevel="0" collapsed="false">
      <c r="A1911" s="258" t="s">
        <v>5644</v>
      </c>
      <c r="B1911" s="259" t="s">
        <v>5645</v>
      </c>
      <c r="C1911" s="260" t="s">
        <v>170</v>
      </c>
      <c r="D1911" s="267" t="s">
        <v>5646</v>
      </c>
    </row>
    <row r="1912" customFormat="false" ht="30" hidden="false" customHeight="false" outlineLevel="0" collapsed="false">
      <c r="A1912" s="262" t="s">
        <v>5647</v>
      </c>
      <c r="B1912" s="263" t="s">
        <v>5648</v>
      </c>
      <c r="C1912" s="264" t="s">
        <v>170</v>
      </c>
      <c r="D1912" s="268" t="s">
        <v>5649</v>
      </c>
    </row>
    <row r="1913" customFormat="false" ht="30" hidden="false" customHeight="false" outlineLevel="0" collapsed="false">
      <c r="A1913" s="258" t="s">
        <v>5650</v>
      </c>
      <c r="B1913" s="259" t="s">
        <v>5651</v>
      </c>
      <c r="C1913" s="260" t="s">
        <v>170</v>
      </c>
      <c r="D1913" s="267" t="s">
        <v>5652</v>
      </c>
    </row>
    <row r="1914" customFormat="false" ht="30" hidden="false" customHeight="false" outlineLevel="0" collapsed="false">
      <c r="A1914" s="262" t="s">
        <v>5653</v>
      </c>
      <c r="B1914" s="263" t="s">
        <v>5654</v>
      </c>
      <c r="C1914" s="264" t="s">
        <v>170</v>
      </c>
      <c r="D1914" s="268" t="s">
        <v>5655</v>
      </c>
    </row>
    <row r="1915" customFormat="false" ht="30" hidden="false" customHeight="false" outlineLevel="0" collapsed="false">
      <c r="A1915" s="258" t="s">
        <v>5656</v>
      </c>
      <c r="B1915" s="259" t="s">
        <v>5657</v>
      </c>
      <c r="C1915" s="260" t="s">
        <v>170</v>
      </c>
      <c r="D1915" s="267" t="s">
        <v>5658</v>
      </c>
    </row>
    <row r="1916" customFormat="false" ht="45" hidden="false" customHeight="false" outlineLevel="0" collapsed="false">
      <c r="A1916" s="262" t="s">
        <v>5659</v>
      </c>
      <c r="B1916" s="263" t="s">
        <v>5660</v>
      </c>
      <c r="C1916" s="264" t="s">
        <v>170</v>
      </c>
      <c r="D1916" s="268" t="s">
        <v>5661</v>
      </c>
    </row>
    <row r="1917" customFormat="false" ht="30" hidden="false" customHeight="false" outlineLevel="0" collapsed="false">
      <c r="A1917" s="258" t="s">
        <v>5662</v>
      </c>
      <c r="B1917" s="259" t="s">
        <v>5663</v>
      </c>
      <c r="C1917" s="260" t="s">
        <v>170</v>
      </c>
      <c r="D1917" s="267" t="s">
        <v>5664</v>
      </c>
    </row>
    <row r="1918" customFormat="false" ht="30" hidden="false" customHeight="false" outlineLevel="0" collapsed="false">
      <c r="A1918" s="262" t="s">
        <v>5665</v>
      </c>
      <c r="B1918" s="263" t="s">
        <v>5666</v>
      </c>
      <c r="C1918" s="264" t="s">
        <v>170</v>
      </c>
      <c r="D1918" s="268" t="s">
        <v>5667</v>
      </c>
    </row>
    <row r="1919" customFormat="false" ht="30" hidden="false" customHeight="false" outlineLevel="0" collapsed="false">
      <c r="A1919" s="258" t="s">
        <v>5668</v>
      </c>
      <c r="B1919" s="259" t="s">
        <v>5669</v>
      </c>
      <c r="C1919" s="260" t="s">
        <v>170</v>
      </c>
      <c r="D1919" s="267" t="s">
        <v>776</v>
      </c>
    </row>
    <row r="1920" customFormat="false" ht="30" hidden="false" customHeight="false" outlineLevel="0" collapsed="false">
      <c r="A1920" s="262" t="s">
        <v>5670</v>
      </c>
      <c r="B1920" s="263" t="s">
        <v>5671</v>
      </c>
      <c r="C1920" s="264" t="s">
        <v>170</v>
      </c>
      <c r="D1920" s="268" t="s">
        <v>5672</v>
      </c>
    </row>
    <row r="1921" customFormat="false" ht="30" hidden="false" customHeight="false" outlineLevel="0" collapsed="false">
      <c r="A1921" s="258" t="s">
        <v>5673</v>
      </c>
      <c r="B1921" s="259" t="s">
        <v>5674</v>
      </c>
      <c r="C1921" s="260" t="s">
        <v>170</v>
      </c>
      <c r="D1921" s="267" t="s">
        <v>5675</v>
      </c>
    </row>
    <row r="1922" customFormat="false" ht="30" hidden="false" customHeight="false" outlineLevel="0" collapsed="false">
      <c r="A1922" s="262" t="s">
        <v>5676</v>
      </c>
      <c r="B1922" s="263" t="s">
        <v>5677</v>
      </c>
      <c r="C1922" s="264" t="s">
        <v>170</v>
      </c>
      <c r="D1922" s="268" t="s">
        <v>5678</v>
      </c>
    </row>
    <row r="1923" customFormat="false" ht="30" hidden="false" customHeight="false" outlineLevel="0" collapsed="false">
      <c r="A1923" s="258" t="s">
        <v>5679</v>
      </c>
      <c r="B1923" s="259" t="s">
        <v>5680</v>
      </c>
      <c r="C1923" s="260" t="s">
        <v>170</v>
      </c>
      <c r="D1923" s="267" t="s">
        <v>5681</v>
      </c>
    </row>
    <row r="1924" customFormat="false" ht="30" hidden="false" customHeight="false" outlineLevel="0" collapsed="false">
      <c r="A1924" s="262" t="s">
        <v>5682</v>
      </c>
      <c r="B1924" s="263" t="s">
        <v>5683</v>
      </c>
      <c r="C1924" s="264" t="s">
        <v>170</v>
      </c>
      <c r="D1924" s="268" t="s">
        <v>5684</v>
      </c>
    </row>
    <row r="1925" customFormat="false" ht="30" hidden="false" customHeight="false" outlineLevel="0" collapsed="false">
      <c r="A1925" s="258" t="s">
        <v>5685</v>
      </c>
      <c r="B1925" s="259" t="s">
        <v>5686</v>
      </c>
      <c r="C1925" s="260" t="s">
        <v>170</v>
      </c>
      <c r="D1925" s="267" t="s">
        <v>5687</v>
      </c>
    </row>
    <row r="1926" customFormat="false" ht="30" hidden="false" customHeight="false" outlineLevel="0" collapsed="false">
      <c r="A1926" s="262" t="s">
        <v>5688</v>
      </c>
      <c r="B1926" s="263" t="s">
        <v>5689</v>
      </c>
      <c r="C1926" s="264" t="s">
        <v>170</v>
      </c>
      <c r="D1926" s="268" t="s">
        <v>5690</v>
      </c>
    </row>
    <row r="1927" customFormat="false" ht="30" hidden="false" customHeight="false" outlineLevel="0" collapsed="false">
      <c r="A1927" s="258" t="s">
        <v>5691</v>
      </c>
      <c r="B1927" s="259" t="s">
        <v>5692</v>
      </c>
      <c r="C1927" s="260" t="s">
        <v>170</v>
      </c>
      <c r="D1927" s="267" t="s">
        <v>5693</v>
      </c>
    </row>
    <row r="1928" customFormat="false" ht="30" hidden="false" customHeight="false" outlineLevel="0" collapsed="false">
      <c r="A1928" s="262" t="s">
        <v>5694</v>
      </c>
      <c r="B1928" s="263" t="s">
        <v>5695</v>
      </c>
      <c r="C1928" s="264" t="s">
        <v>170</v>
      </c>
      <c r="D1928" s="268" t="s">
        <v>5696</v>
      </c>
    </row>
    <row r="1929" customFormat="false" ht="30" hidden="false" customHeight="false" outlineLevel="0" collapsed="false">
      <c r="A1929" s="258" t="s">
        <v>5697</v>
      </c>
      <c r="B1929" s="259" t="s">
        <v>5698</v>
      </c>
      <c r="C1929" s="260" t="s">
        <v>170</v>
      </c>
      <c r="D1929" s="267" t="s">
        <v>5699</v>
      </c>
    </row>
    <row r="1930" customFormat="false" ht="30" hidden="false" customHeight="false" outlineLevel="0" collapsed="false">
      <c r="A1930" s="262" t="s">
        <v>5700</v>
      </c>
      <c r="B1930" s="263" t="s">
        <v>5701</v>
      </c>
      <c r="C1930" s="264" t="s">
        <v>170</v>
      </c>
      <c r="D1930" s="268" t="s">
        <v>5702</v>
      </c>
    </row>
    <row r="1931" customFormat="false" ht="30" hidden="false" customHeight="false" outlineLevel="0" collapsed="false">
      <c r="A1931" s="258" t="s">
        <v>5703</v>
      </c>
      <c r="B1931" s="259" t="s">
        <v>5704</v>
      </c>
      <c r="C1931" s="260" t="s">
        <v>170</v>
      </c>
      <c r="D1931" s="267" t="s">
        <v>5705</v>
      </c>
    </row>
    <row r="1932" customFormat="false" ht="30" hidden="false" customHeight="false" outlineLevel="0" collapsed="false">
      <c r="A1932" s="262" t="s">
        <v>5706</v>
      </c>
      <c r="B1932" s="263" t="s">
        <v>5707</v>
      </c>
      <c r="C1932" s="264" t="s">
        <v>170</v>
      </c>
      <c r="D1932" s="268" t="s">
        <v>5708</v>
      </c>
    </row>
    <row r="1933" customFormat="false" ht="30" hidden="false" customHeight="false" outlineLevel="0" collapsed="false">
      <c r="A1933" s="258" t="s">
        <v>5709</v>
      </c>
      <c r="B1933" s="259" t="s">
        <v>5710</v>
      </c>
      <c r="C1933" s="260" t="s">
        <v>170</v>
      </c>
      <c r="D1933" s="267" t="s">
        <v>5711</v>
      </c>
    </row>
    <row r="1934" customFormat="false" ht="30" hidden="false" customHeight="false" outlineLevel="0" collapsed="false">
      <c r="A1934" s="262" t="s">
        <v>5712</v>
      </c>
      <c r="B1934" s="263" t="s">
        <v>5713</v>
      </c>
      <c r="C1934" s="264" t="s">
        <v>170</v>
      </c>
      <c r="D1934" s="268" t="s">
        <v>5714</v>
      </c>
    </row>
    <row r="1935" customFormat="false" ht="30" hidden="false" customHeight="false" outlineLevel="0" collapsed="false">
      <c r="A1935" s="258" t="s">
        <v>5715</v>
      </c>
      <c r="B1935" s="259" t="s">
        <v>5716</v>
      </c>
      <c r="C1935" s="260" t="s">
        <v>170</v>
      </c>
      <c r="D1935" s="267" t="s">
        <v>5717</v>
      </c>
    </row>
    <row r="1936" customFormat="false" ht="30" hidden="false" customHeight="false" outlineLevel="0" collapsed="false">
      <c r="A1936" s="262" t="s">
        <v>5718</v>
      </c>
      <c r="B1936" s="263" t="s">
        <v>5719</v>
      </c>
      <c r="C1936" s="264" t="s">
        <v>170</v>
      </c>
      <c r="D1936" s="268" t="s">
        <v>5720</v>
      </c>
    </row>
    <row r="1937" customFormat="false" ht="30" hidden="false" customHeight="false" outlineLevel="0" collapsed="false">
      <c r="A1937" s="258" t="s">
        <v>5721</v>
      </c>
      <c r="B1937" s="259" t="s">
        <v>5722</v>
      </c>
      <c r="C1937" s="260" t="s">
        <v>170</v>
      </c>
      <c r="D1937" s="267" t="s">
        <v>5723</v>
      </c>
    </row>
    <row r="1938" customFormat="false" ht="30" hidden="false" customHeight="false" outlineLevel="0" collapsed="false">
      <c r="A1938" s="262" t="s">
        <v>5724</v>
      </c>
      <c r="B1938" s="263" t="s">
        <v>5725</v>
      </c>
      <c r="C1938" s="264" t="s">
        <v>170</v>
      </c>
      <c r="D1938" s="268" t="s">
        <v>5726</v>
      </c>
    </row>
    <row r="1939" customFormat="false" ht="30" hidden="false" customHeight="false" outlineLevel="0" collapsed="false">
      <c r="A1939" s="258" t="s">
        <v>5727</v>
      </c>
      <c r="B1939" s="259" t="s">
        <v>5728</v>
      </c>
      <c r="C1939" s="260" t="s">
        <v>170</v>
      </c>
      <c r="D1939" s="267" t="s">
        <v>5729</v>
      </c>
    </row>
    <row r="1940" customFormat="false" ht="30" hidden="false" customHeight="false" outlineLevel="0" collapsed="false">
      <c r="A1940" s="262" t="s">
        <v>5730</v>
      </c>
      <c r="B1940" s="263" t="s">
        <v>5731</v>
      </c>
      <c r="C1940" s="264" t="s">
        <v>170</v>
      </c>
      <c r="D1940" s="268" t="s">
        <v>5732</v>
      </c>
    </row>
    <row r="1941" customFormat="false" ht="15" hidden="false" customHeight="false" outlineLevel="0" collapsed="false">
      <c r="A1941" s="258" t="s">
        <v>5733</v>
      </c>
      <c r="B1941" s="259" t="s">
        <v>5734</v>
      </c>
      <c r="C1941" s="260" t="s">
        <v>15</v>
      </c>
      <c r="D1941" s="267" t="s">
        <v>5735</v>
      </c>
    </row>
    <row r="1942" customFormat="false" ht="15" hidden="false" customHeight="false" outlineLevel="0" collapsed="false">
      <c r="A1942" s="262" t="s">
        <v>5736</v>
      </c>
      <c r="B1942" s="263" t="s">
        <v>5737</v>
      </c>
      <c r="C1942" s="264" t="s">
        <v>15</v>
      </c>
      <c r="D1942" s="268" t="s">
        <v>5738</v>
      </c>
    </row>
    <row r="1943" customFormat="false" ht="15" hidden="false" customHeight="false" outlineLevel="0" collapsed="false">
      <c r="A1943" s="258" t="s">
        <v>5739</v>
      </c>
      <c r="B1943" s="259" t="s">
        <v>5740</v>
      </c>
      <c r="C1943" s="260" t="s">
        <v>15</v>
      </c>
      <c r="D1943" s="267" t="s">
        <v>5741</v>
      </c>
    </row>
    <row r="1944" customFormat="false" ht="15" hidden="false" customHeight="false" outlineLevel="0" collapsed="false">
      <c r="A1944" s="262" t="s">
        <v>5742</v>
      </c>
      <c r="B1944" s="263" t="s">
        <v>5743</v>
      </c>
      <c r="C1944" s="264" t="s">
        <v>15</v>
      </c>
      <c r="D1944" s="268" t="s">
        <v>5744</v>
      </c>
    </row>
    <row r="1945" customFormat="false" ht="15" hidden="false" customHeight="false" outlineLevel="0" collapsed="false">
      <c r="A1945" s="258" t="s">
        <v>5745</v>
      </c>
      <c r="B1945" s="259" t="s">
        <v>5746</v>
      </c>
      <c r="C1945" s="260" t="s">
        <v>15</v>
      </c>
      <c r="D1945" s="267" t="s">
        <v>5747</v>
      </c>
    </row>
    <row r="1946" customFormat="false" ht="15" hidden="false" customHeight="false" outlineLevel="0" collapsed="false">
      <c r="A1946" s="262" t="s">
        <v>5748</v>
      </c>
      <c r="B1946" s="263" t="s">
        <v>5749</v>
      </c>
      <c r="C1946" s="264" t="s">
        <v>15</v>
      </c>
      <c r="D1946" s="268" t="s">
        <v>5750</v>
      </c>
    </row>
    <row r="1947" customFormat="false" ht="15" hidden="false" customHeight="false" outlineLevel="0" collapsed="false">
      <c r="A1947" s="258" t="s">
        <v>5751</v>
      </c>
      <c r="B1947" s="259" t="s">
        <v>5752</v>
      </c>
      <c r="C1947" s="260" t="s">
        <v>15</v>
      </c>
      <c r="D1947" s="267" t="s">
        <v>5753</v>
      </c>
    </row>
    <row r="1948" customFormat="false" ht="15" hidden="false" customHeight="false" outlineLevel="0" collapsed="false">
      <c r="A1948" s="262" t="s">
        <v>5754</v>
      </c>
      <c r="B1948" s="263" t="s">
        <v>5755</v>
      </c>
      <c r="C1948" s="264" t="s">
        <v>15</v>
      </c>
      <c r="D1948" s="268" t="s">
        <v>5756</v>
      </c>
    </row>
    <row r="1949" customFormat="false" ht="15" hidden="false" customHeight="false" outlineLevel="0" collapsed="false">
      <c r="A1949" s="258" t="s">
        <v>5757</v>
      </c>
      <c r="B1949" s="259" t="s">
        <v>5758</v>
      </c>
      <c r="C1949" s="260" t="s">
        <v>170</v>
      </c>
      <c r="D1949" s="267" t="s">
        <v>5759</v>
      </c>
    </row>
    <row r="1950" customFormat="false" ht="15" hidden="false" customHeight="false" outlineLevel="0" collapsed="false">
      <c r="A1950" s="262" t="s">
        <v>5760</v>
      </c>
      <c r="B1950" s="263" t="s">
        <v>5761</v>
      </c>
      <c r="C1950" s="264" t="s">
        <v>170</v>
      </c>
      <c r="D1950" s="268" t="s">
        <v>5762</v>
      </c>
    </row>
    <row r="1951" customFormat="false" ht="15" hidden="false" customHeight="false" outlineLevel="0" collapsed="false">
      <c r="A1951" s="258" t="s">
        <v>5763</v>
      </c>
      <c r="B1951" s="259" t="s">
        <v>5764</v>
      </c>
      <c r="C1951" s="260" t="s">
        <v>170</v>
      </c>
      <c r="D1951" s="267" t="s">
        <v>5765</v>
      </c>
    </row>
    <row r="1952" customFormat="false" ht="15" hidden="false" customHeight="false" outlineLevel="0" collapsed="false">
      <c r="A1952" s="262" t="s">
        <v>5766</v>
      </c>
      <c r="B1952" s="263" t="s">
        <v>5767</v>
      </c>
      <c r="C1952" s="264" t="s">
        <v>170</v>
      </c>
      <c r="D1952" s="268" t="s">
        <v>5768</v>
      </c>
    </row>
    <row r="1953" customFormat="false" ht="15" hidden="false" customHeight="false" outlineLevel="0" collapsed="false">
      <c r="A1953" s="258" t="s">
        <v>5769</v>
      </c>
      <c r="B1953" s="259" t="s">
        <v>5770</v>
      </c>
      <c r="C1953" s="260" t="s">
        <v>170</v>
      </c>
      <c r="D1953" s="267" t="s">
        <v>5771</v>
      </c>
    </row>
    <row r="1954" customFormat="false" ht="15" hidden="false" customHeight="false" outlineLevel="0" collapsed="false">
      <c r="A1954" s="262" t="s">
        <v>5772</v>
      </c>
      <c r="B1954" s="263" t="s">
        <v>5773</v>
      </c>
      <c r="C1954" s="264" t="s">
        <v>170</v>
      </c>
      <c r="D1954" s="268" t="s">
        <v>5774</v>
      </c>
    </row>
    <row r="1955" customFormat="false" ht="15" hidden="false" customHeight="false" outlineLevel="0" collapsed="false">
      <c r="A1955" s="258" t="s">
        <v>5775</v>
      </c>
      <c r="B1955" s="259" t="s">
        <v>5776</v>
      </c>
      <c r="C1955" s="260" t="s">
        <v>170</v>
      </c>
      <c r="D1955" s="267" t="s">
        <v>5777</v>
      </c>
    </row>
    <row r="1956" customFormat="false" ht="15" hidden="false" customHeight="false" outlineLevel="0" collapsed="false">
      <c r="A1956" s="262" t="s">
        <v>5778</v>
      </c>
      <c r="B1956" s="263" t="s">
        <v>5779</v>
      </c>
      <c r="C1956" s="264" t="s">
        <v>170</v>
      </c>
      <c r="D1956" s="268" t="s">
        <v>5780</v>
      </c>
    </row>
    <row r="1957" customFormat="false" ht="15" hidden="false" customHeight="false" outlineLevel="0" collapsed="false">
      <c r="A1957" s="258" t="s">
        <v>5781</v>
      </c>
      <c r="B1957" s="259" t="s">
        <v>5782</v>
      </c>
      <c r="C1957" s="260" t="s">
        <v>170</v>
      </c>
      <c r="D1957" s="267" t="s">
        <v>5783</v>
      </c>
    </row>
    <row r="1958" customFormat="false" ht="15" hidden="false" customHeight="false" outlineLevel="0" collapsed="false">
      <c r="A1958" s="262" t="s">
        <v>5784</v>
      </c>
      <c r="B1958" s="263" t="s">
        <v>5785</v>
      </c>
      <c r="C1958" s="264" t="s">
        <v>170</v>
      </c>
      <c r="D1958" s="268" t="s">
        <v>5786</v>
      </c>
    </row>
    <row r="1959" customFormat="false" ht="15" hidden="false" customHeight="false" outlineLevel="0" collapsed="false">
      <c r="A1959" s="258" t="s">
        <v>5787</v>
      </c>
      <c r="B1959" s="259" t="s">
        <v>5788</v>
      </c>
      <c r="C1959" s="260" t="s">
        <v>170</v>
      </c>
      <c r="D1959" s="267" t="s">
        <v>5789</v>
      </c>
    </row>
    <row r="1960" customFormat="false" ht="15" hidden="false" customHeight="false" outlineLevel="0" collapsed="false">
      <c r="A1960" s="262" t="s">
        <v>5790</v>
      </c>
      <c r="B1960" s="263" t="s">
        <v>5791</v>
      </c>
      <c r="C1960" s="264" t="s">
        <v>170</v>
      </c>
      <c r="D1960" s="268" t="s">
        <v>5792</v>
      </c>
    </row>
    <row r="1961" customFormat="false" ht="15" hidden="false" customHeight="false" outlineLevel="0" collapsed="false">
      <c r="A1961" s="258" t="s">
        <v>5793</v>
      </c>
      <c r="B1961" s="259" t="s">
        <v>5794</v>
      </c>
      <c r="C1961" s="260" t="s">
        <v>170</v>
      </c>
      <c r="D1961" s="267" t="s">
        <v>5795</v>
      </c>
    </row>
    <row r="1962" customFormat="false" ht="15" hidden="false" customHeight="false" outlineLevel="0" collapsed="false">
      <c r="A1962" s="262" t="s">
        <v>5796</v>
      </c>
      <c r="B1962" s="263" t="s">
        <v>5797</v>
      </c>
      <c r="C1962" s="264" t="s">
        <v>170</v>
      </c>
      <c r="D1962" s="268" t="s">
        <v>5798</v>
      </c>
    </row>
    <row r="1963" customFormat="false" ht="15" hidden="false" customHeight="false" outlineLevel="0" collapsed="false">
      <c r="A1963" s="258" t="s">
        <v>5799</v>
      </c>
      <c r="B1963" s="259" t="s">
        <v>5800</v>
      </c>
      <c r="C1963" s="260" t="s">
        <v>170</v>
      </c>
      <c r="D1963" s="267" t="s">
        <v>5801</v>
      </c>
    </row>
    <row r="1964" customFormat="false" ht="15" hidden="false" customHeight="false" outlineLevel="0" collapsed="false">
      <c r="A1964" s="262" t="s">
        <v>5802</v>
      </c>
      <c r="B1964" s="263" t="s">
        <v>5803</v>
      </c>
      <c r="C1964" s="264" t="s">
        <v>170</v>
      </c>
      <c r="D1964" s="268" t="s">
        <v>5804</v>
      </c>
    </row>
    <row r="1965" customFormat="false" ht="15" hidden="false" customHeight="false" outlineLevel="0" collapsed="false">
      <c r="A1965" s="258" t="s">
        <v>5805</v>
      </c>
      <c r="B1965" s="259" t="s">
        <v>5806</v>
      </c>
      <c r="C1965" s="260" t="s">
        <v>170</v>
      </c>
      <c r="D1965" s="267" t="s">
        <v>5807</v>
      </c>
    </row>
    <row r="1966" customFormat="false" ht="15" hidden="false" customHeight="false" outlineLevel="0" collapsed="false">
      <c r="A1966" s="262" t="s">
        <v>5808</v>
      </c>
      <c r="B1966" s="263" t="s">
        <v>5809</v>
      </c>
      <c r="C1966" s="264" t="s">
        <v>170</v>
      </c>
      <c r="D1966" s="268" t="s">
        <v>5810</v>
      </c>
    </row>
    <row r="1967" customFormat="false" ht="15" hidden="false" customHeight="false" outlineLevel="0" collapsed="false">
      <c r="A1967" s="258" t="s">
        <v>5811</v>
      </c>
      <c r="B1967" s="259" t="s">
        <v>5812</v>
      </c>
      <c r="C1967" s="260" t="s">
        <v>170</v>
      </c>
      <c r="D1967" s="267" t="s">
        <v>5813</v>
      </c>
    </row>
    <row r="1968" customFormat="false" ht="15" hidden="false" customHeight="false" outlineLevel="0" collapsed="false">
      <c r="A1968" s="262" t="s">
        <v>5814</v>
      </c>
      <c r="B1968" s="263" t="s">
        <v>5815</v>
      </c>
      <c r="C1968" s="264" t="s">
        <v>170</v>
      </c>
      <c r="D1968" s="268" t="s">
        <v>5816</v>
      </c>
    </row>
    <row r="1969" customFormat="false" ht="15" hidden="false" customHeight="false" outlineLevel="0" collapsed="false">
      <c r="A1969" s="258" t="s">
        <v>5817</v>
      </c>
      <c r="B1969" s="259" t="s">
        <v>5818</v>
      </c>
      <c r="C1969" s="260" t="s">
        <v>170</v>
      </c>
      <c r="D1969" s="267" t="s">
        <v>5819</v>
      </c>
    </row>
    <row r="1970" customFormat="false" ht="15" hidden="false" customHeight="false" outlineLevel="0" collapsed="false">
      <c r="A1970" s="262" t="s">
        <v>5820</v>
      </c>
      <c r="B1970" s="263" t="s">
        <v>5821</v>
      </c>
      <c r="C1970" s="264" t="s">
        <v>170</v>
      </c>
      <c r="D1970" s="268" t="s">
        <v>5822</v>
      </c>
    </row>
    <row r="1971" customFormat="false" ht="15" hidden="false" customHeight="false" outlineLevel="0" collapsed="false">
      <c r="A1971" s="258" t="s">
        <v>5823</v>
      </c>
      <c r="B1971" s="259" t="s">
        <v>5824</v>
      </c>
      <c r="C1971" s="260" t="s">
        <v>170</v>
      </c>
      <c r="D1971" s="267" t="s">
        <v>5825</v>
      </c>
    </row>
    <row r="1972" customFormat="false" ht="15" hidden="false" customHeight="false" outlineLevel="0" collapsed="false">
      <c r="A1972" s="262" t="s">
        <v>5826</v>
      </c>
      <c r="B1972" s="263" t="s">
        <v>5827</v>
      </c>
      <c r="C1972" s="264" t="s">
        <v>170</v>
      </c>
      <c r="D1972" s="268" t="s">
        <v>5828</v>
      </c>
    </row>
    <row r="1973" customFormat="false" ht="30" hidden="false" customHeight="false" outlineLevel="0" collapsed="false">
      <c r="A1973" s="258" t="s">
        <v>5829</v>
      </c>
      <c r="B1973" s="259" t="s">
        <v>5830</v>
      </c>
      <c r="C1973" s="260" t="s">
        <v>170</v>
      </c>
      <c r="D1973" s="267" t="s">
        <v>5831</v>
      </c>
    </row>
    <row r="1974" customFormat="false" ht="30" hidden="false" customHeight="false" outlineLevel="0" collapsed="false">
      <c r="A1974" s="262" t="s">
        <v>5832</v>
      </c>
      <c r="B1974" s="263" t="s">
        <v>5833</v>
      </c>
      <c r="C1974" s="264" t="s">
        <v>170</v>
      </c>
      <c r="D1974" s="268" t="s">
        <v>5834</v>
      </c>
    </row>
    <row r="1975" customFormat="false" ht="30" hidden="false" customHeight="false" outlineLevel="0" collapsed="false">
      <c r="A1975" s="258" t="s">
        <v>5835</v>
      </c>
      <c r="B1975" s="259" t="s">
        <v>5836</v>
      </c>
      <c r="C1975" s="260" t="s">
        <v>170</v>
      </c>
      <c r="D1975" s="267" t="s">
        <v>5837</v>
      </c>
    </row>
    <row r="1976" customFormat="false" ht="30" hidden="false" customHeight="false" outlineLevel="0" collapsed="false">
      <c r="A1976" s="262" t="s">
        <v>5838</v>
      </c>
      <c r="B1976" s="263" t="s">
        <v>5839</v>
      </c>
      <c r="C1976" s="264" t="s">
        <v>857</v>
      </c>
      <c r="D1976" s="268" t="s">
        <v>5840</v>
      </c>
    </row>
    <row r="1977" customFormat="false" ht="30" hidden="false" customHeight="false" outlineLevel="0" collapsed="false">
      <c r="A1977" s="258" t="s">
        <v>5841</v>
      </c>
      <c r="B1977" s="259" t="s">
        <v>5842</v>
      </c>
      <c r="C1977" s="260" t="s">
        <v>857</v>
      </c>
      <c r="D1977" s="267" t="s">
        <v>5843</v>
      </c>
    </row>
    <row r="1978" customFormat="false" ht="30" hidden="false" customHeight="false" outlineLevel="0" collapsed="false">
      <c r="A1978" s="262" t="s">
        <v>5844</v>
      </c>
      <c r="B1978" s="263" t="s">
        <v>5845</v>
      </c>
      <c r="C1978" s="264" t="s">
        <v>857</v>
      </c>
      <c r="D1978" s="268" t="s">
        <v>5846</v>
      </c>
    </row>
    <row r="1979" customFormat="false" ht="15" hidden="false" customHeight="false" outlineLevel="0" collapsed="false">
      <c r="A1979" s="258" t="s">
        <v>5847</v>
      </c>
      <c r="B1979" s="259" t="s">
        <v>5848</v>
      </c>
      <c r="C1979" s="260" t="s">
        <v>57</v>
      </c>
      <c r="D1979" s="267" t="s">
        <v>5849</v>
      </c>
    </row>
    <row r="1980" customFormat="false" ht="15" hidden="false" customHeight="false" outlineLevel="0" collapsed="false">
      <c r="A1980" s="262" t="s">
        <v>5850</v>
      </c>
      <c r="B1980" s="263" t="s">
        <v>5851</v>
      </c>
      <c r="C1980" s="264" t="s">
        <v>37</v>
      </c>
      <c r="D1980" s="268" t="s">
        <v>5852</v>
      </c>
    </row>
    <row r="1981" customFormat="false" ht="15" hidden="false" customHeight="false" outlineLevel="0" collapsed="false">
      <c r="A1981" s="258" t="s">
        <v>5853</v>
      </c>
      <c r="B1981" s="259" t="s">
        <v>5854</v>
      </c>
      <c r="C1981" s="260" t="s">
        <v>37</v>
      </c>
      <c r="D1981" s="267" t="s">
        <v>5855</v>
      </c>
    </row>
    <row r="1982" customFormat="false" ht="15" hidden="false" customHeight="false" outlineLevel="0" collapsed="false">
      <c r="A1982" s="262" t="s">
        <v>5856</v>
      </c>
      <c r="B1982" s="263" t="s">
        <v>5857</v>
      </c>
      <c r="C1982" s="264" t="s">
        <v>57</v>
      </c>
      <c r="D1982" s="268" t="s">
        <v>5858</v>
      </c>
    </row>
    <row r="1983" customFormat="false" ht="15" hidden="false" customHeight="false" outlineLevel="0" collapsed="false">
      <c r="A1983" s="258" t="s">
        <v>5859</v>
      </c>
      <c r="B1983" s="259" t="s">
        <v>5860</v>
      </c>
      <c r="C1983" s="260" t="s">
        <v>37</v>
      </c>
      <c r="D1983" s="267" t="s">
        <v>3332</v>
      </c>
    </row>
    <row r="1984" customFormat="false" ht="15" hidden="false" customHeight="false" outlineLevel="0" collapsed="false">
      <c r="A1984" s="262" t="s">
        <v>5861</v>
      </c>
      <c r="B1984" s="263" t="s">
        <v>5862</v>
      </c>
      <c r="C1984" s="264" t="s">
        <v>37</v>
      </c>
      <c r="D1984" s="268" t="s">
        <v>5863</v>
      </c>
    </row>
    <row r="1985" customFormat="false" ht="15" hidden="false" customHeight="false" outlineLevel="0" collapsed="false">
      <c r="A1985" s="258" t="s">
        <v>5864</v>
      </c>
      <c r="B1985" s="259" t="s">
        <v>5865</v>
      </c>
      <c r="C1985" s="260" t="s">
        <v>57</v>
      </c>
      <c r="D1985" s="267" t="s">
        <v>5866</v>
      </c>
    </row>
    <row r="1986" customFormat="false" ht="15" hidden="false" customHeight="false" outlineLevel="0" collapsed="false">
      <c r="A1986" s="262" t="s">
        <v>5867</v>
      </c>
      <c r="B1986" s="263" t="s">
        <v>5868</v>
      </c>
      <c r="C1986" s="264" t="s">
        <v>57</v>
      </c>
      <c r="D1986" s="268" t="s">
        <v>2549</v>
      </c>
    </row>
    <row r="1987" customFormat="false" ht="15" hidden="false" customHeight="false" outlineLevel="0" collapsed="false">
      <c r="A1987" s="258" t="s">
        <v>5869</v>
      </c>
      <c r="B1987" s="259" t="s">
        <v>5870</v>
      </c>
      <c r="C1987" s="260" t="s">
        <v>57</v>
      </c>
      <c r="D1987" s="267" t="s">
        <v>5871</v>
      </c>
    </row>
    <row r="1988" customFormat="false" ht="15" hidden="false" customHeight="false" outlineLevel="0" collapsed="false">
      <c r="A1988" s="262" t="s">
        <v>5872</v>
      </c>
      <c r="B1988" s="263" t="s">
        <v>5873</v>
      </c>
      <c r="C1988" s="264" t="s">
        <v>57</v>
      </c>
      <c r="D1988" s="268" t="s">
        <v>5874</v>
      </c>
    </row>
    <row r="1989" customFormat="false" ht="15" hidden="false" customHeight="false" outlineLevel="0" collapsed="false">
      <c r="A1989" s="258" t="s">
        <v>5875</v>
      </c>
      <c r="B1989" s="259" t="s">
        <v>5876</v>
      </c>
      <c r="C1989" s="260" t="s">
        <v>57</v>
      </c>
      <c r="D1989" s="267" t="s">
        <v>5877</v>
      </c>
    </row>
    <row r="1990" customFormat="false" ht="15" hidden="false" customHeight="false" outlineLevel="0" collapsed="false">
      <c r="A1990" s="262" t="s">
        <v>5878</v>
      </c>
      <c r="B1990" s="263" t="s">
        <v>5879</v>
      </c>
      <c r="C1990" s="264" t="s">
        <v>57</v>
      </c>
      <c r="D1990" s="268" t="s">
        <v>5880</v>
      </c>
    </row>
    <row r="1991" customFormat="false" ht="15" hidden="false" customHeight="false" outlineLevel="0" collapsed="false">
      <c r="A1991" s="258" t="s">
        <v>5881</v>
      </c>
      <c r="B1991" s="259" t="s">
        <v>5882</v>
      </c>
      <c r="C1991" s="260" t="s">
        <v>37</v>
      </c>
      <c r="D1991" s="267" t="s">
        <v>5883</v>
      </c>
    </row>
    <row r="1992" customFormat="false" ht="15" hidden="false" customHeight="false" outlineLevel="0" collapsed="false">
      <c r="A1992" s="262" t="s">
        <v>5884</v>
      </c>
      <c r="B1992" s="263" t="s">
        <v>5885</v>
      </c>
      <c r="C1992" s="264" t="s">
        <v>37</v>
      </c>
      <c r="D1992" s="268" t="s">
        <v>2603</v>
      </c>
    </row>
    <row r="1993" customFormat="false" ht="15" hidden="false" customHeight="false" outlineLevel="0" collapsed="false">
      <c r="A1993" s="258" t="s">
        <v>5886</v>
      </c>
      <c r="B1993" s="259" t="s">
        <v>5887</v>
      </c>
      <c r="C1993" s="260" t="s">
        <v>37</v>
      </c>
      <c r="D1993" s="267" t="s">
        <v>5888</v>
      </c>
    </row>
    <row r="1994" customFormat="false" ht="30" hidden="false" customHeight="false" outlineLevel="0" collapsed="false">
      <c r="A1994" s="262" t="s">
        <v>5889</v>
      </c>
      <c r="B1994" s="263" t="s">
        <v>5890</v>
      </c>
      <c r="C1994" s="264" t="s">
        <v>57</v>
      </c>
      <c r="D1994" s="268" t="s">
        <v>5891</v>
      </c>
    </row>
    <row r="1995" customFormat="false" ht="30" hidden="false" customHeight="false" outlineLevel="0" collapsed="false">
      <c r="A1995" s="258" t="s">
        <v>5892</v>
      </c>
      <c r="B1995" s="259" t="s">
        <v>5893</v>
      </c>
      <c r="C1995" s="260" t="s">
        <v>57</v>
      </c>
      <c r="D1995" s="267" t="s">
        <v>5894</v>
      </c>
    </row>
    <row r="1996" customFormat="false" ht="30" hidden="false" customHeight="false" outlineLevel="0" collapsed="false">
      <c r="A1996" s="262" t="s">
        <v>5895</v>
      </c>
      <c r="B1996" s="263" t="s">
        <v>5896</v>
      </c>
      <c r="C1996" s="264" t="s">
        <v>57</v>
      </c>
      <c r="D1996" s="268" t="s">
        <v>5897</v>
      </c>
    </row>
    <row r="1997" customFormat="false" ht="15" hidden="false" customHeight="false" outlineLevel="0" collapsed="false">
      <c r="A1997" s="258" t="s">
        <v>5898</v>
      </c>
      <c r="B1997" s="259" t="s">
        <v>5899</v>
      </c>
      <c r="C1997" s="260" t="s">
        <v>57</v>
      </c>
      <c r="D1997" s="267" t="s">
        <v>5877</v>
      </c>
    </row>
    <row r="1998" customFormat="false" ht="15" hidden="false" customHeight="false" outlineLevel="0" collapsed="false">
      <c r="A1998" s="262" t="s">
        <v>5900</v>
      </c>
      <c r="B1998" s="263" t="s">
        <v>5901</v>
      </c>
      <c r="C1998" s="264" t="s">
        <v>57</v>
      </c>
      <c r="D1998" s="268" t="s">
        <v>5902</v>
      </c>
    </row>
    <row r="1999" customFormat="false" ht="30" hidden="false" customHeight="false" outlineLevel="0" collapsed="false">
      <c r="A1999" s="258" t="s">
        <v>5903</v>
      </c>
      <c r="B1999" s="259" t="s">
        <v>5904</v>
      </c>
      <c r="C1999" s="260" t="s">
        <v>57</v>
      </c>
      <c r="D1999" s="267" t="s">
        <v>5877</v>
      </c>
    </row>
    <row r="2000" customFormat="false" ht="30" hidden="false" customHeight="false" outlineLevel="0" collapsed="false">
      <c r="A2000" s="262" t="s">
        <v>5905</v>
      </c>
      <c r="B2000" s="263" t="s">
        <v>5906</v>
      </c>
      <c r="C2000" s="264" t="s">
        <v>37</v>
      </c>
      <c r="D2000" s="268" t="s">
        <v>2683</v>
      </c>
    </row>
    <row r="2001" customFormat="false" ht="30" hidden="false" customHeight="false" outlineLevel="0" collapsed="false">
      <c r="A2001" s="258" t="s">
        <v>5907</v>
      </c>
      <c r="B2001" s="259" t="s">
        <v>5908</v>
      </c>
      <c r="C2001" s="260" t="s">
        <v>37</v>
      </c>
      <c r="D2001" s="267" t="s">
        <v>5909</v>
      </c>
    </row>
    <row r="2002" customFormat="false" ht="30" hidden="false" customHeight="false" outlineLevel="0" collapsed="false">
      <c r="A2002" s="262" t="s">
        <v>5910</v>
      </c>
      <c r="B2002" s="263" t="s">
        <v>5911</v>
      </c>
      <c r="C2002" s="264" t="s">
        <v>37</v>
      </c>
      <c r="D2002" s="268" t="s">
        <v>252</v>
      </c>
    </row>
    <row r="2003" customFormat="false" ht="30" hidden="false" customHeight="false" outlineLevel="0" collapsed="false">
      <c r="A2003" s="258" t="s">
        <v>5912</v>
      </c>
      <c r="B2003" s="259" t="s">
        <v>5913</v>
      </c>
      <c r="C2003" s="260" t="s">
        <v>37</v>
      </c>
      <c r="D2003" s="267" t="s">
        <v>5914</v>
      </c>
    </row>
    <row r="2004" customFormat="false" ht="30" hidden="false" customHeight="false" outlineLevel="0" collapsed="false">
      <c r="A2004" s="262" t="s">
        <v>5915</v>
      </c>
      <c r="B2004" s="263" t="s">
        <v>5916</v>
      </c>
      <c r="C2004" s="264" t="s">
        <v>37</v>
      </c>
      <c r="D2004" s="268" t="s">
        <v>5917</v>
      </c>
    </row>
    <row r="2005" customFormat="false" ht="30" hidden="false" customHeight="false" outlineLevel="0" collapsed="false">
      <c r="A2005" s="258" t="s">
        <v>5918</v>
      </c>
      <c r="B2005" s="259" t="s">
        <v>5919</v>
      </c>
      <c r="C2005" s="260" t="s">
        <v>37</v>
      </c>
      <c r="D2005" s="267" t="s">
        <v>5920</v>
      </c>
    </row>
    <row r="2006" customFormat="false" ht="30" hidden="false" customHeight="false" outlineLevel="0" collapsed="false">
      <c r="A2006" s="262" t="s">
        <v>5921</v>
      </c>
      <c r="B2006" s="263" t="s">
        <v>5922</v>
      </c>
      <c r="C2006" s="264" t="s">
        <v>37</v>
      </c>
      <c r="D2006" s="268" t="s">
        <v>5923</v>
      </c>
    </row>
    <row r="2007" customFormat="false" ht="15" hidden="false" customHeight="false" outlineLevel="0" collapsed="false">
      <c r="A2007" s="258" t="s">
        <v>5924</v>
      </c>
      <c r="B2007" s="259" t="s">
        <v>5925</v>
      </c>
      <c r="C2007" s="260" t="s">
        <v>37</v>
      </c>
      <c r="D2007" s="267" t="s">
        <v>4897</v>
      </c>
    </row>
    <row r="2008" customFormat="false" ht="30" hidden="false" customHeight="false" outlineLevel="0" collapsed="false">
      <c r="A2008" s="262" t="s">
        <v>5926</v>
      </c>
      <c r="B2008" s="263" t="s">
        <v>5927</v>
      </c>
      <c r="C2008" s="264" t="s">
        <v>37</v>
      </c>
      <c r="D2008" s="268" t="s">
        <v>5928</v>
      </c>
    </row>
    <row r="2009" customFormat="false" ht="30" hidden="false" customHeight="false" outlineLevel="0" collapsed="false">
      <c r="A2009" s="258" t="s">
        <v>5929</v>
      </c>
      <c r="B2009" s="259" t="s">
        <v>5930</v>
      </c>
      <c r="C2009" s="260" t="s">
        <v>37</v>
      </c>
      <c r="D2009" s="267" t="s">
        <v>5931</v>
      </c>
    </row>
    <row r="2010" customFormat="false" ht="30" hidden="false" customHeight="false" outlineLevel="0" collapsed="false">
      <c r="A2010" s="262" t="s">
        <v>5932</v>
      </c>
      <c r="B2010" s="263" t="s">
        <v>5933</v>
      </c>
      <c r="C2010" s="264" t="s">
        <v>37</v>
      </c>
      <c r="D2010" s="268" t="s">
        <v>1915</v>
      </c>
    </row>
    <row r="2011" customFormat="false" ht="30" hidden="false" customHeight="false" outlineLevel="0" collapsed="false">
      <c r="A2011" s="258" t="s">
        <v>5934</v>
      </c>
      <c r="B2011" s="259" t="s">
        <v>5935</v>
      </c>
      <c r="C2011" s="260" t="s">
        <v>37</v>
      </c>
      <c r="D2011" s="267" t="s">
        <v>5936</v>
      </c>
    </row>
    <row r="2012" customFormat="false" ht="30" hidden="false" customHeight="false" outlineLevel="0" collapsed="false">
      <c r="A2012" s="262" t="s">
        <v>5937</v>
      </c>
      <c r="B2012" s="263" t="s">
        <v>5938</v>
      </c>
      <c r="C2012" s="264" t="s">
        <v>37</v>
      </c>
      <c r="D2012" s="268" t="s">
        <v>5939</v>
      </c>
    </row>
    <row r="2013" customFormat="false" ht="15" hidden="false" customHeight="false" outlineLevel="0" collapsed="false">
      <c r="A2013" s="258" t="s">
        <v>5940</v>
      </c>
      <c r="B2013" s="259" t="s">
        <v>5941</v>
      </c>
      <c r="C2013" s="260" t="s">
        <v>37</v>
      </c>
      <c r="D2013" s="267" t="s">
        <v>5942</v>
      </c>
    </row>
    <row r="2014" customFormat="false" ht="15" hidden="false" customHeight="false" outlineLevel="0" collapsed="false">
      <c r="A2014" s="262" t="s">
        <v>5943</v>
      </c>
      <c r="B2014" s="263" t="s">
        <v>5944</v>
      </c>
      <c r="C2014" s="264" t="s">
        <v>37</v>
      </c>
      <c r="D2014" s="268" t="s">
        <v>5945</v>
      </c>
    </row>
    <row r="2015" customFormat="false" ht="15" hidden="false" customHeight="false" outlineLevel="0" collapsed="false">
      <c r="A2015" s="258" t="s">
        <v>5946</v>
      </c>
      <c r="B2015" s="259" t="s">
        <v>5947</v>
      </c>
      <c r="C2015" s="260" t="s">
        <v>37</v>
      </c>
      <c r="D2015" s="267" t="s">
        <v>2426</v>
      </c>
    </row>
    <row r="2016" customFormat="false" ht="15" hidden="false" customHeight="false" outlineLevel="0" collapsed="false">
      <c r="A2016" s="262" t="s">
        <v>5948</v>
      </c>
      <c r="B2016" s="263" t="s">
        <v>5949</v>
      </c>
      <c r="C2016" s="264" t="s">
        <v>37</v>
      </c>
      <c r="D2016" s="268" t="s">
        <v>3181</v>
      </c>
    </row>
    <row r="2017" customFormat="false" ht="15" hidden="false" customHeight="false" outlineLevel="0" collapsed="false">
      <c r="A2017" s="258" t="s">
        <v>5950</v>
      </c>
      <c r="B2017" s="259" t="s">
        <v>5951</v>
      </c>
      <c r="C2017" s="260" t="s">
        <v>37</v>
      </c>
      <c r="D2017" s="267" t="s">
        <v>5952</v>
      </c>
    </row>
    <row r="2018" customFormat="false" ht="15" hidden="false" customHeight="false" outlineLevel="0" collapsed="false">
      <c r="A2018" s="262" t="s">
        <v>5953</v>
      </c>
      <c r="B2018" s="263" t="s">
        <v>5954</v>
      </c>
      <c r="C2018" s="264" t="s">
        <v>37</v>
      </c>
      <c r="D2018" s="268" t="s">
        <v>5955</v>
      </c>
    </row>
    <row r="2019" customFormat="false" ht="15" hidden="false" customHeight="false" outlineLevel="0" collapsed="false">
      <c r="A2019" s="258" t="s">
        <v>5956</v>
      </c>
      <c r="B2019" s="259" t="s">
        <v>5957</v>
      </c>
      <c r="C2019" s="260" t="s">
        <v>37</v>
      </c>
      <c r="D2019" s="267" t="s">
        <v>5958</v>
      </c>
    </row>
    <row r="2020" customFormat="false" ht="15" hidden="false" customHeight="false" outlineLevel="0" collapsed="false">
      <c r="A2020" s="262" t="s">
        <v>5959</v>
      </c>
      <c r="B2020" s="263" t="s">
        <v>5960</v>
      </c>
      <c r="C2020" s="264" t="s">
        <v>170</v>
      </c>
      <c r="D2020" s="268" t="s">
        <v>5961</v>
      </c>
    </row>
    <row r="2021" customFormat="false" ht="15" hidden="false" customHeight="false" outlineLevel="0" collapsed="false">
      <c r="A2021" s="258" t="s">
        <v>5962</v>
      </c>
      <c r="B2021" s="259" t="s">
        <v>5963</v>
      </c>
      <c r="C2021" s="260" t="s">
        <v>170</v>
      </c>
      <c r="D2021" s="267" t="s">
        <v>5964</v>
      </c>
    </row>
    <row r="2022" customFormat="false" ht="30" hidden="false" customHeight="false" outlineLevel="0" collapsed="false">
      <c r="A2022" s="262" t="s">
        <v>5965</v>
      </c>
      <c r="B2022" s="263" t="s">
        <v>5966</v>
      </c>
      <c r="C2022" s="264" t="s">
        <v>37</v>
      </c>
      <c r="D2022" s="268" t="s">
        <v>5967</v>
      </c>
    </row>
    <row r="2023" customFormat="false" ht="30" hidden="false" customHeight="false" outlineLevel="0" collapsed="false">
      <c r="A2023" s="258" t="s">
        <v>5968</v>
      </c>
      <c r="B2023" s="259" t="s">
        <v>5969</v>
      </c>
      <c r="C2023" s="260" t="s">
        <v>37</v>
      </c>
      <c r="D2023" s="267" t="s">
        <v>5970</v>
      </c>
    </row>
    <row r="2024" customFormat="false" ht="30" hidden="false" customHeight="false" outlineLevel="0" collapsed="false">
      <c r="A2024" s="262" t="s">
        <v>5971</v>
      </c>
      <c r="B2024" s="263" t="s">
        <v>5972</v>
      </c>
      <c r="C2024" s="264" t="s">
        <v>37</v>
      </c>
      <c r="D2024" s="268" t="s">
        <v>5973</v>
      </c>
    </row>
    <row r="2025" customFormat="false" ht="30" hidden="false" customHeight="false" outlineLevel="0" collapsed="false">
      <c r="A2025" s="258" t="s">
        <v>5974</v>
      </c>
      <c r="B2025" s="259" t="s">
        <v>5975</v>
      </c>
      <c r="C2025" s="260" t="s">
        <v>37</v>
      </c>
      <c r="D2025" s="267" t="s">
        <v>5976</v>
      </c>
    </row>
    <row r="2026" customFormat="false" ht="30" hidden="false" customHeight="false" outlineLevel="0" collapsed="false">
      <c r="A2026" s="262" t="s">
        <v>5977</v>
      </c>
      <c r="B2026" s="263" t="s">
        <v>5978</v>
      </c>
      <c r="C2026" s="264" t="s">
        <v>37</v>
      </c>
      <c r="D2026" s="268" t="s">
        <v>5979</v>
      </c>
    </row>
    <row r="2027" customFormat="false" ht="30" hidden="false" customHeight="false" outlineLevel="0" collapsed="false">
      <c r="A2027" s="258" t="s">
        <v>5980</v>
      </c>
      <c r="B2027" s="259" t="s">
        <v>5981</v>
      </c>
      <c r="C2027" s="260" t="s">
        <v>37</v>
      </c>
      <c r="D2027" s="267" t="s">
        <v>5982</v>
      </c>
    </row>
    <row r="2028" customFormat="false" ht="30" hidden="false" customHeight="false" outlineLevel="0" collapsed="false">
      <c r="A2028" s="262" t="s">
        <v>5983</v>
      </c>
      <c r="B2028" s="263" t="s">
        <v>5984</v>
      </c>
      <c r="C2028" s="264" t="s">
        <v>37</v>
      </c>
      <c r="D2028" s="268" t="s">
        <v>5985</v>
      </c>
    </row>
    <row r="2029" customFormat="false" ht="30" hidden="false" customHeight="false" outlineLevel="0" collapsed="false">
      <c r="A2029" s="258" t="s">
        <v>5986</v>
      </c>
      <c r="B2029" s="259" t="s">
        <v>5987</v>
      </c>
      <c r="C2029" s="260" t="s">
        <v>37</v>
      </c>
      <c r="D2029" s="267" t="s">
        <v>5988</v>
      </c>
    </row>
    <row r="2030" customFormat="false" ht="30" hidden="false" customHeight="false" outlineLevel="0" collapsed="false">
      <c r="A2030" s="262" t="s">
        <v>5989</v>
      </c>
      <c r="B2030" s="263" t="s">
        <v>5990</v>
      </c>
      <c r="C2030" s="264" t="s">
        <v>37</v>
      </c>
      <c r="D2030" s="268" t="s">
        <v>5991</v>
      </c>
    </row>
    <row r="2031" customFormat="false" ht="30" hidden="false" customHeight="false" outlineLevel="0" collapsed="false">
      <c r="A2031" s="258" t="s">
        <v>5992</v>
      </c>
      <c r="B2031" s="259" t="s">
        <v>5993</v>
      </c>
      <c r="C2031" s="260" t="s">
        <v>37</v>
      </c>
      <c r="D2031" s="267" t="s">
        <v>5994</v>
      </c>
    </row>
    <row r="2032" customFormat="false" ht="30" hidden="false" customHeight="false" outlineLevel="0" collapsed="false">
      <c r="A2032" s="262" t="s">
        <v>5995</v>
      </c>
      <c r="B2032" s="263" t="s">
        <v>5996</v>
      </c>
      <c r="C2032" s="264" t="s">
        <v>37</v>
      </c>
      <c r="D2032" s="268" t="s">
        <v>5997</v>
      </c>
    </row>
    <row r="2033" customFormat="false" ht="30" hidden="false" customHeight="false" outlineLevel="0" collapsed="false">
      <c r="A2033" s="258" t="s">
        <v>5998</v>
      </c>
      <c r="B2033" s="259" t="s">
        <v>5999</v>
      </c>
      <c r="C2033" s="260" t="s">
        <v>37</v>
      </c>
      <c r="D2033" s="267" t="s">
        <v>6000</v>
      </c>
    </row>
    <row r="2034" customFormat="false" ht="30" hidden="false" customHeight="false" outlineLevel="0" collapsed="false">
      <c r="A2034" s="262" t="s">
        <v>6001</v>
      </c>
      <c r="B2034" s="263" t="s">
        <v>6002</v>
      </c>
      <c r="C2034" s="264" t="s">
        <v>37</v>
      </c>
      <c r="D2034" s="268" t="s">
        <v>6003</v>
      </c>
    </row>
    <row r="2035" customFormat="false" ht="30" hidden="false" customHeight="false" outlineLevel="0" collapsed="false">
      <c r="A2035" s="258" t="s">
        <v>6004</v>
      </c>
      <c r="B2035" s="259" t="s">
        <v>6005</v>
      </c>
      <c r="C2035" s="260" t="s">
        <v>37</v>
      </c>
      <c r="D2035" s="267" t="s">
        <v>6006</v>
      </c>
    </row>
    <row r="2036" customFormat="false" ht="30" hidden="false" customHeight="false" outlineLevel="0" collapsed="false">
      <c r="A2036" s="262" t="s">
        <v>6007</v>
      </c>
      <c r="B2036" s="263" t="s">
        <v>6008</v>
      </c>
      <c r="C2036" s="264" t="s">
        <v>37</v>
      </c>
      <c r="D2036" s="268" t="s">
        <v>6009</v>
      </c>
    </row>
    <row r="2037" customFormat="false" ht="30" hidden="false" customHeight="false" outlineLevel="0" collapsed="false">
      <c r="A2037" s="258" t="s">
        <v>6010</v>
      </c>
      <c r="B2037" s="259" t="s">
        <v>6011</v>
      </c>
      <c r="C2037" s="260" t="s">
        <v>37</v>
      </c>
      <c r="D2037" s="267" t="s">
        <v>6012</v>
      </c>
    </row>
    <row r="2038" customFormat="false" ht="30" hidden="false" customHeight="false" outlineLevel="0" collapsed="false">
      <c r="A2038" s="262" t="s">
        <v>6013</v>
      </c>
      <c r="B2038" s="263" t="s">
        <v>6014</v>
      </c>
      <c r="C2038" s="264" t="s">
        <v>37</v>
      </c>
      <c r="D2038" s="268" t="s">
        <v>6015</v>
      </c>
    </row>
    <row r="2039" customFormat="false" ht="30" hidden="false" customHeight="false" outlineLevel="0" collapsed="false">
      <c r="A2039" s="258" t="s">
        <v>6016</v>
      </c>
      <c r="B2039" s="259" t="s">
        <v>6017</v>
      </c>
      <c r="C2039" s="260" t="s">
        <v>37</v>
      </c>
      <c r="D2039" s="267" t="s">
        <v>6018</v>
      </c>
    </row>
    <row r="2040" customFormat="false" ht="30" hidden="false" customHeight="false" outlineLevel="0" collapsed="false">
      <c r="A2040" s="262" t="s">
        <v>6019</v>
      </c>
      <c r="B2040" s="263" t="s">
        <v>6020</v>
      </c>
      <c r="C2040" s="264" t="s">
        <v>37</v>
      </c>
      <c r="D2040" s="268" t="s">
        <v>6021</v>
      </c>
    </row>
    <row r="2041" customFormat="false" ht="30" hidden="false" customHeight="false" outlineLevel="0" collapsed="false">
      <c r="A2041" s="258" t="s">
        <v>6022</v>
      </c>
      <c r="B2041" s="259" t="s">
        <v>6023</v>
      </c>
      <c r="C2041" s="260" t="s">
        <v>37</v>
      </c>
      <c r="D2041" s="267" t="s">
        <v>6024</v>
      </c>
    </row>
    <row r="2042" customFormat="false" ht="30" hidden="false" customHeight="false" outlineLevel="0" collapsed="false">
      <c r="A2042" s="262" t="s">
        <v>6025</v>
      </c>
      <c r="B2042" s="263" t="s">
        <v>6026</v>
      </c>
      <c r="C2042" s="264" t="s">
        <v>37</v>
      </c>
      <c r="D2042" s="268" t="s">
        <v>6027</v>
      </c>
    </row>
    <row r="2043" customFormat="false" ht="30" hidden="false" customHeight="false" outlineLevel="0" collapsed="false">
      <c r="A2043" s="258" t="s">
        <v>6028</v>
      </c>
      <c r="B2043" s="259" t="s">
        <v>6029</v>
      </c>
      <c r="C2043" s="260" t="s">
        <v>37</v>
      </c>
      <c r="D2043" s="267" t="s">
        <v>6030</v>
      </c>
    </row>
    <row r="2044" customFormat="false" ht="30" hidden="false" customHeight="false" outlineLevel="0" collapsed="false">
      <c r="A2044" s="262" t="s">
        <v>6031</v>
      </c>
      <c r="B2044" s="263" t="s">
        <v>6032</v>
      </c>
      <c r="C2044" s="264" t="s">
        <v>37</v>
      </c>
      <c r="D2044" s="268" t="s">
        <v>6033</v>
      </c>
    </row>
    <row r="2045" customFormat="false" ht="30" hidden="false" customHeight="false" outlineLevel="0" collapsed="false">
      <c r="A2045" s="258" t="s">
        <v>6034</v>
      </c>
      <c r="B2045" s="259" t="s">
        <v>6035</v>
      </c>
      <c r="C2045" s="260" t="s">
        <v>37</v>
      </c>
      <c r="D2045" s="267" t="s">
        <v>6036</v>
      </c>
    </row>
    <row r="2046" customFormat="false" ht="30" hidden="false" customHeight="false" outlineLevel="0" collapsed="false">
      <c r="A2046" s="262" t="s">
        <v>6037</v>
      </c>
      <c r="B2046" s="263" t="s">
        <v>6038</v>
      </c>
      <c r="C2046" s="264" t="s">
        <v>37</v>
      </c>
      <c r="D2046" s="268" t="s">
        <v>6039</v>
      </c>
    </row>
    <row r="2047" customFormat="false" ht="30" hidden="false" customHeight="false" outlineLevel="0" collapsed="false">
      <c r="A2047" s="258" t="s">
        <v>6040</v>
      </c>
      <c r="B2047" s="259" t="s">
        <v>6041</v>
      </c>
      <c r="C2047" s="260" t="s">
        <v>37</v>
      </c>
      <c r="D2047" s="267" t="s">
        <v>6042</v>
      </c>
    </row>
    <row r="2048" customFormat="false" ht="30" hidden="false" customHeight="false" outlineLevel="0" collapsed="false">
      <c r="A2048" s="262" t="s">
        <v>6043</v>
      </c>
      <c r="B2048" s="263" t="s">
        <v>6044</v>
      </c>
      <c r="C2048" s="264" t="s">
        <v>37</v>
      </c>
      <c r="D2048" s="268" t="s">
        <v>6045</v>
      </c>
    </row>
    <row r="2049" customFormat="false" ht="30" hidden="false" customHeight="false" outlineLevel="0" collapsed="false">
      <c r="A2049" s="258" t="s">
        <v>6046</v>
      </c>
      <c r="B2049" s="259" t="s">
        <v>6047</v>
      </c>
      <c r="C2049" s="260" t="s">
        <v>37</v>
      </c>
      <c r="D2049" s="267" t="s">
        <v>6048</v>
      </c>
    </row>
    <row r="2050" customFormat="false" ht="30" hidden="false" customHeight="false" outlineLevel="0" collapsed="false">
      <c r="A2050" s="262" t="s">
        <v>6049</v>
      </c>
      <c r="B2050" s="263" t="s">
        <v>6050</v>
      </c>
      <c r="C2050" s="264" t="s">
        <v>37</v>
      </c>
      <c r="D2050" s="268" t="s">
        <v>6051</v>
      </c>
    </row>
    <row r="2051" customFormat="false" ht="30" hidden="false" customHeight="false" outlineLevel="0" collapsed="false">
      <c r="A2051" s="258" t="s">
        <v>6052</v>
      </c>
      <c r="B2051" s="259" t="s">
        <v>6053</v>
      </c>
      <c r="C2051" s="260" t="s">
        <v>37</v>
      </c>
      <c r="D2051" s="267" t="s">
        <v>6054</v>
      </c>
    </row>
    <row r="2052" customFormat="false" ht="30" hidden="false" customHeight="false" outlineLevel="0" collapsed="false">
      <c r="A2052" s="262" t="s">
        <v>6055</v>
      </c>
      <c r="B2052" s="263" t="s">
        <v>6056</v>
      </c>
      <c r="C2052" s="264" t="s">
        <v>37</v>
      </c>
      <c r="D2052" s="268" t="s">
        <v>6057</v>
      </c>
    </row>
    <row r="2053" customFormat="false" ht="30" hidden="false" customHeight="false" outlineLevel="0" collapsed="false">
      <c r="A2053" s="258" t="s">
        <v>6058</v>
      </c>
      <c r="B2053" s="259" t="s">
        <v>6059</v>
      </c>
      <c r="C2053" s="260" t="s">
        <v>37</v>
      </c>
      <c r="D2053" s="267" t="s">
        <v>6060</v>
      </c>
    </row>
    <row r="2054" customFormat="false" ht="30" hidden="false" customHeight="false" outlineLevel="0" collapsed="false">
      <c r="A2054" s="262" t="s">
        <v>6061</v>
      </c>
      <c r="B2054" s="263" t="s">
        <v>6062</v>
      </c>
      <c r="C2054" s="264" t="s">
        <v>37</v>
      </c>
      <c r="D2054" s="268" t="s">
        <v>6063</v>
      </c>
    </row>
    <row r="2055" customFormat="false" ht="30" hidden="false" customHeight="false" outlineLevel="0" collapsed="false">
      <c r="A2055" s="258" t="s">
        <v>6064</v>
      </c>
      <c r="B2055" s="259" t="s">
        <v>6065</v>
      </c>
      <c r="C2055" s="260" t="s">
        <v>37</v>
      </c>
      <c r="D2055" s="267" t="s">
        <v>6066</v>
      </c>
    </row>
    <row r="2056" customFormat="false" ht="30" hidden="false" customHeight="false" outlineLevel="0" collapsed="false">
      <c r="A2056" s="262" t="s">
        <v>6067</v>
      </c>
      <c r="B2056" s="263" t="s">
        <v>6068</v>
      </c>
      <c r="C2056" s="264" t="s">
        <v>37</v>
      </c>
      <c r="D2056" s="268" t="s">
        <v>6069</v>
      </c>
    </row>
    <row r="2057" customFormat="false" ht="30" hidden="false" customHeight="false" outlineLevel="0" collapsed="false">
      <c r="A2057" s="258" t="s">
        <v>6070</v>
      </c>
      <c r="B2057" s="259" t="s">
        <v>6071</v>
      </c>
      <c r="C2057" s="260" t="s">
        <v>37</v>
      </c>
      <c r="D2057" s="267" t="s">
        <v>6072</v>
      </c>
    </row>
    <row r="2058" customFormat="false" ht="30" hidden="false" customHeight="false" outlineLevel="0" collapsed="false">
      <c r="A2058" s="262" t="s">
        <v>6073</v>
      </c>
      <c r="B2058" s="263" t="s">
        <v>6074</v>
      </c>
      <c r="C2058" s="264" t="s">
        <v>37</v>
      </c>
      <c r="D2058" s="268" t="s">
        <v>6075</v>
      </c>
    </row>
    <row r="2059" customFormat="false" ht="30" hidden="false" customHeight="false" outlineLevel="0" collapsed="false">
      <c r="A2059" s="258" t="s">
        <v>6076</v>
      </c>
      <c r="B2059" s="259" t="s">
        <v>6077</v>
      </c>
      <c r="C2059" s="260" t="s">
        <v>37</v>
      </c>
      <c r="D2059" s="267" t="s">
        <v>6078</v>
      </c>
    </row>
    <row r="2060" customFormat="false" ht="30" hidden="false" customHeight="false" outlineLevel="0" collapsed="false">
      <c r="A2060" s="262" t="s">
        <v>6079</v>
      </c>
      <c r="B2060" s="263" t="s">
        <v>6080</v>
      </c>
      <c r="C2060" s="264" t="s">
        <v>37</v>
      </c>
      <c r="D2060" s="268" t="s">
        <v>4149</v>
      </c>
    </row>
    <row r="2061" customFormat="false" ht="30" hidden="false" customHeight="false" outlineLevel="0" collapsed="false">
      <c r="A2061" s="258" t="s">
        <v>6081</v>
      </c>
      <c r="B2061" s="259" t="s">
        <v>6082</v>
      </c>
      <c r="C2061" s="260" t="s">
        <v>37</v>
      </c>
      <c r="D2061" s="267" t="s">
        <v>6083</v>
      </c>
    </row>
    <row r="2062" customFormat="false" ht="30" hidden="false" customHeight="false" outlineLevel="0" collapsed="false">
      <c r="A2062" s="262" t="s">
        <v>6084</v>
      </c>
      <c r="B2062" s="263" t="s">
        <v>6085</v>
      </c>
      <c r="C2062" s="264" t="s">
        <v>37</v>
      </c>
      <c r="D2062" s="268" t="s">
        <v>6086</v>
      </c>
    </row>
    <row r="2063" customFormat="false" ht="30" hidden="false" customHeight="false" outlineLevel="0" collapsed="false">
      <c r="A2063" s="258" t="s">
        <v>6087</v>
      </c>
      <c r="B2063" s="259" t="s">
        <v>6088</v>
      </c>
      <c r="C2063" s="260" t="s">
        <v>37</v>
      </c>
      <c r="D2063" s="267" t="s">
        <v>6089</v>
      </c>
    </row>
    <row r="2064" customFormat="false" ht="30" hidden="false" customHeight="false" outlineLevel="0" collapsed="false">
      <c r="A2064" s="262" t="s">
        <v>6090</v>
      </c>
      <c r="B2064" s="263" t="s">
        <v>6091</v>
      </c>
      <c r="C2064" s="264" t="s">
        <v>37</v>
      </c>
      <c r="D2064" s="268" t="s">
        <v>6092</v>
      </c>
    </row>
    <row r="2065" customFormat="false" ht="30" hidden="false" customHeight="false" outlineLevel="0" collapsed="false">
      <c r="A2065" s="258" t="s">
        <v>6093</v>
      </c>
      <c r="B2065" s="259" t="s">
        <v>6094</v>
      </c>
      <c r="C2065" s="260" t="s">
        <v>37</v>
      </c>
      <c r="D2065" s="267" t="s">
        <v>6095</v>
      </c>
    </row>
    <row r="2066" customFormat="false" ht="30" hidden="false" customHeight="false" outlineLevel="0" collapsed="false">
      <c r="A2066" s="262" t="s">
        <v>6096</v>
      </c>
      <c r="B2066" s="263" t="s">
        <v>6097</v>
      </c>
      <c r="C2066" s="264" t="s">
        <v>37</v>
      </c>
      <c r="D2066" s="268" t="s">
        <v>6098</v>
      </c>
    </row>
    <row r="2067" customFormat="false" ht="30" hidden="false" customHeight="false" outlineLevel="0" collapsed="false">
      <c r="A2067" s="258" t="s">
        <v>6099</v>
      </c>
      <c r="B2067" s="259" t="s">
        <v>6100</v>
      </c>
      <c r="C2067" s="260" t="s">
        <v>37</v>
      </c>
      <c r="D2067" s="267" t="s">
        <v>6101</v>
      </c>
    </row>
    <row r="2068" customFormat="false" ht="30" hidden="false" customHeight="false" outlineLevel="0" collapsed="false">
      <c r="A2068" s="262" t="s">
        <v>6102</v>
      </c>
      <c r="B2068" s="263" t="s">
        <v>6103</v>
      </c>
      <c r="C2068" s="264" t="s">
        <v>37</v>
      </c>
      <c r="D2068" s="268" t="s">
        <v>6104</v>
      </c>
    </row>
    <row r="2069" customFormat="false" ht="30" hidden="false" customHeight="false" outlineLevel="0" collapsed="false">
      <c r="A2069" s="258" t="s">
        <v>6105</v>
      </c>
      <c r="B2069" s="259" t="s">
        <v>6106</v>
      </c>
      <c r="C2069" s="260" t="s">
        <v>37</v>
      </c>
      <c r="D2069" s="267" t="s">
        <v>6107</v>
      </c>
    </row>
    <row r="2070" customFormat="false" ht="30" hidden="false" customHeight="false" outlineLevel="0" collapsed="false">
      <c r="A2070" s="262" t="s">
        <v>6108</v>
      </c>
      <c r="B2070" s="263" t="s">
        <v>6109</v>
      </c>
      <c r="C2070" s="264" t="s">
        <v>37</v>
      </c>
      <c r="D2070" s="268" t="s">
        <v>6110</v>
      </c>
    </row>
    <row r="2071" customFormat="false" ht="30" hidden="false" customHeight="false" outlineLevel="0" collapsed="false">
      <c r="A2071" s="258" t="s">
        <v>6111</v>
      </c>
      <c r="B2071" s="259" t="s">
        <v>6112</v>
      </c>
      <c r="C2071" s="260" t="s">
        <v>37</v>
      </c>
      <c r="D2071" s="267" t="s">
        <v>6113</v>
      </c>
    </row>
    <row r="2072" customFormat="false" ht="30" hidden="false" customHeight="false" outlineLevel="0" collapsed="false">
      <c r="A2072" s="262" t="s">
        <v>6114</v>
      </c>
      <c r="B2072" s="263" t="s">
        <v>6115</v>
      </c>
      <c r="C2072" s="264" t="s">
        <v>37</v>
      </c>
      <c r="D2072" s="268" t="s">
        <v>6116</v>
      </c>
    </row>
    <row r="2073" customFormat="false" ht="30" hidden="false" customHeight="false" outlineLevel="0" collapsed="false">
      <c r="A2073" s="258" t="s">
        <v>6117</v>
      </c>
      <c r="B2073" s="259" t="s">
        <v>6118</v>
      </c>
      <c r="C2073" s="260" t="s">
        <v>37</v>
      </c>
      <c r="D2073" s="267" t="s">
        <v>6119</v>
      </c>
    </row>
    <row r="2074" customFormat="false" ht="30" hidden="false" customHeight="false" outlineLevel="0" collapsed="false">
      <c r="A2074" s="262" t="s">
        <v>6120</v>
      </c>
      <c r="B2074" s="263" t="s">
        <v>6121</v>
      </c>
      <c r="C2074" s="264" t="s">
        <v>37</v>
      </c>
      <c r="D2074" s="268" t="s">
        <v>6122</v>
      </c>
    </row>
    <row r="2075" customFormat="false" ht="30" hidden="false" customHeight="false" outlineLevel="0" collapsed="false">
      <c r="A2075" s="258" t="s">
        <v>6123</v>
      </c>
      <c r="B2075" s="259" t="s">
        <v>6124</v>
      </c>
      <c r="C2075" s="260" t="s">
        <v>37</v>
      </c>
      <c r="D2075" s="267" t="s">
        <v>6125</v>
      </c>
    </row>
    <row r="2076" customFormat="false" ht="30" hidden="false" customHeight="false" outlineLevel="0" collapsed="false">
      <c r="A2076" s="262" t="s">
        <v>6126</v>
      </c>
      <c r="B2076" s="263" t="s">
        <v>6127</v>
      </c>
      <c r="C2076" s="264" t="s">
        <v>37</v>
      </c>
      <c r="D2076" s="268" t="s">
        <v>6128</v>
      </c>
    </row>
    <row r="2077" customFormat="false" ht="30" hidden="false" customHeight="false" outlineLevel="0" collapsed="false">
      <c r="A2077" s="258" t="s">
        <v>6129</v>
      </c>
      <c r="B2077" s="259" t="s">
        <v>6130</v>
      </c>
      <c r="C2077" s="260" t="s">
        <v>37</v>
      </c>
      <c r="D2077" s="267" t="s">
        <v>6131</v>
      </c>
    </row>
    <row r="2078" customFormat="false" ht="30" hidden="false" customHeight="false" outlineLevel="0" collapsed="false">
      <c r="A2078" s="262" t="s">
        <v>6132</v>
      </c>
      <c r="B2078" s="263" t="s">
        <v>6133</v>
      </c>
      <c r="C2078" s="264" t="s">
        <v>37</v>
      </c>
      <c r="D2078" s="268" t="s">
        <v>6134</v>
      </c>
    </row>
    <row r="2079" customFormat="false" ht="30" hidden="false" customHeight="false" outlineLevel="0" collapsed="false">
      <c r="A2079" s="258" t="s">
        <v>6135</v>
      </c>
      <c r="B2079" s="259" t="s">
        <v>6136</v>
      </c>
      <c r="C2079" s="260" t="s">
        <v>37</v>
      </c>
      <c r="D2079" s="267" t="s">
        <v>6137</v>
      </c>
    </row>
    <row r="2080" customFormat="false" ht="30" hidden="false" customHeight="false" outlineLevel="0" collapsed="false">
      <c r="A2080" s="262" t="s">
        <v>6138</v>
      </c>
      <c r="B2080" s="263" t="s">
        <v>6139</v>
      </c>
      <c r="C2080" s="264" t="s">
        <v>37</v>
      </c>
      <c r="D2080" s="268" t="s">
        <v>6140</v>
      </c>
    </row>
    <row r="2081" customFormat="false" ht="30" hidden="false" customHeight="false" outlineLevel="0" collapsed="false">
      <c r="A2081" s="258" t="s">
        <v>6141</v>
      </c>
      <c r="B2081" s="259" t="s">
        <v>6142</v>
      </c>
      <c r="C2081" s="260" t="s">
        <v>37</v>
      </c>
      <c r="D2081" s="267" t="s">
        <v>6143</v>
      </c>
    </row>
    <row r="2082" customFormat="false" ht="30" hidden="false" customHeight="false" outlineLevel="0" collapsed="false">
      <c r="A2082" s="262" t="s">
        <v>6144</v>
      </c>
      <c r="B2082" s="263" t="s">
        <v>6145</v>
      </c>
      <c r="C2082" s="264" t="s">
        <v>37</v>
      </c>
      <c r="D2082" s="268" t="s">
        <v>6146</v>
      </c>
    </row>
    <row r="2083" customFormat="false" ht="30" hidden="false" customHeight="false" outlineLevel="0" collapsed="false">
      <c r="A2083" s="258" t="s">
        <v>6147</v>
      </c>
      <c r="B2083" s="259" t="s">
        <v>6148</v>
      </c>
      <c r="C2083" s="260" t="s">
        <v>37</v>
      </c>
      <c r="D2083" s="267" t="s">
        <v>6149</v>
      </c>
    </row>
    <row r="2084" customFormat="false" ht="30" hidden="false" customHeight="false" outlineLevel="0" collapsed="false">
      <c r="A2084" s="262" t="s">
        <v>6150</v>
      </c>
      <c r="B2084" s="263" t="s">
        <v>6151</v>
      </c>
      <c r="C2084" s="264" t="s">
        <v>37</v>
      </c>
      <c r="D2084" s="268" t="s">
        <v>6152</v>
      </c>
    </row>
    <row r="2085" customFormat="false" ht="30" hidden="false" customHeight="false" outlineLevel="0" collapsed="false">
      <c r="A2085" s="258" t="s">
        <v>6153</v>
      </c>
      <c r="B2085" s="259" t="s">
        <v>6154</v>
      </c>
      <c r="C2085" s="260" t="s">
        <v>37</v>
      </c>
      <c r="D2085" s="267" t="s">
        <v>6155</v>
      </c>
    </row>
    <row r="2086" customFormat="false" ht="30" hidden="false" customHeight="false" outlineLevel="0" collapsed="false">
      <c r="A2086" s="262" t="s">
        <v>6156</v>
      </c>
      <c r="B2086" s="263" t="s">
        <v>6157</v>
      </c>
      <c r="C2086" s="264" t="s">
        <v>37</v>
      </c>
      <c r="D2086" s="268" t="s">
        <v>6158</v>
      </c>
    </row>
    <row r="2087" customFormat="false" ht="30" hidden="false" customHeight="false" outlineLevel="0" collapsed="false">
      <c r="A2087" s="258" t="s">
        <v>6159</v>
      </c>
      <c r="B2087" s="259" t="s">
        <v>6160</v>
      </c>
      <c r="C2087" s="260" t="s">
        <v>37</v>
      </c>
      <c r="D2087" s="267" t="s">
        <v>6161</v>
      </c>
    </row>
    <row r="2088" customFormat="false" ht="30" hidden="false" customHeight="false" outlineLevel="0" collapsed="false">
      <c r="A2088" s="262" t="s">
        <v>6162</v>
      </c>
      <c r="B2088" s="263" t="s">
        <v>6163</v>
      </c>
      <c r="C2088" s="264" t="s">
        <v>37</v>
      </c>
      <c r="D2088" s="268" t="s">
        <v>6164</v>
      </c>
    </row>
    <row r="2089" customFormat="false" ht="30" hidden="false" customHeight="false" outlineLevel="0" collapsed="false">
      <c r="A2089" s="258" t="s">
        <v>6165</v>
      </c>
      <c r="B2089" s="259" t="s">
        <v>6166</v>
      </c>
      <c r="C2089" s="260" t="s">
        <v>37</v>
      </c>
      <c r="D2089" s="267" t="s">
        <v>6167</v>
      </c>
    </row>
    <row r="2090" customFormat="false" ht="30" hidden="false" customHeight="false" outlineLevel="0" collapsed="false">
      <c r="A2090" s="262" t="s">
        <v>6168</v>
      </c>
      <c r="B2090" s="263" t="s">
        <v>6169</v>
      </c>
      <c r="C2090" s="264" t="s">
        <v>37</v>
      </c>
      <c r="D2090" s="268" t="s">
        <v>6170</v>
      </c>
    </row>
    <row r="2091" customFormat="false" ht="30" hidden="false" customHeight="false" outlineLevel="0" collapsed="false">
      <c r="A2091" s="258" t="s">
        <v>6171</v>
      </c>
      <c r="B2091" s="259" t="s">
        <v>6172</v>
      </c>
      <c r="C2091" s="260" t="s">
        <v>37</v>
      </c>
      <c r="D2091" s="267" t="s">
        <v>6173</v>
      </c>
    </row>
    <row r="2092" customFormat="false" ht="30" hidden="false" customHeight="false" outlineLevel="0" collapsed="false">
      <c r="A2092" s="262" t="s">
        <v>6174</v>
      </c>
      <c r="B2092" s="263" t="s">
        <v>6175</v>
      </c>
      <c r="C2092" s="264" t="s">
        <v>37</v>
      </c>
      <c r="D2092" s="268" t="s">
        <v>6176</v>
      </c>
    </row>
    <row r="2093" customFormat="false" ht="30" hidden="false" customHeight="false" outlineLevel="0" collapsed="false">
      <c r="A2093" s="258" t="s">
        <v>6177</v>
      </c>
      <c r="B2093" s="259" t="s">
        <v>6178</v>
      </c>
      <c r="C2093" s="260" t="s">
        <v>37</v>
      </c>
      <c r="D2093" s="267" t="s">
        <v>6179</v>
      </c>
    </row>
    <row r="2094" customFormat="false" ht="30" hidden="false" customHeight="false" outlineLevel="0" collapsed="false">
      <c r="A2094" s="262" t="s">
        <v>6180</v>
      </c>
      <c r="B2094" s="263" t="s">
        <v>6181</v>
      </c>
      <c r="C2094" s="264" t="s">
        <v>37</v>
      </c>
      <c r="D2094" s="268" t="s">
        <v>6182</v>
      </c>
    </row>
    <row r="2095" customFormat="false" ht="30" hidden="false" customHeight="false" outlineLevel="0" collapsed="false">
      <c r="A2095" s="258" t="s">
        <v>6183</v>
      </c>
      <c r="B2095" s="259" t="s">
        <v>6184</v>
      </c>
      <c r="C2095" s="260" t="s">
        <v>37</v>
      </c>
      <c r="D2095" s="267" t="s">
        <v>6185</v>
      </c>
    </row>
    <row r="2096" customFormat="false" ht="30" hidden="false" customHeight="false" outlineLevel="0" collapsed="false">
      <c r="A2096" s="262" t="s">
        <v>6186</v>
      </c>
      <c r="B2096" s="263" t="s">
        <v>6187</v>
      </c>
      <c r="C2096" s="264" t="s">
        <v>37</v>
      </c>
      <c r="D2096" s="268" t="s">
        <v>6188</v>
      </c>
    </row>
    <row r="2097" customFormat="false" ht="30" hidden="false" customHeight="false" outlineLevel="0" collapsed="false">
      <c r="A2097" s="258" t="s">
        <v>6189</v>
      </c>
      <c r="B2097" s="259" t="s">
        <v>6190</v>
      </c>
      <c r="C2097" s="260" t="s">
        <v>37</v>
      </c>
      <c r="D2097" s="267" t="s">
        <v>6191</v>
      </c>
    </row>
    <row r="2098" customFormat="false" ht="30" hidden="false" customHeight="false" outlineLevel="0" collapsed="false">
      <c r="A2098" s="262" t="s">
        <v>6192</v>
      </c>
      <c r="B2098" s="263" t="s">
        <v>6193</v>
      </c>
      <c r="C2098" s="264" t="s">
        <v>37</v>
      </c>
      <c r="D2098" s="268" t="s">
        <v>6194</v>
      </c>
    </row>
    <row r="2099" customFormat="false" ht="30" hidden="false" customHeight="false" outlineLevel="0" collapsed="false">
      <c r="A2099" s="258" t="s">
        <v>6195</v>
      </c>
      <c r="B2099" s="259" t="s">
        <v>6196</v>
      </c>
      <c r="C2099" s="260" t="s">
        <v>37</v>
      </c>
      <c r="D2099" s="267" t="s">
        <v>6197</v>
      </c>
    </row>
    <row r="2100" customFormat="false" ht="30" hidden="false" customHeight="false" outlineLevel="0" collapsed="false">
      <c r="A2100" s="262" t="s">
        <v>6198</v>
      </c>
      <c r="B2100" s="263" t="s">
        <v>6199</v>
      </c>
      <c r="C2100" s="264" t="s">
        <v>37</v>
      </c>
      <c r="D2100" s="268" t="s">
        <v>6200</v>
      </c>
    </row>
    <row r="2101" customFormat="false" ht="30" hidden="false" customHeight="false" outlineLevel="0" collapsed="false">
      <c r="A2101" s="258" t="s">
        <v>6201</v>
      </c>
      <c r="B2101" s="259" t="s">
        <v>6202</v>
      </c>
      <c r="C2101" s="260" t="s">
        <v>37</v>
      </c>
      <c r="D2101" s="267" t="s">
        <v>6203</v>
      </c>
    </row>
    <row r="2102" customFormat="false" ht="30" hidden="false" customHeight="false" outlineLevel="0" collapsed="false">
      <c r="A2102" s="262" t="s">
        <v>6204</v>
      </c>
      <c r="B2102" s="263" t="s">
        <v>6205</v>
      </c>
      <c r="C2102" s="264" t="s">
        <v>37</v>
      </c>
      <c r="D2102" s="268" t="s">
        <v>6206</v>
      </c>
    </row>
    <row r="2103" customFormat="false" ht="30" hidden="false" customHeight="false" outlineLevel="0" collapsed="false">
      <c r="A2103" s="258" t="s">
        <v>6207</v>
      </c>
      <c r="B2103" s="259" t="s">
        <v>6208</v>
      </c>
      <c r="C2103" s="260" t="s">
        <v>37</v>
      </c>
      <c r="D2103" s="267" t="s">
        <v>6209</v>
      </c>
    </row>
    <row r="2104" customFormat="false" ht="30" hidden="false" customHeight="false" outlineLevel="0" collapsed="false">
      <c r="A2104" s="262" t="s">
        <v>6210</v>
      </c>
      <c r="B2104" s="263" t="s">
        <v>6211</v>
      </c>
      <c r="C2104" s="264" t="s">
        <v>37</v>
      </c>
      <c r="D2104" s="268" t="s">
        <v>6212</v>
      </c>
    </row>
    <row r="2105" customFormat="false" ht="30" hidden="false" customHeight="false" outlineLevel="0" collapsed="false">
      <c r="A2105" s="258" t="s">
        <v>6213</v>
      </c>
      <c r="B2105" s="259" t="s">
        <v>6214</v>
      </c>
      <c r="C2105" s="260" t="s">
        <v>37</v>
      </c>
      <c r="D2105" s="267" t="s">
        <v>6215</v>
      </c>
    </row>
    <row r="2106" customFormat="false" ht="30" hidden="false" customHeight="false" outlineLevel="0" collapsed="false">
      <c r="A2106" s="262" t="s">
        <v>6216</v>
      </c>
      <c r="B2106" s="263" t="s">
        <v>6217</v>
      </c>
      <c r="C2106" s="264" t="s">
        <v>37</v>
      </c>
      <c r="D2106" s="268" t="s">
        <v>6218</v>
      </c>
    </row>
    <row r="2107" customFormat="false" ht="30" hidden="false" customHeight="false" outlineLevel="0" collapsed="false">
      <c r="A2107" s="258" t="s">
        <v>6219</v>
      </c>
      <c r="B2107" s="259" t="s">
        <v>6220</v>
      </c>
      <c r="C2107" s="260" t="s">
        <v>37</v>
      </c>
      <c r="D2107" s="267" t="s">
        <v>6221</v>
      </c>
    </row>
    <row r="2108" customFormat="false" ht="30" hidden="false" customHeight="false" outlineLevel="0" collapsed="false">
      <c r="A2108" s="262" t="s">
        <v>6222</v>
      </c>
      <c r="B2108" s="263" t="s">
        <v>6223</v>
      </c>
      <c r="C2108" s="264" t="s">
        <v>37</v>
      </c>
      <c r="D2108" s="268" t="s">
        <v>3602</v>
      </c>
    </row>
    <row r="2109" customFormat="false" ht="30" hidden="false" customHeight="false" outlineLevel="0" collapsed="false">
      <c r="A2109" s="258" t="s">
        <v>6224</v>
      </c>
      <c r="B2109" s="259" t="s">
        <v>6225</v>
      </c>
      <c r="C2109" s="260" t="s">
        <v>37</v>
      </c>
      <c r="D2109" s="267" t="s">
        <v>6226</v>
      </c>
    </row>
    <row r="2110" customFormat="false" ht="30" hidden="false" customHeight="false" outlineLevel="0" collapsed="false">
      <c r="A2110" s="262" t="s">
        <v>6227</v>
      </c>
      <c r="B2110" s="263" t="s">
        <v>6228</v>
      </c>
      <c r="C2110" s="264" t="s">
        <v>37</v>
      </c>
      <c r="D2110" s="268" t="s">
        <v>6229</v>
      </c>
    </row>
    <row r="2111" customFormat="false" ht="30" hidden="false" customHeight="false" outlineLevel="0" collapsed="false">
      <c r="A2111" s="258" t="s">
        <v>6230</v>
      </c>
      <c r="B2111" s="259" t="s">
        <v>6231</v>
      </c>
      <c r="C2111" s="260" t="s">
        <v>37</v>
      </c>
      <c r="D2111" s="267" t="s">
        <v>6232</v>
      </c>
    </row>
    <row r="2112" customFormat="false" ht="30" hidden="false" customHeight="false" outlineLevel="0" collapsed="false">
      <c r="A2112" s="262" t="s">
        <v>6233</v>
      </c>
      <c r="B2112" s="263" t="s">
        <v>6234</v>
      </c>
      <c r="C2112" s="264" t="s">
        <v>37</v>
      </c>
      <c r="D2112" s="268" t="s">
        <v>6235</v>
      </c>
    </row>
    <row r="2113" customFormat="false" ht="30" hidden="false" customHeight="false" outlineLevel="0" collapsed="false">
      <c r="A2113" s="258" t="s">
        <v>6236</v>
      </c>
      <c r="B2113" s="259" t="s">
        <v>6237</v>
      </c>
      <c r="C2113" s="260" t="s">
        <v>37</v>
      </c>
      <c r="D2113" s="267" t="s">
        <v>6238</v>
      </c>
    </row>
    <row r="2114" customFormat="false" ht="30" hidden="false" customHeight="false" outlineLevel="0" collapsed="false">
      <c r="A2114" s="262" t="s">
        <v>6239</v>
      </c>
      <c r="B2114" s="263" t="s">
        <v>6240</v>
      </c>
      <c r="C2114" s="264" t="s">
        <v>37</v>
      </c>
      <c r="D2114" s="268" t="s">
        <v>6241</v>
      </c>
    </row>
    <row r="2115" customFormat="false" ht="30" hidden="false" customHeight="false" outlineLevel="0" collapsed="false">
      <c r="A2115" s="258" t="s">
        <v>6242</v>
      </c>
      <c r="B2115" s="259" t="s">
        <v>6243</v>
      </c>
      <c r="C2115" s="260" t="s">
        <v>37</v>
      </c>
      <c r="D2115" s="267" t="s">
        <v>6244</v>
      </c>
    </row>
    <row r="2116" customFormat="false" ht="30" hidden="false" customHeight="false" outlineLevel="0" collapsed="false">
      <c r="A2116" s="262" t="s">
        <v>6245</v>
      </c>
      <c r="B2116" s="263" t="s">
        <v>6246</v>
      </c>
      <c r="C2116" s="264" t="s">
        <v>37</v>
      </c>
      <c r="D2116" s="268" t="s">
        <v>6247</v>
      </c>
    </row>
    <row r="2117" customFormat="false" ht="30" hidden="false" customHeight="false" outlineLevel="0" collapsed="false">
      <c r="A2117" s="258" t="s">
        <v>6248</v>
      </c>
      <c r="B2117" s="259" t="s">
        <v>6249</v>
      </c>
      <c r="C2117" s="260" t="s">
        <v>37</v>
      </c>
      <c r="D2117" s="267" t="s">
        <v>6250</v>
      </c>
    </row>
    <row r="2118" customFormat="false" ht="30" hidden="false" customHeight="false" outlineLevel="0" collapsed="false">
      <c r="A2118" s="262" t="s">
        <v>6251</v>
      </c>
      <c r="B2118" s="263" t="s">
        <v>6252</v>
      </c>
      <c r="C2118" s="264" t="s">
        <v>37</v>
      </c>
      <c r="D2118" s="268" t="s">
        <v>6253</v>
      </c>
    </row>
    <row r="2119" customFormat="false" ht="30" hidden="false" customHeight="false" outlineLevel="0" collapsed="false">
      <c r="A2119" s="258" t="s">
        <v>6254</v>
      </c>
      <c r="B2119" s="259" t="s">
        <v>6255</v>
      </c>
      <c r="C2119" s="260" t="s">
        <v>37</v>
      </c>
      <c r="D2119" s="267" t="s">
        <v>6256</v>
      </c>
    </row>
    <row r="2120" customFormat="false" ht="30" hidden="false" customHeight="false" outlineLevel="0" collapsed="false">
      <c r="A2120" s="262" t="s">
        <v>6257</v>
      </c>
      <c r="B2120" s="263" t="s">
        <v>6258</v>
      </c>
      <c r="C2120" s="264" t="s">
        <v>37</v>
      </c>
      <c r="D2120" s="268" t="s">
        <v>6259</v>
      </c>
    </row>
    <row r="2121" customFormat="false" ht="30" hidden="false" customHeight="false" outlineLevel="0" collapsed="false">
      <c r="A2121" s="258" t="s">
        <v>6260</v>
      </c>
      <c r="B2121" s="259" t="s">
        <v>6261</v>
      </c>
      <c r="C2121" s="260" t="s">
        <v>37</v>
      </c>
      <c r="D2121" s="267" t="s">
        <v>6262</v>
      </c>
    </row>
    <row r="2122" customFormat="false" ht="30" hidden="false" customHeight="false" outlineLevel="0" collapsed="false">
      <c r="A2122" s="262" t="s">
        <v>6263</v>
      </c>
      <c r="B2122" s="263" t="s">
        <v>6264</v>
      </c>
      <c r="C2122" s="264" t="s">
        <v>37</v>
      </c>
      <c r="D2122" s="268" t="s">
        <v>6265</v>
      </c>
    </row>
    <row r="2123" customFormat="false" ht="30" hidden="false" customHeight="false" outlineLevel="0" collapsed="false">
      <c r="A2123" s="258" t="s">
        <v>6266</v>
      </c>
      <c r="B2123" s="259" t="s">
        <v>6267</v>
      </c>
      <c r="C2123" s="260" t="s">
        <v>37</v>
      </c>
      <c r="D2123" s="267" t="s">
        <v>6268</v>
      </c>
    </row>
    <row r="2124" customFormat="false" ht="30" hidden="false" customHeight="false" outlineLevel="0" collapsed="false">
      <c r="A2124" s="262" t="s">
        <v>6269</v>
      </c>
      <c r="B2124" s="263" t="s">
        <v>6270</v>
      </c>
      <c r="C2124" s="264" t="s">
        <v>37</v>
      </c>
      <c r="D2124" s="268" t="s">
        <v>6271</v>
      </c>
    </row>
    <row r="2125" customFormat="false" ht="30" hidden="false" customHeight="false" outlineLevel="0" collapsed="false">
      <c r="A2125" s="258" t="s">
        <v>6272</v>
      </c>
      <c r="B2125" s="259" t="s">
        <v>6273</v>
      </c>
      <c r="C2125" s="260" t="s">
        <v>37</v>
      </c>
      <c r="D2125" s="267" t="s">
        <v>6274</v>
      </c>
    </row>
    <row r="2126" customFormat="false" ht="30" hidden="false" customHeight="false" outlineLevel="0" collapsed="false">
      <c r="A2126" s="262" t="s">
        <v>6275</v>
      </c>
      <c r="B2126" s="263" t="s">
        <v>6276</v>
      </c>
      <c r="C2126" s="264" t="s">
        <v>37</v>
      </c>
      <c r="D2126" s="268" t="s">
        <v>6277</v>
      </c>
    </row>
    <row r="2127" customFormat="false" ht="30" hidden="false" customHeight="false" outlineLevel="0" collapsed="false">
      <c r="A2127" s="258" t="s">
        <v>6278</v>
      </c>
      <c r="B2127" s="259" t="s">
        <v>6279</v>
      </c>
      <c r="C2127" s="260" t="s">
        <v>37</v>
      </c>
      <c r="D2127" s="267" t="s">
        <v>6280</v>
      </c>
    </row>
    <row r="2128" customFormat="false" ht="30" hidden="false" customHeight="false" outlineLevel="0" collapsed="false">
      <c r="A2128" s="262" t="s">
        <v>6281</v>
      </c>
      <c r="B2128" s="263" t="s">
        <v>6282</v>
      </c>
      <c r="C2128" s="264" t="s">
        <v>37</v>
      </c>
      <c r="D2128" s="268" t="s">
        <v>6283</v>
      </c>
    </row>
    <row r="2129" customFormat="false" ht="30" hidden="false" customHeight="false" outlineLevel="0" collapsed="false">
      <c r="A2129" s="258" t="s">
        <v>6284</v>
      </c>
      <c r="B2129" s="259" t="s">
        <v>6285</v>
      </c>
      <c r="C2129" s="260" t="s">
        <v>37</v>
      </c>
      <c r="D2129" s="267" t="s">
        <v>6286</v>
      </c>
    </row>
    <row r="2130" customFormat="false" ht="30" hidden="false" customHeight="false" outlineLevel="0" collapsed="false">
      <c r="A2130" s="262" t="s">
        <v>6287</v>
      </c>
      <c r="B2130" s="263" t="s">
        <v>6288</v>
      </c>
      <c r="C2130" s="264" t="s">
        <v>37</v>
      </c>
      <c r="D2130" s="268" t="s">
        <v>6289</v>
      </c>
    </row>
    <row r="2131" customFormat="false" ht="30" hidden="false" customHeight="false" outlineLevel="0" collapsed="false">
      <c r="A2131" s="258" t="s">
        <v>6290</v>
      </c>
      <c r="B2131" s="259" t="s">
        <v>6291</v>
      </c>
      <c r="C2131" s="260" t="s">
        <v>37</v>
      </c>
      <c r="D2131" s="267" t="s">
        <v>1543</v>
      </c>
    </row>
    <row r="2132" customFormat="false" ht="30" hidden="false" customHeight="false" outlineLevel="0" collapsed="false">
      <c r="A2132" s="262" t="s">
        <v>6292</v>
      </c>
      <c r="B2132" s="263" t="s">
        <v>6293</v>
      </c>
      <c r="C2132" s="264" t="s">
        <v>37</v>
      </c>
      <c r="D2132" s="268" t="s">
        <v>6294</v>
      </c>
    </row>
    <row r="2133" customFormat="false" ht="30" hidden="false" customHeight="false" outlineLevel="0" collapsed="false">
      <c r="A2133" s="258" t="s">
        <v>6295</v>
      </c>
      <c r="B2133" s="259" t="s">
        <v>6296</v>
      </c>
      <c r="C2133" s="260" t="s">
        <v>37</v>
      </c>
      <c r="D2133" s="267" t="s">
        <v>6297</v>
      </c>
    </row>
    <row r="2134" customFormat="false" ht="30" hidden="false" customHeight="false" outlineLevel="0" collapsed="false">
      <c r="A2134" s="262" t="s">
        <v>6298</v>
      </c>
      <c r="B2134" s="263" t="s">
        <v>6299</v>
      </c>
      <c r="C2134" s="264" t="s">
        <v>37</v>
      </c>
      <c r="D2134" s="268" t="s">
        <v>6300</v>
      </c>
    </row>
    <row r="2135" customFormat="false" ht="30" hidden="false" customHeight="false" outlineLevel="0" collapsed="false">
      <c r="A2135" s="258" t="s">
        <v>6301</v>
      </c>
      <c r="B2135" s="259" t="s">
        <v>6302</v>
      </c>
      <c r="C2135" s="260" t="s">
        <v>37</v>
      </c>
      <c r="D2135" s="267" t="s">
        <v>6303</v>
      </c>
    </row>
    <row r="2136" customFormat="false" ht="30" hidden="false" customHeight="false" outlineLevel="0" collapsed="false">
      <c r="A2136" s="262" t="s">
        <v>6304</v>
      </c>
      <c r="B2136" s="263" t="s">
        <v>6305</v>
      </c>
      <c r="C2136" s="264" t="s">
        <v>37</v>
      </c>
      <c r="D2136" s="268" t="s">
        <v>6306</v>
      </c>
    </row>
    <row r="2137" customFormat="false" ht="30" hidden="false" customHeight="false" outlineLevel="0" collapsed="false">
      <c r="A2137" s="258" t="s">
        <v>6307</v>
      </c>
      <c r="B2137" s="259" t="s">
        <v>6308</v>
      </c>
      <c r="C2137" s="260" t="s">
        <v>37</v>
      </c>
      <c r="D2137" s="267" t="s">
        <v>6309</v>
      </c>
    </row>
    <row r="2138" customFormat="false" ht="30" hidden="false" customHeight="false" outlineLevel="0" collapsed="false">
      <c r="A2138" s="262" t="s">
        <v>6310</v>
      </c>
      <c r="B2138" s="263" t="s">
        <v>6311</v>
      </c>
      <c r="C2138" s="264" t="s">
        <v>37</v>
      </c>
      <c r="D2138" s="268" t="s">
        <v>6312</v>
      </c>
    </row>
    <row r="2139" customFormat="false" ht="30" hidden="false" customHeight="false" outlineLevel="0" collapsed="false">
      <c r="A2139" s="258" t="s">
        <v>6313</v>
      </c>
      <c r="B2139" s="259" t="s">
        <v>6314</v>
      </c>
      <c r="C2139" s="260" t="s">
        <v>37</v>
      </c>
      <c r="D2139" s="267" t="s">
        <v>6315</v>
      </c>
    </row>
    <row r="2140" customFormat="false" ht="30" hidden="false" customHeight="false" outlineLevel="0" collapsed="false">
      <c r="A2140" s="262" t="s">
        <v>6316</v>
      </c>
      <c r="B2140" s="263" t="s">
        <v>6317</v>
      </c>
      <c r="C2140" s="264" t="s">
        <v>37</v>
      </c>
      <c r="D2140" s="268" t="s">
        <v>6318</v>
      </c>
    </row>
    <row r="2141" customFormat="false" ht="30" hidden="false" customHeight="false" outlineLevel="0" collapsed="false">
      <c r="A2141" s="258" t="s">
        <v>6319</v>
      </c>
      <c r="B2141" s="259" t="s">
        <v>6320</v>
      </c>
      <c r="C2141" s="260" t="s">
        <v>37</v>
      </c>
      <c r="D2141" s="267" t="s">
        <v>6321</v>
      </c>
    </row>
    <row r="2142" customFormat="false" ht="30" hidden="false" customHeight="false" outlineLevel="0" collapsed="false">
      <c r="A2142" s="262" t="s">
        <v>6322</v>
      </c>
      <c r="B2142" s="263" t="s">
        <v>6323</v>
      </c>
      <c r="C2142" s="264" t="s">
        <v>37</v>
      </c>
      <c r="D2142" s="268" t="s">
        <v>6324</v>
      </c>
    </row>
    <row r="2143" customFormat="false" ht="30" hidden="false" customHeight="false" outlineLevel="0" collapsed="false">
      <c r="A2143" s="258" t="s">
        <v>6325</v>
      </c>
      <c r="B2143" s="259" t="s">
        <v>6326</v>
      </c>
      <c r="C2143" s="260" t="s">
        <v>37</v>
      </c>
      <c r="D2143" s="267" t="s">
        <v>6327</v>
      </c>
    </row>
    <row r="2144" customFormat="false" ht="30" hidden="false" customHeight="false" outlineLevel="0" collapsed="false">
      <c r="A2144" s="262" t="s">
        <v>6328</v>
      </c>
      <c r="B2144" s="263" t="s">
        <v>6329</v>
      </c>
      <c r="C2144" s="264" t="s">
        <v>37</v>
      </c>
      <c r="D2144" s="268" t="s">
        <v>6330</v>
      </c>
    </row>
    <row r="2145" customFormat="false" ht="30" hidden="false" customHeight="false" outlineLevel="0" collapsed="false">
      <c r="A2145" s="258" t="s">
        <v>6331</v>
      </c>
      <c r="B2145" s="259" t="s">
        <v>6332</v>
      </c>
      <c r="C2145" s="260" t="s">
        <v>37</v>
      </c>
      <c r="D2145" s="267" t="s">
        <v>6333</v>
      </c>
    </row>
    <row r="2146" customFormat="false" ht="30" hidden="false" customHeight="false" outlineLevel="0" collapsed="false">
      <c r="A2146" s="262" t="s">
        <v>6334</v>
      </c>
      <c r="B2146" s="263" t="s">
        <v>6335</v>
      </c>
      <c r="C2146" s="264" t="s">
        <v>37</v>
      </c>
      <c r="D2146" s="268" t="s">
        <v>6336</v>
      </c>
    </row>
    <row r="2147" customFormat="false" ht="30" hidden="false" customHeight="false" outlineLevel="0" collapsed="false">
      <c r="A2147" s="258" t="s">
        <v>6337</v>
      </c>
      <c r="B2147" s="259" t="s">
        <v>6338</v>
      </c>
      <c r="C2147" s="260" t="s">
        <v>37</v>
      </c>
      <c r="D2147" s="267" t="s">
        <v>6339</v>
      </c>
    </row>
    <row r="2148" customFormat="false" ht="30" hidden="false" customHeight="false" outlineLevel="0" collapsed="false">
      <c r="A2148" s="262" t="s">
        <v>6340</v>
      </c>
      <c r="B2148" s="263" t="s">
        <v>6341</v>
      </c>
      <c r="C2148" s="264" t="s">
        <v>37</v>
      </c>
      <c r="D2148" s="268" t="s">
        <v>3593</v>
      </c>
    </row>
    <row r="2149" customFormat="false" ht="30" hidden="false" customHeight="false" outlineLevel="0" collapsed="false">
      <c r="A2149" s="258" t="s">
        <v>6342</v>
      </c>
      <c r="B2149" s="259" t="s">
        <v>6343</v>
      </c>
      <c r="C2149" s="260" t="s">
        <v>37</v>
      </c>
      <c r="D2149" s="267" t="s">
        <v>6344</v>
      </c>
    </row>
    <row r="2150" customFormat="false" ht="30" hidden="false" customHeight="false" outlineLevel="0" collapsed="false">
      <c r="A2150" s="262" t="s">
        <v>6345</v>
      </c>
      <c r="B2150" s="263" t="s">
        <v>6346</v>
      </c>
      <c r="C2150" s="264" t="s">
        <v>37</v>
      </c>
      <c r="D2150" s="268" t="s">
        <v>6347</v>
      </c>
    </row>
    <row r="2151" customFormat="false" ht="30" hidden="false" customHeight="false" outlineLevel="0" collapsed="false">
      <c r="A2151" s="258" t="s">
        <v>6348</v>
      </c>
      <c r="B2151" s="259" t="s">
        <v>6349</v>
      </c>
      <c r="C2151" s="260" t="s">
        <v>37</v>
      </c>
      <c r="D2151" s="267" t="s">
        <v>6350</v>
      </c>
    </row>
    <row r="2152" customFormat="false" ht="30" hidden="false" customHeight="false" outlineLevel="0" collapsed="false">
      <c r="A2152" s="262" t="s">
        <v>6351</v>
      </c>
      <c r="B2152" s="263" t="s">
        <v>6352</v>
      </c>
      <c r="C2152" s="264" t="s">
        <v>37</v>
      </c>
      <c r="D2152" s="268" t="s">
        <v>6353</v>
      </c>
    </row>
    <row r="2153" customFormat="false" ht="15" hidden="false" customHeight="false" outlineLevel="0" collapsed="false">
      <c r="A2153" s="258" t="s">
        <v>6354</v>
      </c>
      <c r="B2153" s="259" t="s">
        <v>6355</v>
      </c>
      <c r="C2153" s="260" t="s">
        <v>37</v>
      </c>
      <c r="D2153" s="267" t="s">
        <v>6356</v>
      </c>
    </row>
    <row r="2154" customFormat="false" ht="15" hidden="false" customHeight="false" outlineLevel="0" collapsed="false">
      <c r="A2154" s="262" t="s">
        <v>6357</v>
      </c>
      <c r="B2154" s="263" t="s">
        <v>6358</v>
      </c>
      <c r="C2154" s="264" t="s">
        <v>37</v>
      </c>
      <c r="D2154" s="268" t="s">
        <v>6359</v>
      </c>
    </row>
    <row r="2155" customFormat="false" ht="15" hidden="false" customHeight="false" outlineLevel="0" collapsed="false">
      <c r="A2155" s="258" t="s">
        <v>6360</v>
      </c>
      <c r="B2155" s="259" t="s">
        <v>6361</v>
      </c>
      <c r="C2155" s="260" t="s">
        <v>37</v>
      </c>
      <c r="D2155" s="267" t="s">
        <v>6362</v>
      </c>
    </row>
    <row r="2156" customFormat="false" ht="15" hidden="false" customHeight="false" outlineLevel="0" collapsed="false">
      <c r="A2156" s="262" t="s">
        <v>6363</v>
      </c>
      <c r="B2156" s="263" t="s">
        <v>6364</v>
      </c>
      <c r="C2156" s="264" t="s">
        <v>37</v>
      </c>
      <c r="D2156" s="268" t="s">
        <v>6365</v>
      </c>
    </row>
    <row r="2157" customFormat="false" ht="15" hidden="false" customHeight="false" outlineLevel="0" collapsed="false">
      <c r="A2157" s="258" t="s">
        <v>6366</v>
      </c>
      <c r="B2157" s="259" t="s">
        <v>6367</v>
      </c>
      <c r="C2157" s="260" t="s">
        <v>37</v>
      </c>
      <c r="D2157" s="267" t="s">
        <v>6368</v>
      </c>
    </row>
    <row r="2158" customFormat="false" ht="30" hidden="false" customHeight="false" outlineLevel="0" collapsed="false">
      <c r="A2158" s="262" t="s">
        <v>6369</v>
      </c>
      <c r="B2158" s="263" t="s">
        <v>6370</v>
      </c>
      <c r="C2158" s="264" t="s">
        <v>37</v>
      </c>
      <c r="D2158" s="268" t="s">
        <v>6371</v>
      </c>
    </row>
    <row r="2159" customFormat="false" ht="30" hidden="false" customHeight="false" outlineLevel="0" collapsed="false">
      <c r="A2159" s="258" t="s">
        <v>6372</v>
      </c>
      <c r="B2159" s="259" t="s">
        <v>6373</v>
      </c>
      <c r="C2159" s="260" t="s">
        <v>37</v>
      </c>
      <c r="D2159" s="267" t="s">
        <v>6374</v>
      </c>
    </row>
    <row r="2160" customFormat="false" ht="30" hidden="false" customHeight="false" outlineLevel="0" collapsed="false">
      <c r="A2160" s="262" t="s">
        <v>6375</v>
      </c>
      <c r="B2160" s="263" t="s">
        <v>6376</v>
      </c>
      <c r="C2160" s="264" t="s">
        <v>37</v>
      </c>
      <c r="D2160" s="268" t="s">
        <v>6377</v>
      </c>
    </row>
    <row r="2161" customFormat="false" ht="30" hidden="false" customHeight="false" outlineLevel="0" collapsed="false">
      <c r="A2161" s="258" t="s">
        <v>6378</v>
      </c>
      <c r="B2161" s="259" t="s">
        <v>6379</v>
      </c>
      <c r="C2161" s="260" t="s">
        <v>37</v>
      </c>
      <c r="D2161" s="267" t="s">
        <v>6380</v>
      </c>
    </row>
    <row r="2162" customFormat="false" ht="15" hidden="false" customHeight="false" outlineLevel="0" collapsed="false">
      <c r="A2162" s="262" t="s">
        <v>6381</v>
      </c>
      <c r="B2162" s="263" t="s">
        <v>6382</v>
      </c>
      <c r="C2162" s="264" t="s">
        <v>37</v>
      </c>
      <c r="D2162" s="268" t="s">
        <v>6383</v>
      </c>
    </row>
    <row r="2163" customFormat="false" ht="30" hidden="false" customHeight="false" outlineLevel="0" collapsed="false">
      <c r="A2163" s="258" t="s">
        <v>6384</v>
      </c>
      <c r="B2163" s="259" t="s">
        <v>6385</v>
      </c>
      <c r="C2163" s="260" t="s">
        <v>37</v>
      </c>
      <c r="D2163" s="267" t="s">
        <v>6386</v>
      </c>
    </row>
    <row r="2164" customFormat="false" ht="30" hidden="false" customHeight="false" outlineLevel="0" collapsed="false">
      <c r="A2164" s="262" t="s">
        <v>6387</v>
      </c>
      <c r="B2164" s="263" t="s">
        <v>6388</v>
      </c>
      <c r="C2164" s="264" t="s">
        <v>37</v>
      </c>
      <c r="D2164" s="268" t="s">
        <v>6389</v>
      </c>
    </row>
    <row r="2165" customFormat="false" ht="30" hidden="false" customHeight="false" outlineLevel="0" collapsed="false">
      <c r="A2165" s="258" t="s">
        <v>6390</v>
      </c>
      <c r="B2165" s="259" t="s">
        <v>6391</v>
      </c>
      <c r="C2165" s="260" t="s">
        <v>37</v>
      </c>
      <c r="D2165" s="267" t="s">
        <v>6392</v>
      </c>
    </row>
    <row r="2166" customFormat="false" ht="15" hidden="false" customHeight="false" outlineLevel="0" collapsed="false">
      <c r="A2166" s="262" t="s">
        <v>6393</v>
      </c>
      <c r="B2166" s="263" t="s">
        <v>6394</v>
      </c>
      <c r="C2166" s="264" t="s">
        <v>37</v>
      </c>
      <c r="D2166" s="268" t="s">
        <v>6395</v>
      </c>
    </row>
    <row r="2167" customFormat="false" ht="30" hidden="false" customHeight="false" outlineLevel="0" collapsed="false">
      <c r="A2167" s="258" t="s">
        <v>6396</v>
      </c>
      <c r="B2167" s="259" t="s">
        <v>6397</v>
      </c>
      <c r="C2167" s="260" t="s">
        <v>37</v>
      </c>
      <c r="D2167" s="267" t="s">
        <v>6398</v>
      </c>
    </row>
    <row r="2168" customFormat="false" ht="30" hidden="false" customHeight="false" outlineLevel="0" collapsed="false">
      <c r="A2168" s="262" t="s">
        <v>6399</v>
      </c>
      <c r="B2168" s="263" t="s">
        <v>6400</v>
      </c>
      <c r="C2168" s="264" t="s">
        <v>37</v>
      </c>
      <c r="D2168" s="268" t="s">
        <v>6401</v>
      </c>
    </row>
    <row r="2169" customFormat="false" ht="15" hidden="false" customHeight="false" outlineLevel="0" collapsed="false">
      <c r="A2169" s="258" t="s">
        <v>6402</v>
      </c>
      <c r="B2169" s="259" t="s">
        <v>6403</v>
      </c>
      <c r="C2169" s="260" t="s">
        <v>37</v>
      </c>
      <c r="D2169" s="267" t="s">
        <v>6404</v>
      </c>
    </row>
    <row r="2170" customFormat="false" ht="30" hidden="false" customHeight="false" outlineLevel="0" collapsed="false">
      <c r="A2170" s="262" t="s">
        <v>6405</v>
      </c>
      <c r="B2170" s="263" t="s">
        <v>6406</v>
      </c>
      <c r="C2170" s="264" t="s">
        <v>37</v>
      </c>
      <c r="D2170" s="268" t="s">
        <v>6407</v>
      </c>
    </row>
    <row r="2171" customFormat="false" ht="30" hidden="false" customHeight="false" outlineLevel="0" collapsed="false">
      <c r="A2171" s="258" t="s">
        <v>6408</v>
      </c>
      <c r="B2171" s="259" t="s">
        <v>6409</v>
      </c>
      <c r="C2171" s="260" t="s">
        <v>37</v>
      </c>
      <c r="D2171" s="267" t="s">
        <v>6410</v>
      </c>
    </row>
    <row r="2172" customFormat="false" ht="15" hidden="false" customHeight="false" outlineLevel="0" collapsed="false">
      <c r="A2172" s="262" t="s">
        <v>6411</v>
      </c>
      <c r="B2172" s="263" t="s">
        <v>6412</v>
      </c>
      <c r="C2172" s="264" t="s">
        <v>37</v>
      </c>
      <c r="D2172" s="268" t="s">
        <v>6413</v>
      </c>
    </row>
    <row r="2173" customFormat="false" ht="30" hidden="false" customHeight="false" outlineLevel="0" collapsed="false">
      <c r="A2173" s="258" t="s">
        <v>6414</v>
      </c>
      <c r="B2173" s="259" t="s">
        <v>6415</v>
      </c>
      <c r="C2173" s="260" t="s">
        <v>37</v>
      </c>
      <c r="D2173" s="267" t="s">
        <v>6416</v>
      </c>
    </row>
    <row r="2174" customFormat="false" ht="30" hidden="false" customHeight="false" outlineLevel="0" collapsed="false">
      <c r="A2174" s="262" t="s">
        <v>6417</v>
      </c>
      <c r="B2174" s="263" t="s">
        <v>6418</v>
      </c>
      <c r="C2174" s="264" t="s">
        <v>37</v>
      </c>
      <c r="D2174" s="268" t="s">
        <v>6419</v>
      </c>
    </row>
    <row r="2175" customFormat="false" ht="30" hidden="false" customHeight="false" outlineLevel="0" collapsed="false">
      <c r="A2175" s="258" t="s">
        <v>6420</v>
      </c>
      <c r="B2175" s="259" t="s">
        <v>6421</v>
      </c>
      <c r="C2175" s="260" t="s">
        <v>37</v>
      </c>
      <c r="D2175" s="267" t="s">
        <v>6422</v>
      </c>
    </row>
    <row r="2176" customFormat="false" ht="30" hidden="false" customHeight="false" outlineLevel="0" collapsed="false">
      <c r="A2176" s="262" t="s">
        <v>6423</v>
      </c>
      <c r="B2176" s="263" t="s">
        <v>6424</v>
      </c>
      <c r="C2176" s="264" t="s">
        <v>37</v>
      </c>
      <c r="D2176" s="268" t="s">
        <v>6425</v>
      </c>
    </row>
    <row r="2177" customFormat="false" ht="30" hidden="false" customHeight="false" outlineLevel="0" collapsed="false">
      <c r="A2177" s="258" t="s">
        <v>6426</v>
      </c>
      <c r="B2177" s="259" t="s">
        <v>6427</v>
      </c>
      <c r="C2177" s="260" t="s">
        <v>37</v>
      </c>
      <c r="D2177" s="267" t="s">
        <v>6428</v>
      </c>
    </row>
    <row r="2178" customFormat="false" ht="30" hidden="false" customHeight="false" outlineLevel="0" collapsed="false">
      <c r="A2178" s="262" t="s">
        <v>6429</v>
      </c>
      <c r="B2178" s="263" t="s">
        <v>6430</v>
      </c>
      <c r="C2178" s="264" t="s">
        <v>37</v>
      </c>
      <c r="D2178" s="268" t="s">
        <v>6431</v>
      </c>
    </row>
    <row r="2179" customFormat="false" ht="30" hidden="false" customHeight="false" outlineLevel="0" collapsed="false">
      <c r="A2179" s="258" t="s">
        <v>6432</v>
      </c>
      <c r="B2179" s="259" t="s">
        <v>6433</v>
      </c>
      <c r="C2179" s="260" t="s">
        <v>37</v>
      </c>
      <c r="D2179" s="267" t="s">
        <v>6434</v>
      </c>
    </row>
    <row r="2180" customFormat="false" ht="15" hidden="false" customHeight="false" outlineLevel="0" collapsed="false">
      <c r="A2180" s="262" t="s">
        <v>6435</v>
      </c>
      <c r="B2180" s="263" t="s">
        <v>6436</v>
      </c>
      <c r="C2180" s="264" t="s">
        <v>857</v>
      </c>
      <c r="D2180" s="268" t="s">
        <v>6437</v>
      </c>
    </row>
    <row r="2181" customFormat="false" ht="30" hidden="false" customHeight="false" outlineLevel="0" collapsed="false">
      <c r="A2181" s="258" t="s">
        <v>6438</v>
      </c>
      <c r="B2181" s="259" t="s">
        <v>6439</v>
      </c>
      <c r="C2181" s="260" t="s">
        <v>37</v>
      </c>
      <c r="D2181" s="267" t="s">
        <v>6440</v>
      </c>
    </row>
    <row r="2182" customFormat="false" ht="15" hidden="false" customHeight="false" outlineLevel="0" collapsed="false">
      <c r="A2182" s="262" t="s">
        <v>6441</v>
      </c>
      <c r="B2182" s="263" t="s">
        <v>6442</v>
      </c>
      <c r="C2182" s="264" t="s">
        <v>15</v>
      </c>
      <c r="D2182" s="268" t="s">
        <v>6443</v>
      </c>
    </row>
    <row r="2183" customFormat="false" ht="15" hidden="false" customHeight="false" outlineLevel="0" collapsed="false">
      <c r="A2183" s="258" t="s">
        <v>6444</v>
      </c>
      <c r="B2183" s="259" t="s">
        <v>6445</v>
      </c>
      <c r="C2183" s="260" t="s">
        <v>15</v>
      </c>
      <c r="D2183" s="267" t="s">
        <v>6446</v>
      </c>
    </row>
    <row r="2184" customFormat="false" ht="15" hidden="false" customHeight="false" outlineLevel="0" collapsed="false">
      <c r="A2184" s="262" t="s">
        <v>6447</v>
      </c>
      <c r="B2184" s="263" t="s">
        <v>6448</v>
      </c>
      <c r="C2184" s="264" t="s">
        <v>37</v>
      </c>
      <c r="D2184" s="268" t="s">
        <v>6449</v>
      </c>
    </row>
    <row r="2185" customFormat="false" ht="15" hidden="false" customHeight="false" outlineLevel="0" collapsed="false">
      <c r="A2185" s="258" t="s">
        <v>6450</v>
      </c>
      <c r="B2185" s="259" t="s">
        <v>6451</v>
      </c>
      <c r="C2185" s="260" t="s">
        <v>857</v>
      </c>
      <c r="D2185" s="267" t="s">
        <v>6452</v>
      </c>
    </row>
    <row r="2186" customFormat="false" ht="15" hidden="false" customHeight="false" outlineLevel="0" collapsed="false">
      <c r="A2186" s="262" t="s">
        <v>6453</v>
      </c>
      <c r="B2186" s="263" t="s">
        <v>6454</v>
      </c>
      <c r="C2186" s="264" t="s">
        <v>857</v>
      </c>
      <c r="D2186" s="268" t="s">
        <v>6455</v>
      </c>
    </row>
    <row r="2187" customFormat="false" ht="15" hidden="false" customHeight="false" outlineLevel="0" collapsed="false">
      <c r="A2187" s="258" t="s">
        <v>6456</v>
      </c>
      <c r="B2187" s="259" t="s">
        <v>6457</v>
      </c>
      <c r="C2187" s="260" t="s">
        <v>857</v>
      </c>
      <c r="D2187" s="267" t="s">
        <v>6458</v>
      </c>
    </row>
    <row r="2188" customFormat="false" ht="15" hidden="false" customHeight="false" outlineLevel="0" collapsed="false">
      <c r="A2188" s="262" t="s">
        <v>6459</v>
      </c>
      <c r="B2188" s="263" t="s">
        <v>6460</v>
      </c>
      <c r="C2188" s="264" t="s">
        <v>857</v>
      </c>
      <c r="D2188" s="268" t="s">
        <v>6461</v>
      </c>
    </row>
    <row r="2189" customFormat="false" ht="15" hidden="false" customHeight="false" outlineLevel="0" collapsed="false">
      <c r="A2189" s="258" t="s">
        <v>6462</v>
      </c>
      <c r="B2189" s="259" t="s">
        <v>6463</v>
      </c>
      <c r="C2189" s="260" t="s">
        <v>857</v>
      </c>
      <c r="D2189" s="267" t="s">
        <v>6464</v>
      </c>
    </row>
    <row r="2190" customFormat="false" ht="30" hidden="false" customHeight="false" outlineLevel="0" collapsed="false">
      <c r="A2190" s="262" t="s">
        <v>6465</v>
      </c>
      <c r="B2190" s="263" t="s">
        <v>6466</v>
      </c>
      <c r="C2190" s="264" t="s">
        <v>857</v>
      </c>
      <c r="D2190" s="268" t="s">
        <v>6467</v>
      </c>
    </row>
    <row r="2191" customFormat="false" ht="30" hidden="false" customHeight="false" outlineLevel="0" collapsed="false">
      <c r="A2191" s="258" t="s">
        <v>6468</v>
      </c>
      <c r="B2191" s="259" t="s">
        <v>6469</v>
      </c>
      <c r="C2191" s="260" t="s">
        <v>857</v>
      </c>
      <c r="D2191" s="267" t="s">
        <v>6470</v>
      </c>
    </row>
    <row r="2192" customFormat="false" ht="15" hidden="false" customHeight="false" outlineLevel="0" collapsed="false">
      <c r="A2192" s="262" t="s">
        <v>6471</v>
      </c>
      <c r="B2192" s="263" t="s">
        <v>6472</v>
      </c>
      <c r="C2192" s="264" t="s">
        <v>857</v>
      </c>
      <c r="D2192" s="268" t="s">
        <v>6473</v>
      </c>
    </row>
    <row r="2193" customFormat="false" ht="15" hidden="false" customHeight="false" outlineLevel="0" collapsed="false">
      <c r="A2193" s="258" t="s">
        <v>6474</v>
      </c>
      <c r="B2193" s="259" t="s">
        <v>6475</v>
      </c>
      <c r="C2193" s="260" t="s">
        <v>857</v>
      </c>
      <c r="D2193" s="267" t="s">
        <v>4252</v>
      </c>
    </row>
    <row r="2194" customFormat="false" ht="15" hidden="false" customHeight="false" outlineLevel="0" collapsed="false">
      <c r="A2194" s="262" t="s">
        <v>6476</v>
      </c>
      <c r="B2194" s="263" t="s">
        <v>6477</v>
      </c>
      <c r="C2194" s="264" t="s">
        <v>857</v>
      </c>
      <c r="D2194" s="268" t="s">
        <v>6478</v>
      </c>
    </row>
    <row r="2195" customFormat="false" ht="15" hidden="false" customHeight="false" outlineLevel="0" collapsed="false">
      <c r="A2195" s="258" t="s">
        <v>6479</v>
      </c>
      <c r="B2195" s="259" t="s">
        <v>6480</v>
      </c>
      <c r="C2195" s="260" t="s">
        <v>857</v>
      </c>
      <c r="D2195" s="267" t="s">
        <v>6481</v>
      </c>
    </row>
    <row r="2196" customFormat="false" ht="15" hidden="false" customHeight="false" outlineLevel="0" collapsed="false">
      <c r="A2196" s="262" t="s">
        <v>6482</v>
      </c>
      <c r="B2196" s="263" t="s">
        <v>6483</v>
      </c>
      <c r="C2196" s="264" t="s">
        <v>857</v>
      </c>
      <c r="D2196" s="268" t="s">
        <v>2484</v>
      </c>
    </row>
    <row r="2197" customFormat="false" ht="15" hidden="false" customHeight="false" outlineLevel="0" collapsed="false">
      <c r="A2197" s="258" t="s">
        <v>6484</v>
      </c>
      <c r="B2197" s="259" t="s">
        <v>6485</v>
      </c>
      <c r="C2197" s="260" t="s">
        <v>857</v>
      </c>
      <c r="D2197" s="267" t="s">
        <v>1234</v>
      </c>
    </row>
    <row r="2198" customFormat="false" ht="15" hidden="false" customHeight="false" outlineLevel="0" collapsed="false">
      <c r="A2198" s="262" t="s">
        <v>6486</v>
      </c>
      <c r="B2198" s="263" t="s">
        <v>6487</v>
      </c>
      <c r="C2198" s="264" t="s">
        <v>857</v>
      </c>
      <c r="D2198" s="268" t="s">
        <v>6488</v>
      </c>
    </row>
    <row r="2199" customFormat="false" ht="15" hidden="false" customHeight="false" outlineLevel="0" collapsed="false">
      <c r="A2199" s="258" t="s">
        <v>6489</v>
      </c>
      <c r="B2199" s="259" t="s">
        <v>6490</v>
      </c>
      <c r="C2199" s="260" t="s">
        <v>857</v>
      </c>
      <c r="D2199" s="267" t="s">
        <v>6491</v>
      </c>
    </row>
    <row r="2200" customFormat="false" ht="15" hidden="false" customHeight="false" outlineLevel="0" collapsed="false">
      <c r="A2200" s="262" t="s">
        <v>6492</v>
      </c>
      <c r="B2200" s="263" t="s">
        <v>6493</v>
      </c>
      <c r="C2200" s="264" t="s">
        <v>857</v>
      </c>
      <c r="D2200" s="268" t="s">
        <v>6494</v>
      </c>
    </row>
    <row r="2201" customFormat="false" ht="30" hidden="false" customHeight="false" outlineLevel="0" collapsed="false">
      <c r="A2201" s="258" t="s">
        <v>6495</v>
      </c>
      <c r="B2201" s="259" t="s">
        <v>6496</v>
      </c>
      <c r="C2201" s="260" t="s">
        <v>857</v>
      </c>
      <c r="D2201" s="267" t="s">
        <v>6497</v>
      </c>
    </row>
    <row r="2202" customFormat="false" ht="30" hidden="false" customHeight="false" outlineLevel="0" collapsed="false">
      <c r="A2202" s="262" t="s">
        <v>6498</v>
      </c>
      <c r="B2202" s="263" t="s">
        <v>6499</v>
      </c>
      <c r="C2202" s="264" t="s">
        <v>857</v>
      </c>
      <c r="D2202" s="268" t="s">
        <v>6500</v>
      </c>
    </row>
    <row r="2203" customFormat="false" ht="30" hidden="false" customHeight="false" outlineLevel="0" collapsed="false">
      <c r="A2203" s="258" t="s">
        <v>6501</v>
      </c>
      <c r="B2203" s="259" t="s">
        <v>6502</v>
      </c>
      <c r="C2203" s="260" t="s">
        <v>857</v>
      </c>
      <c r="D2203" s="267" t="s">
        <v>6503</v>
      </c>
    </row>
    <row r="2204" customFormat="false" ht="30" hidden="false" customHeight="false" outlineLevel="0" collapsed="false">
      <c r="A2204" s="262" t="s">
        <v>6504</v>
      </c>
      <c r="B2204" s="263" t="s">
        <v>6505</v>
      </c>
      <c r="C2204" s="264" t="s">
        <v>857</v>
      </c>
      <c r="D2204" s="268" t="s">
        <v>6506</v>
      </c>
    </row>
    <row r="2205" customFormat="false" ht="30" hidden="false" customHeight="false" outlineLevel="0" collapsed="false">
      <c r="A2205" s="258" t="s">
        <v>6507</v>
      </c>
      <c r="B2205" s="259" t="s">
        <v>6508</v>
      </c>
      <c r="C2205" s="260" t="s">
        <v>857</v>
      </c>
      <c r="D2205" s="267" t="s">
        <v>2675</v>
      </c>
    </row>
    <row r="2206" customFormat="false" ht="30" hidden="false" customHeight="false" outlineLevel="0" collapsed="false">
      <c r="A2206" s="262" t="s">
        <v>6509</v>
      </c>
      <c r="B2206" s="263" t="s">
        <v>6510</v>
      </c>
      <c r="C2206" s="264" t="s">
        <v>857</v>
      </c>
      <c r="D2206" s="268" t="s">
        <v>6511</v>
      </c>
    </row>
    <row r="2207" customFormat="false" ht="30" hidden="false" customHeight="false" outlineLevel="0" collapsed="false">
      <c r="A2207" s="258" t="s">
        <v>6512</v>
      </c>
      <c r="B2207" s="259" t="s">
        <v>6513</v>
      </c>
      <c r="C2207" s="260" t="s">
        <v>857</v>
      </c>
      <c r="D2207" s="267" t="s">
        <v>6514</v>
      </c>
    </row>
    <row r="2208" customFormat="false" ht="30" hidden="false" customHeight="false" outlineLevel="0" collapsed="false">
      <c r="A2208" s="262" t="s">
        <v>6515</v>
      </c>
      <c r="B2208" s="263" t="s">
        <v>6516</v>
      </c>
      <c r="C2208" s="264" t="s">
        <v>857</v>
      </c>
      <c r="D2208" s="268" t="s">
        <v>6517</v>
      </c>
    </row>
    <row r="2209" customFormat="false" ht="30" hidden="false" customHeight="false" outlineLevel="0" collapsed="false">
      <c r="A2209" s="258" t="s">
        <v>6518</v>
      </c>
      <c r="B2209" s="259" t="s">
        <v>6519</v>
      </c>
      <c r="C2209" s="260" t="s">
        <v>857</v>
      </c>
      <c r="D2209" s="267" t="s">
        <v>6520</v>
      </c>
    </row>
    <row r="2210" customFormat="false" ht="30" hidden="false" customHeight="false" outlineLevel="0" collapsed="false">
      <c r="A2210" s="262" t="s">
        <v>6521</v>
      </c>
      <c r="B2210" s="263" t="s">
        <v>6522</v>
      </c>
      <c r="C2210" s="264" t="s">
        <v>857</v>
      </c>
      <c r="D2210" s="268" t="s">
        <v>6523</v>
      </c>
    </row>
    <row r="2211" customFormat="false" ht="30" hidden="false" customHeight="false" outlineLevel="0" collapsed="false">
      <c r="A2211" s="258" t="s">
        <v>6524</v>
      </c>
      <c r="B2211" s="259" t="s">
        <v>6525</v>
      </c>
      <c r="C2211" s="260" t="s">
        <v>857</v>
      </c>
      <c r="D2211" s="267" t="s">
        <v>6526</v>
      </c>
    </row>
    <row r="2212" customFormat="false" ht="30" hidden="false" customHeight="false" outlineLevel="0" collapsed="false">
      <c r="A2212" s="262" t="s">
        <v>6527</v>
      </c>
      <c r="B2212" s="263" t="s">
        <v>6528</v>
      </c>
      <c r="C2212" s="264" t="s">
        <v>857</v>
      </c>
      <c r="D2212" s="268" t="s">
        <v>6529</v>
      </c>
    </row>
    <row r="2213" customFormat="false" ht="30" hidden="false" customHeight="false" outlineLevel="0" collapsed="false">
      <c r="A2213" s="258" t="s">
        <v>6530</v>
      </c>
      <c r="B2213" s="259" t="s">
        <v>6531</v>
      </c>
      <c r="C2213" s="260" t="s">
        <v>857</v>
      </c>
      <c r="D2213" s="267" t="s">
        <v>6532</v>
      </c>
    </row>
    <row r="2214" customFormat="false" ht="30" hidden="false" customHeight="false" outlineLevel="0" collapsed="false">
      <c r="A2214" s="262" t="s">
        <v>6533</v>
      </c>
      <c r="B2214" s="263" t="s">
        <v>6534</v>
      </c>
      <c r="C2214" s="264" t="s">
        <v>857</v>
      </c>
      <c r="D2214" s="268" t="s">
        <v>6535</v>
      </c>
    </row>
    <row r="2215" customFormat="false" ht="30" hidden="false" customHeight="false" outlineLevel="0" collapsed="false">
      <c r="A2215" s="258" t="s">
        <v>6536</v>
      </c>
      <c r="B2215" s="259" t="s">
        <v>6537</v>
      </c>
      <c r="C2215" s="260" t="s">
        <v>857</v>
      </c>
      <c r="D2215" s="267" t="s">
        <v>6538</v>
      </c>
    </row>
    <row r="2216" customFormat="false" ht="30" hidden="false" customHeight="false" outlineLevel="0" collapsed="false">
      <c r="A2216" s="262" t="s">
        <v>6539</v>
      </c>
      <c r="B2216" s="263" t="s">
        <v>6540</v>
      </c>
      <c r="C2216" s="264" t="s">
        <v>857</v>
      </c>
      <c r="D2216" s="268" t="s">
        <v>1594</v>
      </c>
    </row>
    <row r="2217" customFormat="false" ht="30" hidden="false" customHeight="false" outlineLevel="0" collapsed="false">
      <c r="A2217" s="258" t="s">
        <v>6541</v>
      </c>
      <c r="B2217" s="259" t="s">
        <v>6542</v>
      </c>
      <c r="C2217" s="260" t="s">
        <v>857</v>
      </c>
      <c r="D2217" s="267" t="s">
        <v>6543</v>
      </c>
    </row>
    <row r="2218" customFormat="false" ht="30" hidden="false" customHeight="false" outlineLevel="0" collapsed="false">
      <c r="A2218" s="262" t="s">
        <v>6544</v>
      </c>
      <c r="B2218" s="263" t="s">
        <v>6545</v>
      </c>
      <c r="C2218" s="264" t="s">
        <v>857</v>
      </c>
      <c r="D2218" s="268" t="s">
        <v>6546</v>
      </c>
    </row>
    <row r="2219" customFormat="false" ht="30" hidden="false" customHeight="false" outlineLevel="0" collapsed="false">
      <c r="A2219" s="258" t="s">
        <v>6547</v>
      </c>
      <c r="B2219" s="259" t="s">
        <v>6548</v>
      </c>
      <c r="C2219" s="260" t="s">
        <v>857</v>
      </c>
      <c r="D2219" s="267" t="s">
        <v>6549</v>
      </c>
    </row>
    <row r="2220" customFormat="false" ht="30" hidden="false" customHeight="false" outlineLevel="0" collapsed="false">
      <c r="A2220" s="262" t="s">
        <v>6550</v>
      </c>
      <c r="B2220" s="263" t="s">
        <v>6551</v>
      </c>
      <c r="C2220" s="264" t="s">
        <v>857</v>
      </c>
      <c r="D2220" s="268" t="s">
        <v>6552</v>
      </c>
    </row>
    <row r="2221" customFormat="false" ht="30" hidden="false" customHeight="false" outlineLevel="0" collapsed="false">
      <c r="A2221" s="258" t="s">
        <v>6553</v>
      </c>
      <c r="B2221" s="259" t="s">
        <v>6554</v>
      </c>
      <c r="C2221" s="260" t="s">
        <v>857</v>
      </c>
      <c r="D2221" s="267" t="s">
        <v>6555</v>
      </c>
    </row>
    <row r="2222" customFormat="false" ht="30" hidden="false" customHeight="false" outlineLevel="0" collapsed="false">
      <c r="A2222" s="262" t="s">
        <v>6556</v>
      </c>
      <c r="B2222" s="263" t="s">
        <v>6557</v>
      </c>
      <c r="C2222" s="264" t="s">
        <v>857</v>
      </c>
      <c r="D2222" s="268" t="s">
        <v>3139</v>
      </c>
    </row>
    <row r="2223" customFormat="false" ht="30" hidden="false" customHeight="false" outlineLevel="0" collapsed="false">
      <c r="A2223" s="258" t="s">
        <v>6558</v>
      </c>
      <c r="B2223" s="259" t="s">
        <v>6559</v>
      </c>
      <c r="C2223" s="260" t="s">
        <v>857</v>
      </c>
      <c r="D2223" s="267" t="s">
        <v>6560</v>
      </c>
    </row>
    <row r="2224" customFormat="false" ht="30" hidden="false" customHeight="false" outlineLevel="0" collapsed="false">
      <c r="A2224" s="262" t="s">
        <v>6561</v>
      </c>
      <c r="B2224" s="263" t="s">
        <v>6562</v>
      </c>
      <c r="C2224" s="264" t="s">
        <v>857</v>
      </c>
      <c r="D2224" s="268" t="s">
        <v>2018</v>
      </c>
    </row>
    <row r="2225" customFormat="false" ht="30" hidden="false" customHeight="false" outlineLevel="0" collapsed="false">
      <c r="A2225" s="258" t="s">
        <v>6563</v>
      </c>
      <c r="B2225" s="259" t="s">
        <v>6564</v>
      </c>
      <c r="C2225" s="260" t="s">
        <v>857</v>
      </c>
      <c r="D2225" s="267" t="s">
        <v>6565</v>
      </c>
    </row>
    <row r="2226" customFormat="false" ht="30" hidden="false" customHeight="false" outlineLevel="0" collapsed="false">
      <c r="A2226" s="262" t="s">
        <v>6566</v>
      </c>
      <c r="B2226" s="263" t="s">
        <v>6567</v>
      </c>
      <c r="C2226" s="264" t="s">
        <v>857</v>
      </c>
      <c r="D2226" s="268" t="s">
        <v>6568</v>
      </c>
    </row>
    <row r="2227" customFormat="false" ht="30" hidden="false" customHeight="false" outlineLevel="0" collapsed="false">
      <c r="A2227" s="258" t="s">
        <v>6569</v>
      </c>
      <c r="B2227" s="259" t="s">
        <v>6570</v>
      </c>
      <c r="C2227" s="260" t="s">
        <v>857</v>
      </c>
      <c r="D2227" s="267" t="s">
        <v>1243</v>
      </c>
    </row>
    <row r="2228" customFormat="false" ht="30" hidden="false" customHeight="false" outlineLevel="0" collapsed="false">
      <c r="A2228" s="262" t="s">
        <v>6571</v>
      </c>
      <c r="B2228" s="263" t="s">
        <v>6572</v>
      </c>
      <c r="C2228" s="264" t="s">
        <v>857</v>
      </c>
      <c r="D2228" s="268" t="s">
        <v>2870</v>
      </c>
    </row>
    <row r="2229" customFormat="false" ht="30" hidden="false" customHeight="false" outlineLevel="0" collapsed="false">
      <c r="A2229" s="258" t="s">
        <v>6573</v>
      </c>
      <c r="B2229" s="259" t="s">
        <v>6574</v>
      </c>
      <c r="C2229" s="260" t="s">
        <v>857</v>
      </c>
      <c r="D2229" s="267" t="s">
        <v>468</v>
      </c>
    </row>
    <row r="2230" customFormat="false" ht="30" hidden="false" customHeight="false" outlineLevel="0" collapsed="false">
      <c r="A2230" s="262" t="s">
        <v>6575</v>
      </c>
      <c r="B2230" s="263" t="s">
        <v>6576</v>
      </c>
      <c r="C2230" s="264" t="s">
        <v>857</v>
      </c>
      <c r="D2230" s="268" t="s">
        <v>6577</v>
      </c>
    </row>
    <row r="2231" customFormat="false" ht="30" hidden="false" customHeight="false" outlineLevel="0" collapsed="false">
      <c r="A2231" s="258" t="s">
        <v>6578</v>
      </c>
      <c r="B2231" s="259" t="s">
        <v>6579</v>
      </c>
      <c r="C2231" s="260" t="s">
        <v>857</v>
      </c>
      <c r="D2231" s="267" t="s">
        <v>6511</v>
      </c>
    </row>
    <row r="2232" customFormat="false" ht="30" hidden="false" customHeight="false" outlineLevel="0" collapsed="false">
      <c r="A2232" s="262" t="s">
        <v>6580</v>
      </c>
      <c r="B2232" s="263" t="s">
        <v>6581</v>
      </c>
      <c r="C2232" s="264" t="s">
        <v>857</v>
      </c>
      <c r="D2232" s="268" t="s">
        <v>6582</v>
      </c>
    </row>
    <row r="2233" customFormat="false" ht="15" hidden="false" customHeight="false" outlineLevel="0" collapsed="false">
      <c r="A2233" s="258" t="s">
        <v>6583</v>
      </c>
      <c r="B2233" s="259" t="s">
        <v>6584</v>
      </c>
      <c r="C2233" s="260" t="s">
        <v>857</v>
      </c>
      <c r="D2233" s="267" t="s">
        <v>6585</v>
      </c>
    </row>
    <row r="2234" customFormat="false" ht="15" hidden="false" customHeight="false" outlineLevel="0" collapsed="false">
      <c r="A2234" s="262" t="s">
        <v>6586</v>
      </c>
      <c r="B2234" s="263" t="s">
        <v>6587</v>
      </c>
      <c r="C2234" s="264" t="s">
        <v>857</v>
      </c>
      <c r="D2234" s="268" t="s">
        <v>6588</v>
      </c>
    </row>
    <row r="2235" customFormat="false" ht="15" hidden="false" customHeight="false" outlineLevel="0" collapsed="false">
      <c r="A2235" s="258" t="s">
        <v>6589</v>
      </c>
      <c r="B2235" s="259" t="s">
        <v>6590</v>
      </c>
      <c r="C2235" s="260" t="s">
        <v>857</v>
      </c>
      <c r="D2235" s="267" t="s">
        <v>6591</v>
      </c>
    </row>
    <row r="2236" customFormat="false" ht="15" hidden="false" customHeight="false" outlineLevel="0" collapsed="false">
      <c r="A2236" s="262" t="s">
        <v>6592</v>
      </c>
      <c r="B2236" s="263" t="s">
        <v>6593</v>
      </c>
      <c r="C2236" s="264" t="s">
        <v>857</v>
      </c>
      <c r="D2236" s="268" t="s">
        <v>2381</v>
      </c>
    </row>
    <row r="2237" customFormat="false" ht="15" hidden="false" customHeight="false" outlineLevel="0" collapsed="false">
      <c r="A2237" s="258" t="s">
        <v>6594</v>
      </c>
      <c r="B2237" s="259" t="s">
        <v>6595</v>
      </c>
      <c r="C2237" s="260" t="s">
        <v>857</v>
      </c>
      <c r="D2237" s="267" t="s">
        <v>6596</v>
      </c>
    </row>
    <row r="2238" customFormat="false" ht="15" hidden="false" customHeight="false" outlineLevel="0" collapsed="false">
      <c r="A2238" s="262" t="s">
        <v>6597</v>
      </c>
      <c r="B2238" s="263" t="s">
        <v>6598</v>
      </c>
      <c r="C2238" s="264" t="s">
        <v>857</v>
      </c>
      <c r="D2238" s="268" t="s">
        <v>6599</v>
      </c>
    </row>
    <row r="2239" customFormat="false" ht="15" hidden="false" customHeight="false" outlineLevel="0" collapsed="false">
      <c r="A2239" s="258" t="s">
        <v>6600</v>
      </c>
      <c r="B2239" s="259" t="s">
        <v>6601</v>
      </c>
      <c r="C2239" s="260" t="s">
        <v>857</v>
      </c>
      <c r="D2239" s="267" t="s">
        <v>1668</v>
      </c>
    </row>
    <row r="2240" customFormat="false" ht="15" hidden="false" customHeight="false" outlineLevel="0" collapsed="false">
      <c r="A2240" s="262" t="s">
        <v>6602</v>
      </c>
      <c r="B2240" s="263" t="s">
        <v>6603</v>
      </c>
      <c r="C2240" s="264" t="s">
        <v>857</v>
      </c>
      <c r="D2240" s="268" t="s">
        <v>6514</v>
      </c>
    </row>
    <row r="2241" customFormat="false" ht="15" hidden="false" customHeight="false" outlineLevel="0" collapsed="false">
      <c r="A2241" s="258" t="s">
        <v>6604</v>
      </c>
      <c r="B2241" s="259" t="s">
        <v>6605</v>
      </c>
      <c r="C2241" s="260" t="s">
        <v>857</v>
      </c>
      <c r="D2241" s="267" t="s">
        <v>2804</v>
      </c>
    </row>
    <row r="2242" customFormat="false" ht="15" hidden="false" customHeight="false" outlineLevel="0" collapsed="false">
      <c r="A2242" s="262" t="s">
        <v>6606</v>
      </c>
      <c r="B2242" s="263" t="s">
        <v>6607</v>
      </c>
      <c r="C2242" s="264" t="s">
        <v>857</v>
      </c>
      <c r="D2242" s="268" t="s">
        <v>6608</v>
      </c>
    </row>
    <row r="2243" customFormat="false" ht="15" hidden="false" customHeight="false" outlineLevel="0" collapsed="false">
      <c r="A2243" s="258" t="s">
        <v>6609</v>
      </c>
      <c r="B2243" s="259" t="s">
        <v>6610</v>
      </c>
      <c r="C2243" s="260" t="s">
        <v>857</v>
      </c>
      <c r="D2243" s="267" t="s">
        <v>6611</v>
      </c>
    </row>
    <row r="2244" customFormat="false" ht="15" hidden="false" customHeight="false" outlineLevel="0" collapsed="false">
      <c r="A2244" s="262" t="s">
        <v>6612</v>
      </c>
      <c r="B2244" s="263" t="s">
        <v>6613</v>
      </c>
      <c r="C2244" s="264" t="s">
        <v>857</v>
      </c>
      <c r="D2244" s="268" t="s">
        <v>6614</v>
      </c>
    </row>
    <row r="2245" customFormat="false" ht="15" hidden="false" customHeight="false" outlineLevel="0" collapsed="false">
      <c r="A2245" s="258" t="s">
        <v>6615</v>
      </c>
      <c r="B2245" s="259" t="s">
        <v>6616</v>
      </c>
      <c r="C2245" s="260" t="s">
        <v>857</v>
      </c>
      <c r="D2245" s="267" t="s">
        <v>6617</v>
      </c>
    </row>
    <row r="2246" customFormat="false" ht="15" hidden="false" customHeight="false" outlineLevel="0" collapsed="false">
      <c r="A2246" s="262" t="s">
        <v>6618</v>
      </c>
      <c r="B2246" s="263" t="s">
        <v>6619</v>
      </c>
      <c r="C2246" s="264" t="s">
        <v>857</v>
      </c>
      <c r="D2246" s="268" t="s">
        <v>6620</v>
      </c>
    </row>
    <row r="2247" customFormat="false" ht="15" hidden="false" customHeight="false" outlineLevel="0" collapsed="false">
      <c r="A2247" s="258" t="s">
        <v>6621</v>
      </c>
      <c r="B2247" s="259" t="s">
        <v>6622</v>
      </c>
      <c r="C2247" s="260" t="s">
        <v>857</v>
      </c>
      <c r="D2247" s="267" t="s">
        <v>6623</v>
      </c>
    </row>
    <row r="2248" customFormat="false" ht="15" hidden="false" customHeight="false" outlineLevel="0" collapsed="false">
      <c r="A2248" s="262" t="s">
        <v>6624</v>
      </c>
      <c r="B2248" s="263" t="s">
        <v>6625</v>
      </c>
      <c r="C2248" s="264" t="s">
        <v>857</v>
      </c>
      <c r="D2248" s="268" t="s">
        <v>450</v>
      </c>
    </row>
    <row r="2249" customFormat="false" ht="15" hidden="false" customHeight="false" outlineLevel="0" collapsed="false">
      <c r="A2249" s="258" t="s">
        <v>6626</v>
      </c>
      <c r="B2249" s="259" t="s">
        <v>6627</v>
      </c>
      <c r="C2249" s="260" t="s">
        <v>857</v>
      </c>
      <c r="D2249" s="267" t="s">
        <v>2018</v>
      </c>
    </row>
    <row r="2250" customFormat="false" ht="15" hidden="false" customHeight="false" outlineLevel="0" collapsed="false">
      <c r="A2250" s="262" t="s">
        <v>6628</v>
      </c>
      <c r="B2250" s="263" t="s">
        <v>6629</v>
      </c>
      <c r="C2250" s="264" t="s">
        <v>857</v>
      </c>
      <c r="D2250" s="268" t="s">
        <v>6630</v>
      </c>
    </row>
    <row r="2251" customFormat="false" ht="15" hidden="false" customHeight="false" outlineLevel="0" collapsed="false">
      <c r="A2251" s="258" t="s">
        <v>6631</v>
      </c>
      <c r="B2251" s="259" t="s">
        <v>6632</v>
      </c>
      <c r="C2251" s="260" t="s">
        <v>857</v>
      </c>
      <c r="D2251" s="267" t="s">
        <v>6633</v>
      </c>
    </row>
    <row r="2252" customFormat="false" ht="15" hidden="false" customHeight="false" outlineLevel="0" collapsed="false">
      <c r="A2252" s="262" t="s">
        <v>6634</v>
      </c>
      <c r="B2252" s="263" t="s">
        <v>6635</v>
      </c>
      <c r="C2252" s="264" t="s">
        <v>857</v>
      </c>
      <c r="D2252" s="268" t="s">
        <v>6478</v>
      </c>
    </row>
    <row r="2253" customFormat="false" ht="15" hidden="false" customHeight="false" outlineLevel="0" collapsed="false">
      <c r="A2253" s="258" t="s">
        <v>6636</v>
      </c>
      <c r="B2253" s="259" t="s">
        <v>6637</v>
      </c>
      <c r="C2253" s="260" t="s">
        <v>857</v>
      </c>
      <c r="D2253" s="267" t="s">
        <v>6638</v>
      </c>
    </row>
    <row r="2254" customFormat="false" ht="15" hidden="false" customHeight="false" outlineLevel="0" collapsed="false">
      <c r="A2254" s="262" t="s">
        <v>6639</v>
      </c>
      <c r="B2254" s="263" t="s">
        <v>6640</v>
      </c>
      <c r="C2254" s="264" t="s">
        <v>857</v>
      </c>
      <c r="D2254" s="268" t="s">
        <v>2991</v>
      </c>
    </row>
    <row r="2255" customFormat="false" ht="15" hidden="false" customHeight="false" outlineLevel="0" collapsed="false">
      <c r="A2255" s="258" t="s">
        <v>6641</v>
      </c>
      <c r="B2255" s="259" t="s">
        <v>6642</v>
      </c>
      <c r="C2255" s="260" t="s">
        <v>857</v>
      </c>
      <c r="D2255" s="267" t="s">
        <v>6478</v>
      </c>
    </row>
    <row r="2256" customFormat="false" ht="15" hidden="false" customHeight="false" outlineLevel="0" collapsed="false">
      <c r="A2256" s="262" t="s">
        <v>6643</v>
      </c>
      <c r="B2256" s="263" t="s">
        <v>6644</v>
      </c>
      <c r="C2256" s="264" t="s">
        <v>857</v>
      </c>
      <c r="D2256" s="268" t="s">
        <v>870</v>
      </c>
    </row>
    <row r="2257" customFormat="false" ht="15" hidden="false" customHeight="false" outlineLevel="0" collapsed="false">
      <c r="A2257" s="258" t="s">
        <v>6645</v>
      </c>
      <c r="B2257" s="259" t="s">
        <v>6646</v>
      </c>
      <c r="C2257" s="260" t="s">
        <v>857</v>
      </c>
      <c r="D2257" s="267" t="s">
        <v>6647</v>
      </c>
    </row>
    <row r="2258" customFormat="false" ht="15" hidden="false" customHeight="false" outlineLevel="0" collapsed="false">
      <c r="A2258" s="262" t="s">
        <v>6648</v>
      </c>
      <c r="B2258" s="263" t="s">
        <v>6649</v>
      </c>
      <c r="C2258" s="264" t="s">
        <v>857</v>
      </c>
      <c r="D2258" s="268" t="s">
        <v>6650</v>
      </c>
    </row>
    <row r="2259" customFormat="false" ht="15" hidden="false" customHeight="false" outlineLevel="0" collapsed="false">
      <c r="A2259" s="258" t="s">
        <v>6651</v>
      </c>
      <c r="B2259" s="259" t="s">
        <v>6652</v>
      </c>
      <c r="C2259" s="260" t="s">
        <v>857</v>
      </c>
      <c r="D2259" s="267" t="s">
        <v>6653</v>
      </c>
    </row>
    <row r="2260" customFormat="false" ht="15" hidden="false" customHeight="false" outlineLevel="0" collapsed="false">
      <c r="A2260" s="262" t="s">
        <v>6654</v>
      </c>
      <c r="B2260" s="263" t="s">
        <v>6655</v>
      </c>
      <c r="C2260" s="264" t="s">
        <v>857</v>
      </c>
      <c r="D2260" s="268" t="s">
        <v>3286</v>
      </c>
    </row>
    <row r="2261" customFormat="false" ht="15" hidden="false" customHeight="false" outlineLevel="0" collapsed="false">
      <c r="A2261" s="258" t="s">
        <v>6656</v>
      </c>
      <c r="B2261" s="259" t="s">
        <v>6657</v>
      </c>
      <c r="C2261" s="260" t="s">
        <v>857</v>
      </c>
      <c r="D2261" s="267" t="s">
        <v>6658</v>
      </c>
    </row>
    <row r="2262" customFormat="false" ht="15" hidden="false" customHeight="false" outlineLevel="0" collapsed="false">
      <c r="A2262" s="262" t="s">
        <v>6659</v>
      </c>
      <c r="B2262" s="263" t="s">
        <v>6660</v>
      </c>
      <c r="C2262" s="264" t="s">
        <v>857</v>
      </c>
      <c r="D2262" s="268" t="s">
        <v>1570</v>
      </c>
    </row>
    <row r="2263" customFormat="false" ht="30" hidden="false" customHeight="false" outlineLevel="0" collapsed="false">
      <c r="A2263" s="258" t="s">
        <v>6661</v>
      </c>
      <c r="B2263" s="259" t="s">
        <v>6662</v>
      </c>
      <c r="C2263" s="260" t="s">
        <v>857</v>
      </c>
      <c r="D2263" s="267" t="s">
        <v>6663</v>
      </c>
    </row>
    <row r="2264" customFormat="false" ht="30" hidden="false" customHeight="false" outlineLevel="0" collapsed="false">
      <c r="A2264" s="262" t="s">
        <v>6664</v>
      </c>
      <c r="B2264" s="263" t="s">
        <v>6665</v>
      </c>
      <c r="C2264" s="264" t="s">
        <v>857</v>
      </c>
      <c r="D2264" s="268" t="s">
        <v>2057</v>
      </c>
    </row>
    <row r="2265" customFormat="false" ht="30" hidden="false" customHeight="false" outlineLevel="0" collapsed="false">
      <c r="A2265" s="258" t="s">
        <v>6666</v>
      </c>
      <c r="B2265" s="259" t="s">
        <v>6667</v>
      </c>
      <c r="C2265" s="260" t="s">
        <v>857</v>
      </c>
      <c r="D2265" s="267" t="s">
        <v>6668</v>
      </c>
    </row>
    <row r="2266" customFormat="false" ht="30" hidden="false" customHeight="false" outlineLevel="0" collapsed="false">
      <c r="A2266" s="262" t="s">
        <v>6669</v>
      </c>
      <c r="B2266" s="263" t="s">
        <v>6670</v>
      </c>
      <c r="C2266" s="264" t="s">
        <v>857</v>
      </c>
      <c r="D2266" s="268" t="s">
        <v>6671</v>
      </c>
    </row>
    <row r="2267" customFormat="false" ht="30" hidden="false" customHeight="false" outlineLevel="0" collapsed="false">
      <c r="A2267" s="258" t="s">
        <v>6672</v>
      </c>
      <c r="B2267" s="259" t="s">
        <v>6673</v>
      </c>
      <c r="C2267" s="260" t="s">
        <v>857</v>
      </c>
      <c r="D2267" s="267" t="s">
        <v>6674</v>
      </c>
    </row>
    <row r="2268" customFormat="false" ht="30" hidden="false" customHeight="false" outlineLevel="0" collapsed="false">
      <c r="A2268" s="262" t="s">
        <v>6675</v>
      </c>
      <c r="B2268" s="263" t="s">
        <v>6676</v>
      </c>
      <c r="C2268" s="264" t="s">
        <v>857</v>
      </c>
      <c r="D2268" s="268" t="s">
        <v>6677</v>
      </c>
    </row>
    <row r="2269" customFormat="false" ht="30" hidden="false" customHeight="false" outlineLevel="0" collapsed="false">
      <c r="A2269" s="258" t="s">
        <v>6678</v>
      </c>
      <c r="B2269" s="259" t="s">
        <v>6679</v>
      </c>
      <c r="C2269" s="260" t="s">
        <v>857</v>
      </c>
      <c r="D2269" s="267" t="s">
        <v>6680</v>
      </c>
    </row>
    <row r="2270" customFormat="false" ht="30" hidden="false" customHeight="false" outlineLevel="0" collapsed="false">
      <c r="A2270" s="262" t="s">
        <v>6681</v>
      </c>
      <c r="B2270" s="263" t="s">
        <v>6682</v>
      </c>
      <c r="C2270" s="264" t="s">
        <v>857</v>
      </c>
      <c r="D2270" s="268" t="s">
        <v>3197</v>
      </c>
    </row>
    <row r="2271" customFormat="false" ht="15" hidden="false" customHeight="false" outlineLevel="0" collapsed="false">
      <c r="A2271" s="258" t="s">
        <v>6683</v>
      </c>
      <c r="B2271" s="259" t="s">
        <v>6684</v>
      </c>
      <c r="C2271" s="260" t="s">
        <v>857</v>
      </c>
      <c r="D2271" s="267" t="s">
        <v>6685</v>
      </c>
    </row>
    <row r="2272" customFormat="false" ht="15" hidden="false" customHeight="false" outlineLevel="0" collapsed="false">
      <c r="A2272" s="262" t="s">
        <v>6686</v>
      </c>
      <c r="B2272" s="263" t="s">
        <v>6687</v>
      </c>
      <c r="C2272" s="264" t="s">
        <v>857</v>
      </c>
      <c r="D2272" s="268" t="s">
        <v>6688</v>
      </c>
    </row>
    <row r="2273" customFormat="false" ht="15" hidden="false" customHeight="false" outlineLevel="0" collapsed="false">
      <c r="A2273" s="258" t="s">
        <v>6689</v>
      </c>
      <c r="B2273" s="259" t="s">
        <v>6690</v>
      </c>
      <c r="C2273" s="260" t="s">
        <v>857</v>
      </c>
      <c r="D2273" s="267" t="s">
        <v>2495</v>
      </c>
    </row>
    <row r="2274" customFormat="false" ht="15" hidden="false" customHeight="false" outlineLevel="0" collapsed="false">
      <c r="A2274" s="262" t="s">
        <v>6691</v>
      </c>
      <c r="B2274" s="263" t="s">
        <v>6692</v>
      </c>
      <c r="C2274" s="264" t="s">
        <v>857</v>
      </c>
      <c r="D2274" s="268" t="s">
        <v>6693</v>
      </c>
    </row>
    <row r="2275" customFormat="false" ht="15" hidden="false" customHeight="false" outlineLevel="0" collapsed="false">
      <c r="A2275" s="258" t="s">
        <v>6694</v>
      </c>
      <c r="B2275" s="259" t="s">
        <v>6695</v>
      </c>
      <c r="C2275" s="260" t="s">
        <v>857</v>
      </c>
      <c r="D2275" s="267" t="s">
        <v>6696</v>
      </c>
    </row>
    <row r="2276" customFormat="false" ht="15" hidden="false" customHeight="false" outlineLevel="0" collapsed="false">
      <c r="A2276" s="262" t="s">
        <v>6697</v>
      </c>
      <c r="B2276" s="263" t="s">
        <v>6698</v>
      </c>
      <c r="C2276" s="264" t="s">
        <v>857</v>
      </c>
      <c r="D2276" s="268" t="s">
        <v>6699</v>
      </c>
    </row>
    <row r="2277" customFormat="false" ht="15" hidden="false" customHeight="false" outlineLevel="0" collapsed="false">
      <c r="A2277" s="258" t="s">
        <v>6700</v>
      </c>
      <c r="B2277" s="259" t="s">
        <v>6701</v>
      </c>
      <c r="C2277" s="260" t="s">
        <v>857</v>
      </c>
      <c r="D2277" s="267" t="s">
        <v>6702</v>
      </c>
    </row>
    <row r="2278" customFormat="false" ht="15" hidden="false" customHeight="false" outlineLevel="0" collapsed="false">
      <c r="A2278" s="262" t="s">
        <v>6703</v>
      </c>
      <c r="B2278" s="263" t="s">
        <v>6704</v>
      </c>
      <c r="C2278" s="264" t="s">
        <v>857</v>
      </c>
      <c r="D2278" s="268" t="s">
        <v>2675</v>
      </c>
    </row>
    <row r="2279" customFormat="false" ht="15" hidden="false" customHeight="false" outlineLevel="0" collapsed="false">
      <c r="A2279" s="258" t="s">
        <v>6705</v>
      </c>
      <c r="B2279" s="259" t="s">
        <v>6706</v>
      </c>
      <c r="C2279" s="260" t="s">
        <v>857</v>
      </c>
      <c r="D2279" s="267" t="s">
        <v>6707</v>
      </c>
    </row>
    <row r="2280" customFormat="false" ht="15" hidden="false" customHeight="false" outlineLevel="0" collapsed="false">
      <c r="A2280" s="262" t="s">
        <v>6708</v>
      </c>
      <c r="B2280" s="263" t="s">
        <v>6709</v>
      </c>
      <c r="C2280" s="264" t="s">
        <v>857</v>
      </c>
      <c r="D2280" s="268" t="s">
        <v>6710</v>
      </c>
    </row>
    <row r="2281" customFormat="false" ht="30" hidden="false" customHeight="false" outlineLevel="0" collapsed="false">
      <c r="A2281" s="258" t="s">
        <v>6711</v>
      </c>
      <c r="B2281" s="259" t="s">
        <v>6712</v>
      </c>
      <c r="C2281" s="260" t="s">
        <v>857</v>
      </c>
      <c r="D2281" s="267" t="s">
        <v>6713</v>
      </c>
    </row>
    <row r="2282" customFormat="false" ht="15" hidden="false" customHeight="false" outlineLevel="0" collapsed="false">
      <c r="A2282" s="262" t="s">
        <v>6714</v>
      </c>
      <c r="B2282" s="263" t="s">
        <v>6715</v>
      </c>
      <c r="C2282" s="264" t="s">
        <v>857</v>
      </c>
      <c r="D2282" s="268" t="s">
        <v>6716</v>
      </c>
    </row>
    <row r="2283" customFormat="false" ht="30" hidden="false" customHeight="false" outlineLevel="0" collapsed="false">
      <c r="A2283" s="258" t="s">
        <v>6717</v>
      </c>
      <c r="B2283" s="259" t="s">
        <v>6718</v>
      </c>
      <c r="C2283" s="260" t="s">
        <v>857</v>
      </c>
      <c r="D2283" s="267" t="s">
        <v>6719</v>
      </c>
    </row>
    <row r="2284" customFormat="false" ht="15" hidden="false" customHeight="false" outlineLevel="0" collapsed="false">
      <c r="A2284" s="262" t="s">
        <v>6720</v>
      </c>
      <c r="B2284" s="263" t="s">
        <v>6721</v>
      </c>
      <c r="C2284" s="264" t="s">
        <v>857</v>
      </c>
      <c r="D2284" s="268" t="s">
        <v>3139</v>
      </c>
    </row>
    <row r="2285" customFormat="false" ht="15" hidden="false" customHeight="false" outlineLevel="0" collapsed="false">
      <c r="A2285" s="258" t="s">
        <v>6722</v>
      </c>
      <c r="B2285" s="259" t="s">
        <v>6723</v>
      </c>
      <c r="C2285" s="260" t="s">
        <v>857</v>
      </c>
      <c r="D2285" s="267" t="s">
        <v>2284</v>
      </c>
    </row>
    <row r="2286" customFormat="false" ht="15" hidden="false" customHeight="false" outlineLevel="0" collapsed="false">
      <c r="A2286" s="262" t="s">
        <v>6724</v>
      </c>
      <c r="B2286" s="263" t="s">
        <v>6725</v>
      </c>
      <c r="C2286" s="264" t="s">
        <v>857</v>
      </c>
      <c r="D2286" s="268" t="s">
        <v>4255</v>
      </c>
    </row>
    <row r="2287" customFormat="false" ht="15" hidden="false" customHeight="false" outlineLevel="0" collapsed="false">
      <c r="A2287" s="258" t="s">
        <v>6726</v>
      </c>
      <c r="B2287" s="259" t="s">
        <v>6727</v>
      </c>
      <c r="C2287" s="260" t="s">
        <v>857</v>
      </c>
      <c r="D2287" s="267" t="s">
        <v>6728</v>
      </c>
    </row>
    <row r="2288" customFormat="false" ht="15" hidden="false" customHeight="false" outlineLevel="0" collapsed="false">
      <c r="A2288" s="262" t="s">
        <v>6729</v>
      </c>
      <c r="B2288" s="263" t="s">
        <v>6730</v>
      </c>
      <c r="C2288" s="264" t="s">
        <v>857</v>
      </c>
      <c r="D2288" s="268" t="s">
        <v>6731</v>
      </c>
    </row>
    <row r="2289" customFormat="false" ht="30" hidden="false" customHeight="false" outlineLevel="0" collapsed="false">
      <c r="A2289" s="258" t="s">
        <v>6732</v>
      </c>
      <c r="B2289" s="259" t="s">
        <v>6733</v>
      </c>
      <c r="C2289" s="260" t="s">
        <v>857</v>
      </c>
      <c r="D2289" s="267" t="s">
        <v>6734</v>
      </c>
    </row>
    <row r="2290" customFormat="false" ht="30" hidden="false" customHeight="false" outlineLevel="0" collapsed="false">
      <c r="A2290" s="262" t="s">
        <v>6735</v>
      </c>
      <c r="B2290" s="263" t="s">
        <v>6736</v>
      </c>
      <c r="C2290" s="264" t="s">
        <v>857</v>
      </c>
      <c r="D2290" s="268" t="s">
        <v>6737</v>
      </c>
    </row>
    <row r="2291" customFormat="false" ht="30" hidden="false" customHeight="false" outlineLevel="0" collapsed="false">
      <c r="A2291" s="258" t="s">
        <v>6738</v>
      </c>
      <c r="B2291" s="259" t="s">
        <v>6739</v>
      </c>
      <c r="C2291" s="260" t="s">
        <v>857</v>
      </c>
      <c r="D2291" s="267" t="s">
        <v>6740</v>
      </c>
    </row>
    <row r="2292" customFormat="false" ht="30" hidden="false" customHeight="false" outlineLevel="0" collapsed="false">
      <c r="A2292" s="262" t="s">
        <v>6741</v>
      </c>
      <c r="B2292" s="263" t="s">
        <v>6742</v>
      </c>
      <c r="C2292" s="264" t="s">
        <v>857</v>
      </c>
      <c r="D2292" s="268" t="s">
        <v>6526</v>
      </c>
    </row>
    <row r="2293" customFormat="false" ht="30" hidden="false" customHeight="false" outlineLevel="0" collapsed="false">
      <c r="A2293" s="258" t="s">
        <v>6743</v>
      </c>
      <c r="B2293" s="259" t="s">
        <v>6744</v>
      </c>
      <c r="C2293" s="260" t="s">
        <v>857</v>
      </c>
      <c r="D2293" s="267" t="s">
        <v>6458</v>
      </c>
    </row>
    <row r="2294" customFormat="false" ht="30" hidden="false" customHeight="false" outlineLevel="0" collapsed="false">
      <c r="A2294" s="262" t="s">
        <v>6745</v>
      </c>
      <c r="B2294" s="263" t="s">
        <v>6746</v>
      </c>
      <c r="C2294" s="264" t="s">
        <v>857</v>
      </c>
      <c r="D2294" s="268" t="s">
        <v>6582</v>
      </c>
    </row>
    <row r="2295" customFormat="false" ht="15" hidden="false" customHeight="false" outlineLevel="0" collapsed="false">
      <c r="A2295" s="258" t="s">
        <v>6747</v>
      </c>
      <c r="B2295" s="259" t="s">
        <v>6748</v>
      </c>
      <c r="C2295" s="260" t="s">
        <v>857</v>
      </c>
      <c r="D2295" s="267" t="s">
        <v>6749</v>
      </c>
    </row>
    <row r="2296" customFormat="false" ht="15" hidden="false" customHeight="false" outlineLevel="0" collapsed="false">
      <c r="A2296" s="262" t="s">
        <v>6750</v>
      </c>
      <c r="B2296" s="263" t="s">
        <v>6751</v>
      </c>
      <c r="C2296" s="264" t="s">
        <v>857</v>
      </c>
      <c r="D2296" s="268" t="s">
        <v>6549</v>
      </c>
    </row>
    <row r="2297" customFormat="false" ht="15" hidden="false" customHeight="false" outlineLevel="0" collapsed="false">
      <c r="A2297" s="258" t="s">
        <v>6752</v>
      </c>
      <c r="B2297" s="259" t="s">
        <v>6753</v>
      </c>
      <c r="C2297" s="260" t="s">
        <v>857</v>
      </c>
      <c r="D2297" s="267" t="s">
        <v>6754</v>
      </c>
    </row>
    <row r="2298" customFormat="false" ht="15" hidden="false" customHeight="false" outlineLevel="0" collapsed="false">
      <c r="A2298" s="262" t="s">
        <v>6755</v>
      </c>
      <c r="B2298" s="263" t="s">
        <v>6756</v>
      </c>
      <c r="C2298" s="264" t="s">
        <v>857</v>
      </c>
      <c r="D2298" s="268" t="s">
        <v>6481</v>
      </c>
    </row>
    <row r="2299" customFormat="false" ht="15" hidden="false" customHeight="false" outlineLevel="0" collapsed="false">
      <c r="A2299" s="258" t="s">
        <v>6757</v>
      </c>
      <c r="B2299" s="259" t="s">
        <v>6758</v>
      </c>
      <c r="C2299" s="260" t="s">
        <v>857</v>
      </c>
      <c r="D2299" s="267" t="s">
        <v>6696</v>
      </c>
    </row>
    <row r="2300" customFormat="false" ht="15" hidden="false" customHeight="false" outlineLevel="0" collapsed="false">
      <c r="A2300" s="262" t="s">
        <v>6759</v>
      </c>
      <c r="B2300" s="263" t="s">
        <v>6760</v>
      </c>
      <c r="C2300" s="264" t="s">
        <v>857</v>
      </c>
      <c r="D2300" s="268" t="s">
        <v>6761</v>
      </c>
    </row>
    <row r="2301" customFormat="false" ht="15" hidden="false" customHeight="false" outlineLevel="0" collapsed="false">
      <c r="A2301" s="258" t="s">
        <v>6762</v>
      </c>
      <c r="B2301" s="259" t="s">
        <v>6763</v>
      </c>
      <c r="C2301" s="260" t="s">
        <v>857</v>
      </c>
      <c r="D2301" s="267" t="s">
        <v>3139</v>
      </c>
    </row>
    <row r="2302" customFormat="false" ht="15" hidden="false" customHeight="false" outlineLevel="0" collapsed="false">
      <c r="A2302" s="262" t="s">
        <v>6764</v>
      </c>
      <c r="B2302" s="263" t="s">
        <v>6765</v>
      </c>
      <c r="C2302" s="264" t="s">
        <v>857</v>
      </c>
      <c r="D2302" s="268" t="s">
        <v>6766</v>
      </c>
    </row>
    <row r="2303" customFormat="false" ht="15" hidden="false" customHeight="false" outlineLevel="0" collapsed="false">
      <c r="A2303" s="258" t="s">
        <v>6767</v>
      </c>
      <c r="B2303" s="259" t="s">
        <v>6768</v>
      </c>
      <c r="C2303" s="260" t="s">
        <v>857</v>
      </c>
      <c r="D2303" s="267" t="s">
        <v>6769</v>
      </c>
    </row>
    <row r="2304" customFormat="false" ht="15" hidden="false" customHeight="false" outlineLevel="0" collapsed="false">
      <c r="A2304" s="262" t="s">
        <v>6770</v>
      </c>
      <c r="B2304" s="263" t="s">
        <v>6771</v>
      </c>
      <c r="C2304" s="264" t="s">
        <v>857</v>
      </c>
      <c r="D2304" s="268" t="s">
        <v>6611</v>
      </c>
    </row>
    <row r="2305" customFormat="false" ht="15" hidden="false" customHeight="false" outlineLevel="0" collapsed="false">
      <c r="A2305" s="258" t="s">
        <v>6772</v>
      </c>
      <c r="B2305" s="259" t="s">
        <v>6773</v>
      </c>
      <c r="C2305" s="260" t="s">
        <v>37</v>
      </c>
      <c r="D2305" s="267" t="s">
        <v>6774</v>
      </c>
    </row>
    <row r="2306" customFormat="false" ht="15" hidden="false" customHeight="false" outlineLevel="0" collapsed="false">
      <c r="A2306" s="262" t="s">
        <v>6775</v>
      </c>
      <c r="B2306" s="263" t="s">
        <v>6776</v>
      </c>
      <c r="C2306" s="264" t="s">
        <v>57</v>
      </c>
      <c r="D2306" s="268" t="s">
        <v>6777</v>
      </c>
    </row>
    <row r="2307" customFormat="false" ht="15" hidden="false" customHeight="false" outlineLevel="0" collapsed="false">
      <c r="A2307" s="258" t="s">
        <v>6778</v>
      </c>
      <c r="B2307" s="259" t="s">
        <v>6779</v>
      </c>
      <c r="C2307" s="260" t="s">
        <v>57</v>
      </c>
      <c r="D2307" s="267" t="s">
        <v>6780</v>
      </c>
    </row>
    <row r="2308" customFormat="false" ht="15" hidden="false" customHeight="false" outlineLevel="0" collapsed="false">
      <c r="A2308" s="262" t="s">
        <v>6781</v>
      </c>
      <c r="B2308" s="263" t="s">
        <v>6782</v>
      </c>
      <c r="C2308" s="264" t="s">
        <v>57</v>
      </c>
      <c r="D2308" s="268" t="s">
        <v>6783</v>
      </c>
    </row>
    <row r="2309" customFormat="false" ht="15" hidden="false" customHeight="false" outlineLevel="0" collapsed="false">
      <c r="A2309" s="258" t="s">
        <v>6784</v>
      </c>
      <c r="B2309" s="259" t="s">
        <v>6785</v>
      </c>
      <c r="C2309" s="260" t="s">
        <v>57</v>
      </c>
      <c r="D2309" s="267" t="s">
        <v>6786</v>
      </c>
    </row>
    <row r="2310" customFormat="false" ht="30" hidden="false" customHeight="false" outlineLevel="0" collapsed="false">
      <c r="A2310" s="262" t="s">
        <v>6787</v>
      </c>
      <c r="B2310" s="263" t="s">
        <v>6788</v>
      </c>
      <c r="C2310" s="264" t="s">
        <v>57</v>
      </c>
      <c r="D2310" s="268" t="s">
        <v>6789</v>
      </c>
    </row>
    <row r="2311" customFormat="false" ht="30" hidden="false" customHeight="false" outlineLevel="0" collapsed="false">
      <c r="A2311" s="258" t="s">
        <v>6790</v>
      </c>
      <c r="B2311" s="259" t="s">
        <v>6791</v>
      </c>
      <c r="C2311" s="260" t="s">
        <v>57</v>
      </c>
      <c r="D2311" s="267" t="s">
        <v>6792</v>
      </c>
    </row>
    <row r="2312" customFormat="false" ht="30" hidden="false" customHeight="false" outlineLevel="0" collapsed="false">
      <c r="A2312" s="262" t="s">
        <v>6793</v>
      </c>
      <c r="B2312" s="263" t="s">
        <v>6794</v>
      </c>
      <c r="C2312" s="264" t="s">
        <v>57</v>
      </c>
      <c r="D2312" s="268" t="s">
        <v>6795</v>
      </c>
    </row>
    <row r="2313" customFormat="false" ht="30" hidden="false" customHeight="false" outlineLevel="0" collapsed="false">
      <c r="A2313" s="258" t="s">
        <v>6796</v>
      </c>
      <c r="B2313" s="259" t="s">
        <v>6797</v>
      </c>
      <c r="C2313" s="260" t="s">
        <v>57</v>
      </c>
      <c r="D2313" s="267" t="s">
        <v>6798</v>
      </c>
    </row>
    <row r="2314" customFormat="false" ht="30" hidden="false" customHeight="false" outlineLevel="0" collapsed="false">
      <c r="A2314" s="262" t="s">
        <v>6799</v>
      </c>
      <c r="B2314" s="263" t="s">
        <v>6800</v>
      </c>
      <c r="C2314" s="264" t="s">
        <v>57</v>
      </c>
      <c r="D2314" s="268" t="s">
        <v>6801</v>
      </c>
    </row>
    <row r="2315" customFormat="false" ht="30" hidden="false" customHeight="false" outlineLevel="0" collapsed="false">
      <c r="A2315" s="258" t="s">
        <v>6802</v>
      </c>
      <c r="B2315" s="259" t="s">
        <v>6803</v>
      </c>
      <c r="C2315" s="260" t="s">
        <v>57</v>
      </c>
      <c r="D2315" s="267" t="s">
        <v>6804</v>
      </c>
    </row>
    <row r="2316" customFormat="false" ht="30" hidden="false" customHeight="false" outlineLevel="0" collapsed="false">
      <c r="A2316" s="262" t="s">
        <v>6805</v>
      </c>
      <c r="B2316" s="263" t="s">
        <v>6806</v>
      </c>
      <c r="C2316" s="264" t="s">
        <v>57</v>
      </c>
      <c r="D2316" s="268" t="s">
        <v>6807</v>
      </c>
    </row>
    <row r="2317" customFormat="false" ht="30" hidden="false" customHeight="false" outlineLevel="0" collapsed="false">
      <c r="A2317" s="258" t="s">
        <v>6808</v>
      </c>
      <c r="B2317" s="259" t="s">
        <v>6809</v>
      </c>
      <c r="C2317" s="260" t="s">
        <v>57</v>
      </c>
      <c r="D2317" s="267" t="s">
        <v>6810</v>
      </c>
    </row>
    <row r="2318" customFormat="false" ht="30" hidden="false" customHeight="false" outlineLevel="0" collapsed="false">
      <c r="A2318" s="262" t="s">
        <v>6811</v>
      </c>
      <c r="B2318" s="263" t="s">
        <v>6812</v>
      </c>
      <c r="C2318" s="264" t="s">
        <v>57</v>
      </c>
      <c r="D2318" s="268" t="s">
        <v>6813</v>
      </c>
    </row>
    <row r="2319" customFormat="false" ht="30" hidden="false" customHeight="false" outlineLevel="0" collapsed="false">
      <c r="A2319" s="258" t="s">
        <v>6814</v>
      </c>
      <c r="B2319" s="259" t="s">
        <v>6815</v>
      </c>
      <c r="C2319" s="260" t="s">
        <v>57</v>
      </c>
      <c r="D2319" s="267" t="s">
        <v>6816</v>
      </c>
    </row>
    <row r="2320" customFormat="false" ht="30" hidden="false" customHeight="false" outlineLevel="0" collapsed="false">
      <c r="A2320" s="262" t="s">
        <v>6817</v>
      </c>
      <c r="B2320" s="263" t="s">
        <v>6818</v>
      </c>
      <c r="C2320" s="264" t="s">
        <v>57</v>
      </c>
      <c r="D2320" s="268" t="s">
        <v>6819</v>
      </c>
    </row>
    <row r="2321" customFormat="false" ht="30" hidden="false" customHeight="false" outlineLevel="0" collapsed="false">
      <c r="A2321" s="258" t="s">
        <v>6820</v>
      </c>
      <c r="B2321" s="259" t="s">
        <v>6821</v>
      </c>
      <c r="C2321" s="260" t="s">
        <v>57</v>
      </c>
      <c r="D2321" s="267" t="s">
        <v>6822</v>
      </c>
    </row>
    <row r="2322" customFormat="false" ht="30" hidden="false" customHeight="false" outlineLevel="0" collapsed="false">
      <c r="A2322" s="262" t="s">
        <v>6823</v>
      </c>
      <c r="B2322" s="263" t="s">
        <v>6824</v>
      </c>
      <c r="C2322" s="264" t="s">
        <v>57</v>
      </c>
      <c r="D2322" s="268" t="s">
        <v>6825</v>
      </c>
    </row>
    <row r="2323" customFormat="false" ht="30" hidden="false" customHeight="false" outlineLevel="0" collapsed="false">
      <c r="A2323" s="258" t="s">
        <v>6826</v>
      </c>
      <c r="B2323" s="259" t="s">
        <v>6827</v>
      </c>
      <c r="C2323" s="260" t="s">
        <v>57</v>
      </c>
      <c r="D2323" s="267" t="s">
        <v>6828</v>
      </c>
    </row>
    <row r="2324" customFormat="false" ht="30" hidden="false" customHeight="false" outlineLevel="0" collapsed="false">
      <c r="A2324" s="262" t="s">
        <v>6829</v>
      </c>
      <c r="B2324" s="263" t="s">
        <v>6830</v>
      </c>
      <c r="C2324" s="264" t="s">
        <v>57</v>
      </c>
      <c r="D2324" s="268" t="s">
        <v>6831</v>
      </c>
    </row>
    <row r="2325" customFormat="false" ht="30" hidden="false" customHeight="false" outlineLevel="0" collapsed="false">
      <c r="A2325" s="258" t="s">
        <v>6832</v>
      </c>
      <c r="B2325" s="259" t="s">
        <v>6833</v>
      </c>
      <c r="C2325" s="260" t="s">
        <v>57</v>
      </c>
      <c r="D2325" s="267" t="s">
        <v>6834</v>
      </c>
    </row>
    <row r="2326" customFormat="false" ht="30" hidden="false" customHeight="false" outlineLevel="0" collapsed="false">
      <c r="A2326" s="262" t="s">
        <v>6835</v>
      </c>
      <c r="B2326" s="263" t="s">
        <v>6836</v>
      </c>
      <c r="C2326" s="264" t="s">
        <v>57</v>
      </c>
      <c r="D2326" s="268" t="s">
        <v>6837</v>
      </c>
    </row>
    <row r="2327" customFormat="false" ht="30" hidden="false" customHeight="false" outlineLevel="0" collapsed="false">
      <c r="A2327" s="258" t="s">
        <v>6838</v>
      </c>
      <c r="B2327" s="259" t="s">
        <v>6839</v>
      </c>
      <c r="C2327" s="260" t="s">
        <v>57</v>
      </c>
      <c r="D2327" s="267" t="s">
        <v>6840</v>
      </c>
    </row>
    <row r="2328" customFormat="false" ht="30" hidden="false" customHeight="false" outlineLevel="0" collapsed="false">
      <c r="A2328" s="262" t="s">
        <v>6841</v>
      </c>
      <c r="B2328" s="263" t="s">
        <v>6842</v>
      </c>
      <c r="C2328" s="264" t="s">
        <v>57</v>
      </c>
      <c r="D2328" s="268" t="s">
        <v>6843</v>
      </c>
    </row>
    <row r="2329" customFormat="false" ht="30" hidden="false" customHeight="false" outlineLevel="0" collapsed="false">
      <c r="A2329" s="258" t="s">
        <v>6844</v>
      </c>
      <c r="B2329" s="259" t="s">
        <v>6845</v>
      </c>
      <c r="C2329" s="260" t="s">
        <v>57</v>
      </c>
      <c r="D2329" s="267" t="s">
        <v>6846</v>
      </c>
    </row>
    <row r="2330" customFormat="false" ht="30" hidden="false" customHeight="false" outlineLevel="0" collapsed="false">
      <c r="A2330" s="262" t="s">
        <v>6847</v>
      </c>
      <c r="B2330" s="263" t="s">
        <v>6848</v>
      </c>
      <c r="C2330" s="264" t="s">
        <v>57</v>
      </c>
      <c r="D2330" s="268" t="s">
        <v>6849</v>
      </c>
    </row>
    <row r="2331" customFormat="false" ht="30" hidden="false" customHeight="false" outlineLevel="0" collapsed="false">
      <c r="A2331" s="258" t="s">
        <v>6850</v>
      </c>
      <c r="B2331" s="259" t="s">
        <v>6851</v>
      </c>
      <c r="C2331" s="260" t="s">
        <v>57</v>
      </c>
      <c r="D2331" s="267" t="s">
        <v>6852</v>
      </c>
    </row>
    <row r="2332" customFormat="false" ht="30" hidden="false" customHeight="false" outlineLevel="0" collapsed="false">
      <c r="A2332" s="262" t="s">
        <v>6853</v>
      </c>
      <c r="B2332" s="263" t="s">
        <v>6854</v>
      </c>
      <c r="C2332" s="264" t="s">
        <v>57</v>
      </c>
      <c r="D2332" s="268" t="s">
        <v>6855</v>
      </c>
    </row>
    <row r="2333" customFormat="false" ht="30" hidden="false" customHeight="false" outlineLevel="0" collapsed="false">
      <c r="A2333" s="258" t="s">
        <v>6856</v>
      </c>
      <c r="B2333" s="259" t="s">
        <v>6857</v>
      </c>
      <c r="C2333" s="260" t="s">
        <v>57</v>
      </c>
      <c r="D2333" s="267" t="s">
        <v>6858</v>
      </c>
    </row>
    <row r="2334" customFormat="false" ht="30" hidden="false" customHeight="false" outlineLevel="0" collapsed="false">
      <c r="A2334" s="262" t="s">
        <v>6859</v>
      </c>
      <c r="B2334" s="263" t="s">
        <v>6860</v>
      </c>
      <c r="C2334" s="264" t="s">
        <v>57</v>
      </c>
      <c r="D2334" s="268" t="s">
        <v>6861</v>
      </c>
    </row>
    <row r="2335" customFormat="false" ht="30" hidden="false" customHeight="false" outlineLevel="0" collapsed="false">
      <c r="A2335" s="258" t="s">
        <v>6862</v>
      </c>
      <c r="B2335" s="259" t="s">
        <v>6863</v>
      </c>
      <c r="C2335" s="260" t="s">
        <v>57</v>
      </c>
      <c r="D2335" s="267" t="s">
        <v>6864</v>
      </c>
    </row>
    <row r="2336" customFormat="false" ht="30" hidden="false" customHeight="false" outlineLevel="0" collapsed="false">
      <c r="A2336" s="262" t="s">
        <v>6865</v>
      </c>
      <c r="B2336" s="263" t="s">
        <v>6866</v>
      </c>
      <c r="C2336" s="264" t="s">
        <v>57</v>
      </c>
      <c r="D2336" s="268" t="s">
        <v>6867</v>
      </c>
    </row>
    <row r="2337" customFormat="false" ht="45" hidden="false" customHeight="false" outlineLevel="0" collapsed="false">
      <c r="A2337" s="258" t="s">
        <v>6868</v>
      </c>
      <c r="B2337" s="259" t="s">
        <v>6869</v>
      </c>
      <c r="C2337" s="260" t="s">
        <v>57</v>
      </c>
      <c r="D2337" s="267" t="s">
        <v>6870</v>
      </c>
    </row>
    <row r="2338" customFormat="false" ht="45" hidden="false" customHeight="false" outlineLevel="0" collapsed="false">
      <c r="A2338" s="262" t="s">
        <v>6871</v>
      </c>
      <c r="B2338" s="263" t="s">
        <v>6872</v>
      </c>
      <c r="C2338" s="264" t="s">
        <v>57</v>
      </c>
      <c r="D2338" s="268" t="s">
        <v>6873</v>
      </c>
    </row>
    <row r="2339" customFormat="false" ht="45" hidden="false" customHeight="false" outlineLevel="0" collapsed="false">
      <c r="A2339" s="258" t="s">
        <v>6874</v>
      </c>
      <c r="B2339" s="259" t="s">
        <v>6875</v>
      </c>
      <c r="C2339" s="260" t="s">
        <v>57</v>
      </c>
      <c r="D2339" s="267" t="s">
        <v>6876</v>
      </c>
    </row>
    <row r="2340" customFormat="false" ht="45" hidden="false" customHeight="false" outlineLevel="0" collapsed="false">
      <c r="A2340" s="262" t="s">
        <v>6877</v>
      </c>
      <c r="B2340" s="263" t="s">
        <v>6878</v>
      </c>
      <c r="C2340" s="264" t="s">
        <v>57</v>
      </c>
      <c r="D2340" s="268" t="s">
        <v>6879</v>
      </c>
    </row>
    <row r="2341" customFormat="false" ht="45" hidden="false" customHeight="false" outlineLevel="0" collapsed="false">
      <c r="A2341" s="258" t="s">
        <v>6880</v>
      </c>
      <c r="B2341" s="259" t="s">
        <v>6881</v>
      </c>
      <c r="C2341" s="260" t="s">
        <v>57</v>
      </c>
      <c r="D2341" s="267" t="s">
        <v>6882</v>
      </c>
    </row>
    <row r="2342" customFormat="false" ht="45" hidden="false" customHeight="false" outlineLevel="0" collapsed="false">
      <c r="A2342" s="262" t="s">
        <v>6883</v>
      </c>
      <c r="B2342" s="263" t="s">
        <v>6884</v>
      </c>
      <c r="C2342" s="264" t="s">
        <v>57</v>
      </c>
      <c r="D2342" s="268" t="s">
        <v>6885</v>
      </c>
    </row>
    <row r="2343" customFormat="false" ht="45" hidden="false" customHeight="false" outlineLevel="0" collapsed="false">
      <c r="A2343" s="258" t="s">
        <v>6886</v>
      </c>
      <c r="B2343" s="259" t="s">
        <v>6887</v>
      </c>
      <c r="C2343" s="260" t="s">
        <v>57</v>
      </c>
      <c r="D2343" s="267" t="s">
        <v>6888</v>
      </c>
    </row>
    <row r="2344" customFormat="false" ht="45" hidden="false" customHeight="false" outlineLevel="0" collapsed="false">
      <c r="A2344" s="262" t="s">
        <v>6889</v>
      </c>
      <c r="B2344" s="263" t="s">
        <v>6890</v>
      </c>
      <c r="C2344" s="264" t="s">
        <v>57</v>
      </c>
      <c r="D2344" s="268" t="s">
        <v>6891</v>
      </c>
    </row>
    <row r="2345" customFormat="false" ht="45" hidden="false" customHeight="false" outlineLevel="0" collapsed="false">
      <c r="A2345" s="258" t="s">
        <v>6892</v>
      </c>
      <c r="B2345" s="259" t="s">
        <v>6893</v>
      </c>
      <c r="C2345" s="260" t="s">
        <v>57</v>
      </c>
      <c r="D2345" s="267" t="s">
        <v>6894</v>
      </c>
    </row>
    <row r="2346" customFormat="false" ht="45" hidden="false" customHeight="false" outlineLevel="0" collapsed="false">
      <c r="A2346" s="262" t="s">
        <v>6895</v>
      </c>
      <c r="B2346" s="263" t="s">
        <v>6896</v>
      </c>
      <c r="C2346" s="264" t="s">
        <v>57</v>
      </c>
      <c r="D2346" s="268" t="s">
        <v>6897</v>
      </c>
    </row>
    <row r="2347" customFormat="false" ht="45" hidden="false" customHeight="false" outlineLevel="0" collapsed="false">
      <c r="A2347" s="258" t="s">
        <v>6898</v>
      </c>
      <c r="B2347" s="259" t="s">
        <v>6899</v>
      </c>
      <c r="C2347" s="260" t="s">
        <v>57</v>
      </c>
      <c r="D2347" s="267" t="s">
        <v>6900</v>
      </c>
    </row>
    <row r="2348" customFormat="false" ht="45" hidden="false" customHeight="false" outlineLevel="0" collapsed="false">
      <c r="A2348" s="262" t="s">
        <v>6901</v>
      </c>
      <c r="B2348" s="263" t="s">
        <v>6902</v>
      </c>
      <c r="C2348" s="264" t="s">
        <v>57</v>
      </c>
      <c r="D2348" s="268" t="s">
        <v>6903</v>
      </c>
    </row>
    <row r="2349" customFormat="false" ht="30" hidden="false" customHeight="false" outlineLevel="0" collapsed="false">
      <c r="A2349" s="258" t="s">
        <v>6904</v>
      </c>
      <c r="B2349" s="259" t="s">
        <v>6905</v>
      </c>
      <c r="C2349" s="260" t="s">
        <v>57</v>
      </c>
      <c r="D2349" s="269" t="s">
        <v>6906</v>
      </c>
    </row>
    <row r="2350" customFormat="false" ht="30" hidden="false" customHeight="false" outlineLevel="0" collapsed="false">
      <c r="A2350" s="262" t="s">
        <v>6907</v>
      </c>
      <c r="B2350" s="263" t="s">
        <v>6908</v>
      </c>
      <c r="C2350" s="264" t="s">
        <v>57</v>
      </c>
      <c r="D2350" s="270" t="s">
        <v>6909</v>
      </c>
    </row>
    <row r="2351" customFormat="false" ht="15" hidden="false" customHeight="false" outlineLevel="0" collapsed="false">
      <c r="A2351" s="258" t="s">
        <v>6910</v>
      </c>
      <c r="B2351" s="259" t="s">
        <v>6911</v>
      </c>
      <c r="C2351" s="260" t="s">
        <v>57</v>
      </c>
      <c r="D2351" s="269" t="s">
        <v>6912</v>
      </c>
    </row>
    <row r="2352" customFormat="false" ht="15" hidden="false" customHeight="false" outlineLevel="0" collapsed="false">
      <c r="A2352" s="262" t="s">
        <v>6913</v>
      </c>
      <c r="B2352" s="263" t="s">
        <v>6914</v>
      </c>
      <c r="C2352" s="264" t="s">
        <v>57</v>
      </c>
      <c r="D2352" s="270" t="s">
        <v>6915</v>
      </c>
    </row>
    <row r="2353" customFormat="false" ht="30" hidden="false" customHeight="false" outlineLevel="0" collapsed="false">
      <c r="A2353" s="258" t="s">
        <v>6916</v>
      </c>
      <c r="B2353" s="259" t="s">
        <v>6917</v>
      </c>
      <c r="C2353" s="260" t="s">
        <v>57</v>
      </c>
      <c r="D2353" s="269" t="s">
        <v>6918</v>
      </c>
    </row>
    <row r="2354" customFormat="false" ht="15" hidden="false" customHeight="false" outlineLevel="0" collapsed="false">
      <c r="A2354" s="262" t="s">
        <v>6919</v>
      </c>
      <c r="B2354" s="263" t="s">
        <v>6920</v>
      </c>
      <c r="C2354" s="264" t="s">
        <v>57</v>
      </c>
      <c r="D2354" s="270" t="s">
        <v>6921</v>
      </c>
    </row>
    <row r="2355" customFormat="false" ht="15" hidden="false" customHeight="false" outlineLevel="0" collapsed="false">
      <c r="A2355" s="258" t="s">
        <v>6922</v>
      </c>
      <c r="B2355" s="259" t="s">
        <v>6923</v>
      </c>
      <c r="C2355" s="260" t="s">
        <v>57</v>
      </c>
      <c r="D2355" s="269" t="s">
        <v>6924</v>
      </c>
    </row>
    <row r="2356" customFormat="false" ht="15" hidden="false" customHeight="false" outlineLevel="0" collapsed="false">
      <c r="A2356" s="262" t="s">
        <v>6925</v>
      </c>
      <c r="B2356" s="263" t="s">
        <v>6926</v>
      </c>
      <c r="C2356" s="264" t="s">
        <v>57</v>
      </c>
      <c r="D2356" s="270" t="s">
        <v>6927</v>
      </c>
    </row>
    <row r="2357" customFormat="false" ht="15" hidden="false" customHeight="false" outlineLevel="0" collapsed="false">
      <c r="A2357" s="258" t="s">
        <v>6928</v>
      </c>
      <c r="B2357" s="259" t="s">
        <v>6929</v>
      </c>
      <c r="C2357" s="260" t="s">
        <v>57</v>
      </c>
      <c r="D2357" s="269" t="s">
        <v>6930</v>
      </c>
    </row>
    <row r="2358" customFormat="false" ht="15" hidden="false" customHeight="false" outlineLevel="0" collapsed="false">
      <c r="A2358" s="262" t="s">
        <v>6931</v>
      </c>
      <c r="B2358" s="263" t="s">
        <v>6932</v>
      </c>
      <c r="C2358" s="264" t="s">
        <v>57</v>
      </c>
      <c r="D2358" s="270" t="s">
        <v>6933</v>
      </c>
    </row>
    <row r="2359" customFormat="false" ht="30" hidden="false" customHeight="false" outlineLevel="0" collapsed="false">
      <c r="A2359" s="258" t="s">
        <v>6934</v>
      </c>
      <c r="B2359" s="259" t="s">
        <v>6935</v>
      </c>
      <c r="C2359" s="260" t="s">
        <v>57</v>
      </c>
      <c r="D2359" s="269" t="s">
        <v>6936</v>
      </c>
    </row>
    <row r="2360" customFormat="false" ht="15" hidden="false" customHeight="false" outlineLevel="0" collapsed="false">
      <c r="A2360" s="262" t="s">
        <v>6937</v>
      </c>
      <c r="B2360" s="263" t="s">
        <v>6938</v>
      </c>
      <c r="C2360" s="264" t="s">
        <v>57</v>
      </c>
      <c r="D2360" s="270" t="s">
        <v>6939</v>
      </c>
    </row>
    <row r="2361" customFormat="false" ht="15" hidden="false" customHeight="false" outlineLevel="0" collapsed="false">
      <c r="A2361" s="258" t="s">
        <v>6940</v>
      </c>
      <c r="B2361" s="259" t="s">
        <v>6941</v>
      </c>
      <c r="C2361" s="260" t="s">
        <v>57</v>
      </c>
      <c r="D2361" s="269" t="s">
        <v>6942</v>
      </c>
    </row>
    <row r="2362" customFormat="false" ht="15" hidden="false" customHeight="false" outlineLevel="0" collapsed="false">
      <c r="A2362" s="262" t="s">
        <v>6943</v>
      </c>
      <c r="B2362" s="263" t="s">
        <v>6944</v>
      </c>
      <c r="C2362" s="264" t="s">
        <v>57</v>
      </c>
      <c r="D2362" s="270" t="s">
        <v>6945</v>
      </c>
    </row>
    <row r="2363" customFormat="false" ht="15" hidden="false" customHeight="false" outlineLevel="0" collapsed="false">
      <c r="A2363" s="258" t="s">
        <v>6946</v>
      </c>
      <c r="B2363" s="259" t="s">
        <v>6947</v>
      </c>
      <c r="C2363" s="260" t="s">
        <v>57</v>
      </c>
      <c r="D2363" s="269" t="s">
        <v>6948</v>
      </c>
    </row>
    <row r="2364" customFormat="false" ht="15" hidden="false" customHeight="false" outlineLevel="0" collapsed="false">
      <c r="A2364" s="262" t="s">
        <v>6949</v>
      </c>
      <c r="B2364" s="263" t="s">
        <v>6950</v>
      </c>
      <c r="C2364" s="264" t="s">
        <v>57</v>
      </c>
      <c r="D2364" s="270" t="s">
        <v>6951</v>
      </c>
    </row>
    <row r="2365" customFormat="false" ht="15" hidden="false" customHeight="false" outlineLevel="0" collapsed="false">
      <c r="A2365" s="258" t="s">
        <v>6952</v>
      </c>
      <c r="B2365" s="259" t="s">
        <v>6953</v>
      </c>
      <c r="C2365" s="260" t="s">
        <v>57</v>
      </c>
      <c r="D2365" s="267" t="s">
        <v>6954</v>
      </c>
    </row>
    <row r="2366" customFormat="false" ht="15" hidden="false" customHeight="false" outlineLevel="0" collapsed="false">
      <c r="A2366" s="262" t="s">
        <v>6955</v>
      </c>
      <c r="B2366" s="263" t="s">
        <v>6956</v>
      </c>
      <c r="C2366" s="264" t="s">
        <v>57</v>
      </c>
      <c r="D2366" s="268" t="s">
        <v>6957</v>
      </c>
    </row>
    <row r="2367" customFormat="false" ht="30" hidden="false" customHeight="false" outlineLevel="0" collapsed="false">
      <c r="A2367" s="258" t="s">
        <v>6958</v>
      </c>
      <c r="B2367" s="259" t="s">
        <v>6959</v>
      </c>
      <c r="C2367" s="260" t="s">
        <v>57</v>
      </c>
      <c r="D2367" s="267" t="s">
        <v>6960</v>
      </c>
    </row>
    <row r="2368" customFormat="false" ht="15" hidden="false" customHeight="false" outlineLevel="0" collapsed="false">
      <c r="A2368" s="262" t="s">
        <v>6961</v>
      </c>
      <c r="B2368" s="263" t="s">
        <v>6962</v>
      </c>
      <c r="C2368" s="264" t="s">
        <v>57</v>
      </c>
      <c r="D2368" s="268" t="s">
        <v>6963</v>
      </c>
    </row>
    <row r="2369" customFormat="false" ht="30" hidden="false" customHeight="false" outlineLevel="0" collapsed="false">
      <c r="A2369" s="258" t="s">
        <v>6964</v>
      </c>
      <c r="B2369" s="259" t="s">
        <v>6965</v>
      </c>
      <c r="C2369" s="260" t="s">
        <v>57</v>
      </c>
      <c r="D2369" s="267" t="s">
        <v>6966</v>
      </c>
    </row>
    <row r="2370" customFormat="false" ht="15" hidden="false" customHeight="false" outlineLevel="0" collapsed="false">
      <c r="A2370" s="262" t="s">
        <v>6967</v>
      </c>
      <c r="B2370" s="263" t="s">
        <v>6968</v>
      </c>
      <c r="C2370" s="264" t="s">
        <v>57</v>
      </c>
      <c r="D2370" s="268" t="s">
        <v>6969</v>
      </c>
    </row>
    <row r="2371" customFormat="false" ht="30" hidden="false" customHeight="false" outlineLevel="0" collapsed="false">
      <c r="A2371" s="258" t="s">
        <v>6970</v>
      </c>
      <c r="B2371" s="259" t="s">
        <v>6971</v>
      </c>
      <c r="C2371" s="260" t="s">
        <v>57</v>
      </c>
      <c r="D2371" s="267" t="s">
        <v>6972</v>
      </c>
    </row>
    <row r="2372" customFormat="false" ht="30" hidden="false" customHeight="false" outlineLevel="0" collapsed="false">
      <c r="A2372" s="262" t="s">
        <v>6973</v>
      </c>
      <c r="B2372" s="263" t="s">
        <v>6974</v>
      </c>
      <c r="C2372" s="264" t="s">
        <v>57</v>
      </c>
      <c r="D2372" s="268" t="s">
        <v>6975</v>
      </c>
    </row>
    <row r="2373" customFormat="false" ht="30" hidden="false" customHeight="false" outlineLevel="0" collapsed="false">
      <c r="A2373" s="258" t="s">
        <v>6976</v>
      </c>
      <c r="B2373" s="259" t="s">
        <v>6977</v>
      </c>
      <c r="C2373" s="260" t="s">
        <v>57</v>
      </c>
      <c r="D2373" s="267" t="s">
        <v>6978</v>
      </c>
    </row>
    <row r="2374" customFormat="false" ht="30" hidden="false" customHeight="false" outlineLevel="0" collapsed="false">
      <c r="A2374" s="262" t="s">
        <v>6979</v>
      </c>
      <c r="B2374" s="263" t="s">
        <v>6980</v>
      </c>
      <c r="C2374" s="264" t="s">
        <v>57</v>
      </c>
      <c r="D2374" s="268" t="s">
        <v>6981</v>
      </c>
    </row>
    <row r="2375" customFormat="false" ht="30" hidden="false" customHeight="false" outlineLevel="0" collapsed="false">
      <c r="A2375" s="258" t="s">
        <v>6982</v>
      </c>
      <c r="B2375" s="259" t="s">
        <v>6983</v>
      </c>
      <c r="C2375" s="260" t="s">
        <v>57</v>
      </c>
      <c r="D2375" s="267" t="s">
        <v>6984</v>
      </c>
    </row>
    <row r="2376" customFormat="false" ht="30" hidden="false" customHeight="false" outlineLevel="0" collapsed="false">
      <c r="A2376" s="262" t="s">
        <v>6985</v>
      </c>
      <c r="B2376" s="263" t="s">
        <v>6986</v>
      </c>
      <c r="C2376" s="264" t="s">
        <v>57</v>
      </c>
      <c r="D2376" s="268" t="s">
        <v>6987</v>
      </c>
    </row>
    <row r="2377" customFormat="false" ht="30" hidden="false" customHeight="false" outlineLevel="0" collapsed="false">
      <c r="A2377" s="258" t="s">
        <v>6988</v>
      </c>
      <c r="B2377" s="259" t="s">
        <v>6989</v>
      </c>
      <c r="C2377" s="260" t="s">
        <v>57</v>
      </c>
      <c r="D2377" s="267" t="s">
        <v>6990</v>
      </c>
    </row>
    <row r="2378" customFormat="false" ht="30" hidden="false" customHeight="false" outlineLevel="0" collapsed="false">
      <c r="A2378" s="262" t="s">
        <v>6991</v>
      </c>
      <c r="B2378" s="263" t="s">
        <v>6992</v>
      </c>
      <c r="C2378" s="264" t="s">
        <v>57</v>
      </c>
      <c r="D2378" s="268" t="s">
        <v>6993</v>
      </c>
    </row>
    <row r="2379" customFormat="false" ht="30" hidden="false" customHeight="false" outlineLevel="0" collapsed="false">
      <c r="A2379" s="258" t="s">
        <v>6994</v>
      </c>
      <c r="B2379" s="259" t="s">
        <v>6995</v>
      </c>
      <c r="C2379" s="260" t="s">
        <v>57</v>
      </c>
      <c r="D2379" s="267" t="s">
        <v>6996</v>
      </c>
    </row>
    <row r="2380" customFormat="false" ht="30" hidden="false" customHeight="false" outlineLevel="0" collapsed="false">
      <c r="A2380" s="262" t="s">
        <v>6997</v>
      </c>
      <c r="B2380" s="263" t="s">
        <v>6998</v>
      </c>
      <c r="C2380" s="264" t="s">
        <v>57</v>
      </c>
      <c r="D2380" s="268" t="s">
        <v>6999</v>
      </c>
    </row>
    <row r="2381" customFormat="false" ht="30" hidden="false" customHeight="false" outlineLevel="0" collapsed="false">
      <c r="A2381" s="258" t="s">
        <v>7000</v>
      </c>
      <c r="B2381" s="259" t="s">
        <v>7001</v>
      </c>
      <c r="C2381" s="260" t="s">
        <v>37</v>
      </c>
      <c r="D2381" s="267" t="s">
        <v>7002</v>
      </c>
    </row>
    <row r="2382" customFormat="false" ht="30" hidden="false" customHeight="false" outlineLevel="0" collapsed="false">
      <c r="A2382" s="262" t="s">
        <v>7003</v>
      </c>
      <c r="B2382" s="263" t="s">
        <v>7004</v>
      </c>
      <c r="C2382" s="264" t="s">
        <v>37</v>
      </c>
      <c r="D2382" s="268" t="s">
        <v>7005</v>
      </c>
    </row>
    <row r="2383" customFormat="false" ht="30" hidden="false" customHeight="false" outlineLevel="0" collapsed="false">
      <c r="A2383" s="258" t="s">
        <v>7006</v>
      </c>
      <c r="B2383" s="259" t="s">
        <v>7007</v>
      </c>
      <c r="C2383" s="260" t="s">
        <v>37</v>
      </c>
      <c r="D2383" s="267" t="s">
        <v>7008</v>
      </c>
    </row>
    <row r="2384" customFormat="false" ht="30" hidden="false" customHeight="false" outlineLevel="0" collapsed="false">
      <c r="A2384" s="262" t="s">
        <v>7009</v>
      </c>
      <c r="B2384" s="263" t="s">
        <v>7010</v>
      </c>
      <c r="C2384" s="264" t="s">
        <v>37</v>
      </c>
      <c r="D2384" s="268" t="s">
        <v>7011</v>
      </c>
    </row>
    <row r="2385" customFormat="false" ht="30" hidden="false" customHeight="false" outlineLevel="0" collapsed="false">
      <c r="A2385" s="258" t="s">
        <v>7012</v>
      </c>
      <c r="B2385" s="259" t="s">
        <v>7013</v>
      </c>
      <c r="C2385" s="260" t="s">
        <v>37</v>
      </c>
      <c r="D2385" s="267" t="s">
        <v>7014</v>
      </c>
    </row>
    <row r="2386" customFormat="false" ht="30" hidden="false" customHeight="false" outlineLevel="0" collapsed="false">
      <c r="A2386" s="262" t="s">
        <v>7015</v>
      </c>
      <c r="B2386" s="263" t="s">
        <v>7016</v>
      </c>
      <c r="C2386" s="264" t="s">
        <v>37</v>
      </c>
      <c r="D2386" s="268" t="s">
        <v>7017</v>
      </c>
    </row>
    <row r="2387" customFormat="false" ht="15" hidden="false" customHeight="false" outlineLevel="0" collapsed="false">
      <c r="A2387" s="258" t="s">
        <v>7018</v>
      </c>
      <c r="B2387" s="259" t="s">
        <v>7019</v>
      </c>
      <c r="C2387" s="260" t="s">
        <v>57</v>
      </c>
      <c r="D2387" s="267" t="s">
        <v>7020</v>
      </c>
    </row>
    <row r="2388" customFormat="false" ht="15" hidden="false" customHeight="false" outlineLevel="0" collapsed="false">
      <c r="A2388" s="262" t="s">
        <v>7021</v>
      </c>
      <c r="B2388" s="263" t="s">
        <v>7022</v>
      </c>
      <c r="C2388" s="264" t="s">
        <v>57</v>
      </c>
      <c r="D2388" s="268" t="s">
        <v>7023</v>
      </c>
    </row>
    <row r="2389" customFormat="false" ht="15" hidden="false" customHeight="false" outlineLevel="0" collapsed="false">
      <c r="A2389" s="258" t="s">
        <v>7024</v>
      </c>
      <c r="B2389" s="259" t="s">
        <v>7025</v>
      </c>
      <c r="C2389" s="260" t="s">
        <v>37</v>
      </c>
      <c r="D2389" s="267" t="s">
        <v>7026</v>
      </c>
    </row>
    <row r="2390" customFormat="false" ht="15" hidden="false" customHeight="false" outlineLevel="0" collapsed="false">
      <c r="A2390" s="262" t="s">
        <v>7027</v>
      </c>
      <c r="B2390" s="263" t="s">
        <v>7028</v>
      </c>
      <c r="C2390" s="264" t="s">
        <v>57</v>
      </c>
      <c r="D2390" s="268" t="s">
        <v>7029</v>
      </c>
    </row>
    <row r="2391" customFormat="false" ht="15" hidden="false" customHeight="false" outlineLevel="0" collapsed="false">
      <c r="A2391" s="258" t="s">
        <v>7030</v>
      </c>
      <c r="B2391" s="259" t="s">
        <v>7031</v>
      </c>
      <c r="C2391" s="260" t="s">
        <v>57</v>
      </c>
      <c r="D2391" s="267" t="s">
        <v>7032</v>
      </c>
    </row>
    <row r="2392" customFormat="false" ht="15" hidden="false" customHeight="false" outlineLevel="0" collapsed="false">
      <c r="A2392" s="262" t="s">
        <v>7033</v>
      </c>
      <c r="B2392" s="263" t="s">
        <v>7034</v>
      </c>
      <c r="C2392" s="264" t="s">
        <v>37</v>
      </c>
      <c r="D2392" s="268" t="s">
        <v>7035</v>
      </c>
    </row>
    <row r="2393" customFormat="false" ht="15" hidden="false" customHeight="false" outlineLevel="0" collapsed="false">
      <c r="A2393" s="258" t="s">
        <v>7036</v>
      </c>
      <c r="B2393" s="259" t="s">
        <v>7037</v>
      </c>
      <c r="C2393" s="260" t="s">
        <v>170</v>
      </c>
      <c r="D2393" s="267" t="s">
        <v>7038</v>
      </c>
    </row>
    <row r="2394" customFormat="false" ht="15" hidden="false" customHeight="false" outlineLevel="0" collapsed="false">
      <c r="A2394" s="262" t="s">
        <v>7039</v>
      </c>
      <c r="B2394" s="263" t="s">
        <v>7040</v>
      </c>
      <c r="C2394" s="264" t="s">
        <v>857</v>
      </c>
      <c r="D2394" s="268" t="s">
        <v>7041</v>
      </c>
    </row>
    <row r="2395" customFormat="false" ht="15" hidden="false" customHeight="false" outlineLevel="0" collapsed="false">
      <c r="A2395" s="258" t="s">
        <v>7042</v>
      </c>
      <c r="B2395" s="259" t="s">
        <v>7043</v>
      </c>
      <c r="C2395" s="260" t="s">
        <v>170</v>
      </c>
      <c r="D2395" s="267" t="s">
        <v>7044</v>
      </c>
    </row>
    <row r="2396" customFormat="false" ht="15" hidden="false" customHeight="false" outlineLevel="0" collapsed="false">
      <c r="A2396" s="262" t="s">
        <v>7045</v>
      </c>
      <c r="B2396" s="263" t="s">
        <v>7046</v>
      </c>
      <c r="C2396" s="264" t="s">
        <v>170</v>
      </c>
      <c r="D2396" s="268" t="s">
        <v>7047</v>
      </c>
    </row>
    <row r="2397" customFormat="false" ht="15" hidden="false" customHeight="false" outlineLevel="0" collapsed="false">
      <c r="A2397" s="258" t="s">
        <v>7048</v>
      </c>
      <c r="B2397" s="259" t="s">
        <v>7049</v>
      </c>
      <c r="C2397" s="260" t="s">
        <v>170</v>
      </c>
      <c r="D2397" s="267" t="s">
        <v>7050</v>
      </c>
    </row>
    <row r="2398" customFormat="false" ht="15" hidden="false" customHeight="false" outlineLevel="0" collapsed="false">
      <c r="A2398" s="262" t="s">
        <v>7051</v>
      </c>
      <c r="B2398" s="263" t="s">
        <v>7052</v>
      </c>
      <c r="C2398" s="264" t="s">
        <v>170</v>
      </c>
      <c r="D2398" s="268" t="s">
        <v>7053</v>
      </c>
    </row>
    <row r="2399" customFormat="false" ht="15" hidden="false" customHeight="false" outlineLevel="0" collapsed="false">
      <c r="A2399" s="258" t="s">
        <v>7054</v>
      </c>
      <c r="B2399" s="259" t="s">
        <v>7055</v>
      </c>
      <c r="C2399" s="260" t="s">
        <v>170</v>
      </c>
      <c r="D2399" s="267" t="s">
        <v>7056</v>
      </c>
    </row>
    <row r="2400" customFormat="false" ht="15" hidden="false" customHeight="false" outlineLevel="0" collapsed="false">
      <c r="A2400" s="262" t="s">
        <v>7057</v>
      </c>
      <c r="B2400" s="263" t="s">
        <v>7058</v>
      </c>
      <c r="C2400" s="264" t="s">
        <v>170</v>
      </c>
      <c r="D2400" s="268" t="s">
        <v>7059</v>
      </c>
    </row>
    <row r="2401" customFormat="false" ht="15" hidden="false" customHeight="false" outlineLevel="0" collapsed="false">
      <c r="A2401" s="258" t="s">
        <v>7060</v>
      </c>
      <c r="B2401" s="259" t="s">
        <v>7061</v>
      </c>
      <c r="C2401" s="260" t="s">
        <v>170</v>
      </c>
      <c r="D2401" s="267" t="s">
        <v>4872</v>
      </c>
    </row>
    <row r="2402" customFormat="false" ht="15" hidden="false" customHeight="false" outlineLevel="0" collapsed="false">
      <c r="A2402" s="262" t="s">
        <v>7062</v>
      </c>
      <c r="B2402" s="263" t="s">
        <v>7063</v>
      </c>
      <c r="C2402" s="264" t="s">
        <v>170</v>
      </c>
      <c r="D2402" s="268" t="s">
        <v>7064</v>
      </c>
    </row>
    <row r="2403" customFormat="false" ht="15" hidden="false" customHeight="false" outlineLevel="0" collapsed="false">
      <c r="A2403" s="258" t="s">
        <v>7065</v>
      </c>
      <c r="B2403" s="259" t="s">
        <v>7066</v>
      </c>
      <c r="C2403" s="260" t="s">
        <v>170</v>
      </c>
      <c r="D2403" s="267" t="s">
        <v>7067</v>
      </c>
    </row>
    <row r="2404" customFormat="false" ht="15" hidden="false" customHeight="false" outlineLevel="0" collapsed="false">
      <c r="A2404" s="262" t="s">
        <v>7068</v>
      </c>
      <c r="B2404" s="263" t="s">
        <v>7069</v>
      </c>
      <c r="C2404" s="264" t="s">
        <v>170</v>
      </c>
      <c r="D2404" s="268" t="s">
        <v>7070</v>
      </c>
    </row>
    <row r="2405" customFormat="false" ht="15" hidden="false" customHeight="false" outlineLevel="0" collapsed="false">
      <c r="A2405" s="258" t="s">
        <v>7071</v>
      </c>
      <c r="B2405" s="259" t="s">
        <v>7072</v>
      </c>
      <c r="C2405" s="260" t="s">
        <v>170</v>
      </c>
      <c r="D2405" s="267" t="s">
        <v>7073</v>
      </c>
    </row>
    <row r="2406" customFormat="false" ht="15" hidden="false" customHeight="false" outlineLevel="0" collapsed="false">
      <c r="A2406" s="262" t="s">
        <v>7074</v>
      </c>
      <c r="B2406" s="263" t="s">
        <v>7075</v>
      </c>
      <c r="C2406" s="264" t="s">
        <v>170</v>
      </c>
      <c r="D2406" s="268" t="s">
        <v>7076</v>
      </c>
    </row>
    <row r="2407" customFormat="false" ht="15" hidden="false" customHeight="false" outlineLevel="0" collapsed="false">
      <c r="A2407" s="258" t="s">
        <v>7077</v>
      </c>
      <c r="B2407" s="259" t="s">
        <v>7078</v>
      </c>
      <c r="C2407" s="260" t="s">
        <v>170</v>
      </c>
      <c r="D2407" s="267" t="s">
        <v>7079</v>
      </c>
    </row>
    <row r="2408" customFormat="false" ht="15" hidden="false" customHeight="false" outlineLevel="0" collapsed="false">
      <c r="A2408" s="262" t="s">
        <v>7080</v>
      </c>
      <c r="B2408" s="263" t="s">
        <v>7081</v>
      </c>
      <c r="C2408" s="264" t="s">
        <v>170</v>
      </c>
      <c r="D2408" s="268" t="s">
        <v>7082</v>
      </c>
    </row>
    <row r="2409" customFormat="false" ht="15" hidden="false" customHeight="false" outlineLevel="0" collapsed="false">
      <c r="A2409" s="258" t="s">
        <v>7083</v>
      </c>
      <c r="B2409" s="259" t="s">
        <v>7084</v>
      </c>
      <c r="C2409" s="260" t="s">
        <v>170</v>
      </c>
      <c r="D2409" s="267" t="s">
        <v>7085</v>
      </c>
    </row>
    <row r="2410" customFormat="false" ht="15" hidden="false" customHeight="false" outlineLevel="0" collapsed="false">
      <c r="A2410" s="262" t="s">
        <v>7086</v>
      </c>
      <c r="B2410" s="263" t="s">
        <v>7087</v>
      </c>
      <c r="C2410" s="264" t="s">
        <v>170</v>
      </c>
      <c r="D2410" s="268" t="s">
        <v>1854</v>
      </c>
    </row>
    <row r="2411" customFormat="false" ht="15" hidden="false" customHeight="false" outlineLevel="0" collapsed="false">
      <c r="A2411" s="258" t="s">
        <v>7088</v>
      </c>
      <c r="B2411" s="259" t="s">
        <v>7089</v>
      </c>
      <c r="C2411" s="260" t="s">
        <v>170</v>
      </c>
      <c r="D2411" s="267" t="s">
        <v>7090</v>
      </c>
    </row>
    <row r="2412" customFormat="false" ht="15" hidden="false" customHeight="false" outlineLevel="0" collapsed="false">
      <c r="A2412" s="262" t="s">
        <v>7091</v>
      </c>
      <c r="B2412" s="263" t="s">
        <v>7092</v>
      </c>
      <c r="C2412" s="264" t="s">
        <v>170</v>
      </c>
      <c r="D2412" s="268" t="s">
        <v>7093</v>
      </c>
    </row>
    <row r="2413" customFormat="false" ht="15" hidden="false" customHeight="false" outlineLevel="0" collapsed="false">
      <c r="A2413" s="258" t="s">
        <v>7094</v>
      </c>
      <c r="B2413" s="259" t="s">
        <v>7095</v>
      </c>
      <c r="C2413" s="260" t="s">
        <v>170</v>
      </c>
      <c r="D2413" s="267" t="s">
        <v>7096</v>
      </c>
    </row>
    <row r="2414" customFormat="false" ht="15" hidden="false" customHeight="false" outlineLevel="0" collapsed="false">
      <c r="A2414" s="262" t="s">
        <v>7097</v>
      </c>
      <c r="B2414" s="263" t="s">
        <v>7098</v>
      </c>
      <c r="C2414" s="264" t="s">
        <v>170</v>
      </c>
      <c r="D2414" s="268" t="s">
        <v>7099</v>
      </c>
    </row>
    <row r="2415" customFormat="false" ht="15" hidden="false" customHeight="false" outlineLevel="0" collapsed="false">
      <c r="A2415" s="258" t="s">
        <v>7100</v>
      </c>
      <c r="B2415" s="259" t="s">
        <v>7101</v>
      </c>
      <c r="C2415" s="260" t="s">
        <v>170</v>
      </c>
      <c r="D2415" s="267" t="s">
        <v>7102</v>
      </c>
    </row>
    <row r="2416" customFormat="false" ht="15" hidden="false" customHeight="false" outlineLevel="0" collapsed="false">
      <c r="A2416" s="262" t="s">
        <v>7103</v>
      </c>
      <c r="B2416" s="263" t="s">
        <v>7104</v>
      </c>
      <c r="C2416" s="264" t="s">
        <v>170</v>
      </c>
      <c r="D2416" s="268" t="s">
        <v>7105</v>
      </c>
    </row>
    <row r="2417" customFormat="false" ht="15" hidden="false" customHeight="false" outlineLevel="0" collapsed="false">
      <c r="A2417" s="258" t="s">
        <v>7106</v>
      </c>
      <c r="B2417" s="259" t="s">
        <v>7107</v>
      </c>
      <c r="C2417" s="260" t="s">
        <v>170</v>
      </c>
      <c r="D2417" s="267" t="s">
        <v>7108</v>
      </c>
    </row>
    <row r="2418" customFormat="false" ht="15" hidden="false" customHeight="false" outlineLevel="0" collapsed="false">
      <c r="A2418" s="262" t="s">
        <v>7109</v>
      </c>
      <c r="B2418" s="263" t="s">
        <v>7110</v>
      </c>
      <c r="C2418" s="264" t="s">
        <v>170</v>
      </c>
      <c r="D2418" s="268" t="s">
        <v>7111</v>
      </c>
    </row>
    <row r="2419" customFormat="false" ht="15" hidden="false" customHeight="false" outlineLevel="0" collapsed="false">
      <c r="A2419" s="258" t="s">
        <v>7112</v>
      </c>
      <c r="B2419" s="259" t="s">
        <v>7113</v>
      </c>
      <c r="C2419" s="260" t="s">
        <v>170</v>
      </c>
      <c r="D2419" s="267" t="s">
        <v>7114</v>
      </c>
    </row>
    <row r="2420" customFormat="false" ht="30" hidden="false" customHeight="false" outlineLevel="0" collapsed="false">
      <c r="A2420" s="262" t="s">
        <v>7115</v>
      </c>
      <c r="B2420" s="263" t="s">
        <v>7116</v>
      </c>
      <c r="C2420" s="264" t="s">
        <v>170</v>
      </c>
      <c r="D2420" s="268" t="s">
        <v>3289</v>
      </c>
    </row>
    <row r="2421" customFormat="false" ht="15" hidden="false" customHeight="false" outlineLevel="0" collapsed="false">
      <c r="A2421" s="258" t="s">
        <v>7117</v>
      </c>
      <c r="B2421" s="259" t="s">
        <v>7118</v>
      </c>
      <c r="C2421" s="260" t="s">
        <v>15</v>
      </c>
      <c r="D2421" s="267" t="s">
        <v>7119</v>
      </c>
    </row>
    <row r="2422" customFormat="false" ht="15" hidden="false" customHeight="false" outlineLevel="0" collapsed="false">
      <c r="A2422" s="262" t="s">
        <v>7120</v>
      </c>
      <c r="B2422" s="263" t="s">
        <v>7121</v>
      </c>
      <c r="C2422" s="264" t="s">
        <v>857</v>
      </c>
      <c r="D2422" s="268" t="s">
        <v>7122</v>
      </c>
    </row>
    <row r="2423" customFormat="false" ht="15" hidden="false" customHeight="false" outlineLevel="0" collapsed="false">
      <c r="A2423" s="258" t="s">
        <v>7123</v>
      </c>
      <c r="B2423" s="259" t="s">
        <v>7124</v>
      </c>
      <c r="C2423" s="260" t="s">
        <v>857</v>
      </c>
      <c r="D2423" s="267" t="s">
        <v>4252</v>
      </c>
    </row>
    <row r="2424" customFormat="false" ht="15" hidden="false" customHeight="false" outlineLevel="0" collapsed="false">
      <c r="A2424" s="262" t="s">
        <v>7125</v>
      </c>
      <c r="B2424" s="263" t="s">
        <v>7126</v>
      </c>
      <c r="C2424" s="264" t="s">
        <v>857</v>
      </c>
      <c r="D2424" s="268" t="s">
        <v>7127</v>
      </c>
    </row>
    <row r="2425" customFormat="false" ht="15" hidden="false" customHeight="false" outlineLevel="0" collapsed="false">
      <c r="A2425" s="258" t="s">
        <v>7128</v>
      </c>
      <c r="B2425" s="259" t="s">
        <v>7129</v>
      </c>
      <c r="C2425" s="260" t="s">
        <v>7130</v>
      </c>
      <c r="D2425" s="267" t="s">
        <v>7131</v>
      </c>
    </row>
    <row r="2426" customFormat="false" ht="15" hidden="false" customHeight="false" outlineLevel="0" collapsed="false">
      <c r="A2426" s="262" t="s">
        <v>7132</v>
      </c>
      <c r="B2426" s="263" t="s">
        <v>7133</v>
      </c>
      <c r="C2426" s="264" t="s">
        <v>57</v>
      </c>
      <c r="D2426" s="268" t="s">
        <v>7134</v>
      </c>
    </row>
    <row r="2427" customFormat="false" ht="30" hidden="false" customHeight="false" outlineLevel="0" collapsed="false">
      <c r="A2427" s="258" t="s">
        <v>7135</v>
      </c>
      <c r="B2427" s="259" t="s">
        <v>7136</v>
      </c>
      <c r="C2427" s="260" t="s">
        <v>57</v>
      </c>
      <c r="D2427" s="267" t="s">
        <v>7137</v>
      </c>
    </row>
    <row r="2428" customFormat="false" ht="30" hidden="false" customHeight="false" outlineLevel="0" collapsed="false">
      <c r="A2428" s="262" t="s">
        <v>7138</v>
      </c>
      <c r="B2428" s="263" t="s">
        <v>7139</v>
      </c>
      <c r="C2428" s="264" t="s">
        <v>57</v>
      </c>
      <c r="D2428" s="268" t="s">
        <v>7140</v>
      </c>
    </row>
    <row r="2429" customFormat="false" ht="30" hidden="false" customHeight="false" outlineLevel="0" collapsed="false">
      <c r="A2429" s="258" t="s">
        <v>7141</v>
      </c>
      <c r="B2429" s="259" t="s">
        <v>7142</v>
      </c>
      <c r="C2429" s="260" t="s">
        <v>57</v>
      </c>
      <c r="D2429" s="267" t="s">
        <v>7143</v>
      </c>
    </row>
    <row r="2430" customFormat="false" ht="30" hidden="false" customHeight="false" outlineLevel="0" collapsed="false">
      <c r="A2430" s="262" t="s">
        <v>7144</v>
      </c>
      <c r="B2430" s="263" t="s">
        <v>7145</v>
      </c>
      <c r="C2430" s="264" t="s">
        <v>57</v>
      </c>
      <c r="D2430" s="268" t="s">
        <v>7146</v>
      </c>
    </row>
    <row r="2431" customFormat="false" ht="30" hidden="false" customHeight="false" outlineLevel="0" collapsed="false">
      <c r="A2431" s="258" t="s">
        <v>7147</v>
      </c>
      <c r="B2431" s="259" t="s">
        <v>7148</v>
      </c>
      <c r="C2431" s="260" t="s">
        <v>57</v>
      </c>
      <c r="D2431" s="267" t="s">
        <v>7149</v>
      </c>
    </row>
    <row r="2432" customFormat="false" ht="30" hidden="false" customHeight="false" outlineLevel="0" collapsed="false">
      <c r="A2432" s="262" t="s">
        <v>7150</v>
      </c>
      <c r="B2432" s="263" t="s">
        <v>7151</v>
      </c>
      <c r="C2432" s="264" t="s">
        <v>57</v>
      </c>
      <c r="D2432" s="268" t="s">
        <v>7152</v>
      </c>
    </row>
    <row r="2433" customFormat="false" ht="15" hidden="false" customHeight="false" outlineLevel="0" collapsed="false">
      <c r="A2433" s="258" t="s">
        <v>7153</v>
      </c>
      <c r="B2433" s="259" t="s">
        <v>7154</v>
      </c>
      <c r="C2433" s="260" t="s">
        <v>57</v>
      </c>
      <c r="D2433" s="267" t="s">
        <v>7155</v>
      </c>
    </row>
    <row r="2434" customFormat="false" ht="15" hidden="false" customHeight="false" outlineLevel="0" collapsed="false">
      <c r="A2434" s="262" t="s">
        <v>7156</v>
      </c>
      <c r="B2434" s="263" t="s">
        <v>7157</v>
      </c>
      <c r="C2434" s="264" t="s">
        <v>57</v>
      </c>
      <c r="D2434" s="268" t="s">
        <v>7158</v>
      </c>
    </row>
    <row r="2435" customFormat="false" ht="15" hidden="false" customHeight="false" outlineLevel="0" collapsed="false">
      <c r="A2435" s="258" t="s">
        <v>7159</v>
      </c>
      <c r="B2435" s="259" t="s">
        <v>7160</v>
      </c>
      <c r="C2435" s="260" t="s">
        <v>57</v>
      </c>
      <c r="D2435" s="267" t="s">
        <v>7161</v>
      </c>
    </row>
    <row r="2436" customFormat="false" ht="15" hidden="false" customHeight="false" outlineLevel="0" collapsed="false">
      <c r="A2436" s="262" t="s">
        <v>7162</v>
      </c>
      <c r="B2436" s="263" t="s">
        <v>7163</v>
      </c>
      <c r="C2436" s="264" t="s">
        <v>57</v>
      </c>
      <c r="D2436" s="268" t="s">
        <v>7164</v>
      </c>
    </row>
    <row r="2437" customFormat="false" ht="15" hidden="false" customHeight="false" outlineLevel="0" collapsed="false">
      <c r="A2437" s="258" t="s">
        <v>7165</v>
      </c>
      <c r="B2437" s="259" t="s">
        <v>7166</v>
      </c>
      <c r="C2437" s="260" t="s">
        <v>57</v>
      </c>
      <c r="D2437" s="267" t="s">
        <v>7167</v>
      </c>
    </row>
    <row r="2438" customFormat="false" ht="15" hidden="false" customHeight="false" outlineLevel="0" collapsed="false">
      <c r="A2438" s="262" t="s">
        <v>7168</v>
      </c>
      <c r="B2438" s="263" t="s">
        <v>7169</v>
      </c>
      <c r="C2438" s="264" t="s">
        <v>57</v>
      </c>
      <c r="D2438" s="268" t="s">
        <v>7170</v>
      </c>
    </row>
    <row r="2439" customFormat="false" ht="30" hidden="false" customHeight="false" outlineLevel="0" collapsed="false">
      <c r="A2439" s="258" t="s">
        <v>7171</v>
      </c>
      <c r="B2439" s="259" t="s">
        <v>7172</v>
      </c>
      <c r="C2439" s="260" t="s">
        <v>57</v>
      </c>
      <c r="D2439" s="267" t="s">
        <v>7173</v>
      </c>
    </row>
    <row r="2440" customFormat="false" ht="15" hidden="false" customHeight="false" outlineLevel="0" collapsed="false">
      <c r="A2440" s="262" t="s">
        <v>7174</v>
      </c>
      <c r="B2440" s="263" t="s">
        <v>7175</v>
      </c>
      <c r="C2440" s="264" t="s">
        <v>57</v>
      </c>
      <c r="D2440" s="268" t="s">
        <v>7176</v>
      </c>
    </row>
    <row r="2441" customFormat="false" ht="15" hidden="false" customHeight="false" outlineLevel="0" collapsed="false">
      <c r="A2441" s="258" t="s">
        <v>7177</v>
      </c>
      <c r="B2441" s="259" t="s">
        <v>7178</v>
      </c>
      <c r="C2441" s="260" t="s">
        <v>57</v>
      </c>
      <c r="D2441" s="267" t="s">
        <v>7179</v>
      </c>
    </row>
    <row r="2442" customFormat="false" ht="15" hidden="false" customHeight="false" outlineLevel="0" collapsed="false">
      <c r="A2442" s="262" t="s">
        <v>7180</v>
      </c>
      <c r="B2442" s="263" t="s">
        <v>7181</v>
      </c>
      <c r="C2442" s="264" t="s">
        <v>37</v>
      </c>
      <c r="D2442" s="268" t="s">
        <v>7182</v>
      </c>
    </row>
    <row r="2443" customFormat="false" ht="30" hidden="false" customHeight="false" outlineLevel="0" collapsed="false">
      <c r="A2443" s="258" t="s">
        <v>7183</v>
      </c>
      <c r="B2443" s="259" t="s">
        <v>7184</v>
      </c>
      <c r="C2443" s="260" t="s">
        <v>37</v>
      </c>
      <c r="D2443" s="267" t="s">
        <v>7185</v>
      </c>
    </row>
    <row r="2444" customFormat="false" ht="15" hidden="false" customHeight="false" outlineLevel="0" collapsed="false">
      <c r="A2444" s="262" t="s">
        <v>7186</v>
      </c>
      <c r="B2444" s="263" t="s">
        <v>7187</v>
      </c>
      <c r="C2444" s="264" t="s">
        <v>37</v>
      </c>
      <c r="D2444" s="268" t="s">
        <v>7188</v>
      </c>
    </row>
    <row r="2445" customFormat="false" ht="15" hidden="false" customHeight="false" outlineLevel="0" collapsed="false">
      <c r="A2445" s="258" t="s">
        <v>7189</v>
      </c>
      <c r="B2445" s="259" t="s">
        <v>7190</v>
      </c>
      <c r="C2445" s="260" t="s">
        <v>37</v>
      </c>
      <c r="D2445" s="267" t="s">
        <v>7191</v>
      </c>
    </row>
    <row r="2446" customFormat="false" ht="30" hidden="false" customHeight="false" outlineLevel="0" collapsed="false">
      <c r="A2446" s="262" t="s">
        <v>7192</v>
      </c>
      <c r="B2446" s="263" t="s">
        <v>7193</v>
      </c>
      <c r="C2446" s="264" t="s">
        <v>37</v>
      </c>
      <c r="D2446" s="268" t="s">
        <v>7194</v>
      </c>
    </row>
    <row r="2447" customFormat="false" ht="15" hidden="false" customHeight="false" outlineLevel="0" collapsed="false">
      <c r="A2447" s="258" t="s">
        <v>7195</v>
      </c>
      <c r="B2447" s="259" t="s">
        <v>7196</v>
      </c>
      <c r="C2447" s="260" t="s">
        <v>37</v>
      </c>
      <c r="D2447" s="267" t="s">
        <v>7197</v>
      </c>
    </row>
    <row r="2448" customFormat="false" ht="15" hidden="false" customHeight="false" outlineLevel="0" collapsed="false">
      <c r="A2448" s="262" t="s">
        <v>7198</v>
      </c>
      <c r="B2448" s="263" t="s">
        <v>7199</v>
      </c>
      <c r="C2448" s="264" t="s">
        <v>37</v>
      </c>
      <c r="D2448" s="268" t="s">
        <v>7200</v>
      </c>
    </row>
    <row r="2449" customFormat="false" ht="30" hidden="false" customHeight="false" outlineLevel="0" collapsed="false">
      <c r="A2449" s="258" t="s">
        <v>7201</v>
      </c>
      <c r="B2449" s="259" t="s">
        <v>7202</v>
      </c>
      <c r="C2449" s="260" t="s">
        <v>37</v>
      </c>
      <c r="D2449" s="267" t="s">
        <v>7203</v>
      </c>
    </row>
    <row r="2450" customFormat="false" ht="15" hidden="false" customHeight="false" outlineLevel="0" collapsed="false">
      <c r="A2450" s="262" t="s">
        <v>7204</v>
      </c>
      <c r="B2450" s="263" t="s">
        <v>7205</v>
      </c>
      <c r="C2450" s="264" t="s">
        <v>37</v>
      </c>
      <c r="D2450" s="268" t="s">
        <v>7206</v>
      </c>
    </row>
    <row r="2451" customFormat="false" ht="15" hidden="false" customHeight="false" outlineLevel="0" collapsed="false">
      <c r="A2451" s="258" t="s">
        <v>7207</v>
      </c>
      <c r="B2451" s="259" t="s">
        <v>7208</v>
      </c>
      <c r="C2451" s="260" t="s">
        <v>37</v>
      </c>
      <c r="D2451" s="267" t="s">
        <v>7209</v>
      </c>
    </row>
    <row r="2452" customFormat="false" ht="30" hidden="false" customHeight="false" outlineLevel="0" collapsed="false">
      <c r="A2452" s="262" t="s">
        <v>7210</v>
      </c>
      <c r="B2452" s="263" t="s">
        <v>7211</v>
      </c>
      <c r="C2452" s="264" t="s">
        <v>37</v>
      </c>
      <c r="D2452" s="268" t="s">
        <v>7212</v>
      </c>
    </row>
    <row r="2453" customFormat="false" ht="15" hidden="false" customHeight="false" outlineLevel="0" collapsed="false">
      <c r="A2453" s="258" t="s">
        <v>7213</v>
      </c>
      <c r="B2453" s="259" t="s">
        <v>7214</v>
      </c>
      <c r="C2453" s="260" t="s">
        <v>37</v>
      </c>
      <c r="D2453" s="267" t="s">
        <v>7215</v>
      </c>
    </row>
    <row r="2454" customFormat="false" ht="15" hidden="false" customHeight="false" outlineLevel="0" collapsed="false">
      <c r="A2454" s="262" t="s">
        <v>7216</v>
      </c>
      <c r="B2454" s="263" t="s">
        <v>7217</v>
      </c>
      <c r="C2454" s="264" t="s">
        <v>170</v>
      </c>
      <c r="D2454" s="268" t="s">
        <v>7218</v>
      </c>
    </row>
    <row r="2455" customFormat="false" ht="15" hidden="false" customHeight="false" outlineLevel="0" collapsed="false">
      <c r="A2455" s="258" t="s">
        <v>7219</v>
      </c>
      <c r="B2455" s="259" t="s">
        <v>7220</v>
      </c>
      <c r="C2455" s="260" t="s">
        <v>170</v>
      </c>
      <c r="D2455" s="267" t="s">
        <v>7221</v>
      </c>
    </row>
    <row r="2456" customFormat="false" ht="15" hidden="false" customHeight="false" outlineLevel="0" collapsed="false">
      <c r="A2456" s="262" t="s">
        <v>7222</v>
      </c>
      <c r="B2456" s="263" t="s">
        <v>7223</v>
      </c>
      <c r="C2456" s="264" t="s">
        <v>170</v>
      </c>
      <c r="D2456" s="268" t="s">
        <v>7224</v>
      </c>
    </row>
    <row r="2457" customFormat="false" ht="15" hidden="false" customHeight="false" outlineLevel="0" collapsed="false">
      <c r="A2457" s="258" t="s">
        <v>7225</v>
      </c>
      <c r="B2457" s="259" t="s">
        <v>7226</v>
      </c>
      <c r="C2457" s="260" t="s">
        <v>170</v>
      </c>
      <c r="D2457" s="267" t="s">
        <v>7227</v>
      </c>
    </row>
    <row r="2458" customFormat="false" ht="15" hidden="false" customHeight="false" outlineLevel="0" collapsed="false">
      <c r="A2458" s="262" t="s">
        <v>7228</v>
      </c>
      <c r="B2458" s="263" t="s">
        <v>7229</v>
      </c>
      <c r="C2458" s="264" t="s">
        <v>170</v>
      </c>
      <c r="D2458" s="268" t="s">
        <v>7230</v>
      </c>
    </row>
    <row r="2459" customFormat="false" ht="15" hidden="false" customHeight="false" outlineLevel="0" collapsed="false">
      <c r="A2459" s="258" t="s">
        <v>7231</v>
      </c>
      <c r="B2459" s="259" t="s">
        <v>7232</v>
      </c>
      <c r="C2459" s="260" t="s">
        <v>170</v>
      </c>
      <c r="D2459" s="267" t="s">
        <v>7233</v>
      </c>
    </row>
    <row r="2460" customFormat="false" ht="15" hidden="false" customHeight="false" outlineLevel="0" collapsed="false">
      <c r="A2460" s="262" t="s">
        <v>7234</v>
      </c>
      <c r="B2460" s="263" t="s">
        <v>7235</v>
      </c>
      <c r="C2460" s="264" t="s">
        <v>170</v>
      </c>
      <c r="D2460" s="268" t="s">
        <v>7236</v>
      </c>
    </row>
    <row r="2461" customFormat="false" ht="15" hidden="false" customHeight="false" outlineLevel="0" collapsed="false">
      <c r="A2461" s="258" t="s">
        <v>7237</v>
      </c>
      <c r="B2461" s="259" t="s">
        <v>7238</v>
      </c>
      <c r="C2461" s="260" t="s">
        <v>170</v>
      </c>
      <c r="D2461" s="267" t="s">
        <v>7239</v>
      </c>
    </row>
    <row r="2462" customFormat="false" ht="15" hidden="false" customHeight="false" outlineLevel="0" collapsed="false">
      <c r="A2462" s="262" t="s">
        <v>7240</v>
      </c>
      <c r="B2462" s="263" t="s">
        <v>7241</v>
      </c>
      <c r="C2462" s="264" t="s">
        <v>170</v>
      </c>
      <c r="D2462" s="268" t="s">
        <v>7242</v>
      </c>
    </row>
    <row r="2463" customFormat="false" ht="15" hidden="false" customHeight="false" outlineLevel="0" collapsed="false">
      <c r="A2463" s="258" t="s">
        <v>7243</v>
      </c>
      <c r="B2463" s="259" t="s">
        <v>7244</v>
      </c>
      <c r="C2463" s="260" t="s">
        <v>170</v>
      </c>
      <c r="D2463" s="267" t="s">
        <v>7245</v>
      </c>
    </row>
    <row r="2464" customFormat="false" ht="15" hidden="false" customHeight="false" outlineLevel="0" collapsed="false">
      <c r="A2464" s="262" t="s">
        <v>7246</v>
      </c>
      <c r="B2464" s="263" t="s">
        <v>7247</v>
      </c>
      <c r="C2464" s="264" t="s">
        <v>170</v>
      </c>
      <c r="D2464" s="268" t="s">
        <v>7248</v>
      </c>
    </row>
    <row r="2465" customFormat="false" ht="15" hidden="false" customHeight="false" outlineLevel="0" collapsed="false">
      <c r="A2465" s="258" t="s">
        <v>7249</v>
      </c>
      <c r="B2465" s="259" t="s">
        <v>7250</v>
      </c>
      <c r="C2465" s="260" t="s">
        <v>37</v>
      </c>
      <c r="D2465" s="267" t="s">
        <v>7251</v>
      </c>
    </row>
    <row r="2466" customFormat="false" ht="15" hidden="false" customHeight="false" outlineLevel="0" collapsed="false">
      <c r="A2466" s="262" t="s">
        <v>7252</v>
      </c>
      <c r="B2466" s="263" t="s">
        <v>7253</v>
      </c>
      <c r="C2466" s="264" t="s">
        <v>37</v>
      </c>
      <c r="D2466" s="268" t="s">
        <v>2337</v>
      </c>
    </row>
    <row r="2467" customFormat="false" ht="30" hidden="false" customHeight="false" outlineLevel="0" collapsed="false">
      <c r="A2467" s="258" t="s">
        <v>7254</v>
      </c>
      <c r="B2467" s="259" t="s">
        <v>7255</v>
      </c>
      <c r="C2467" s="260" t="s">
        <v>37</v>
      </c>
      <c r="D2467" s="267" t="s">
        <v>7256</v>
      </c>
    </row>
    <row r="2468" customFormat="false" ht="15" hidden="false" customHeight="false" outlineLevel="0" collapsed="false">
      <c r="A2468" s="262" t="s">
        <v>7257</v>
      </c>
      <c r="B2468" s="263" t="s">
        <v>7258</v>
      </c>
      <c r="C2468" s="264" t="s">
        <v>37</v>
      </c>
      <c r="D2468" s="268" t="s">
        <v>7259</v>
      </c>
    </row>
    <row r="2469" customFormat="false" ht="15" hidden="false" customHeight="false" outlineLevel="0" collapsed="false">
      <c r="A2469" s="258" t="s">
        <v>7260</v>
      </c>
      <c r="B2469" s="259" t="s">
        <v>7261</v>
      </c>
      <c r="C2469" s="260" t="s">
        <v>37</v>
      </c>
      <c r="D2469" s="267" t="s">
        <v>7256</v>
      </c>
    </row>
    <row r="2470" customFormat="false" ht="30" hidden="false" customHeight="false" outlineLevel="0" collapsed="false">
      <c r="A2470" s="262" t="s">
        <v>7262</v>
      </c>
      <c r="B2470" s="263" t="s">
        <v>7263</v>
      </c>
      <c r="C2470" s="264" t="s">
        <v>37</v>
      </c>
      <c r="D2470" s="268" t="s">
        <v>7264</v>
      </c>
    </row>
    <row r="2471" customFormat="false" ht="30" hidden="false" customHeight="false" outlineLevel="0" collapsed="false">
      <c r="A2471" s="258" t="s">
        <v>7265</v>
      </c>
      <c r="B2471" s="259" t="s">
        <v>7266</v>
      </c>
      <c r="C2471" s="260" t="s">
        <v>15</v>
      </c>
      <c r="D2471" s="267" t="s">
        <v>7267</v>
      </c>
    </row>
    <row r="2472" customFormat="false" ht="15" hidden="false" customHeight="false" outlineLevel="0" collapsed="false">
      <c r="A2472" s="262" t="s">
        <v>7268</v>
      </c>
      <c r="B2472" s="263" t="s">
        <v>7269</v>
      </c>
      <c r="C2472" s="264" t="s">
        <v>170</v>
      </c>
      <c r="D2472" s="268" t="s">
        <v>7270</v>
      </c>
    </row>
    <row r="2473" customFormat="false" ht="15" hidden="false" customHeight="false" outlineLevel="0" collapsed="false">
      <c r="A2473" s="258" t="s">
        <v>7271</v>
      </c>
      <c r="B2473" s="259" t="s">
        <v>7272</v>
      </c>
      <c r="C2473" s="260" t="s">
        <v>37</v>
      </c>
      <c r="D2473" s="267" t="s">
        <v>3449</v>
      </c>
    </row>
    <row r="2474" customFormat="false" ht="15" hidden="false" customHeight="false" outlineLevel="0" collapsed="false">
      <c r="A2474" s="262" t="s">
        <v>7273</v>
      </c>
      <c r="B2474" s="263" t="s">
        <v>7274</v>
      </c>
      <c r="C2474" s="264" t="s">
        <v>37</v>
      </c>
      <c r="D2474" s="268" t="s">
        <v>7275</v>
      </c>
    </row>
    <row r="2475" customFormat="false" ht="30" hidden="false" customHeight="false" outlineLevel="0" collapsed="false">
      <c r="A2475" s="258" t="s">
        <v>7276</v>
      </c>
      <c r="B2475" s="259" t="s">
        <v>7277</v>
      </c>
      <c r="C2475" s="260" t="s">
        <v>37</v>
      </c>
      <c r="D2475" s="267" t="s">
        <v>7278</v>
      </c>
    </row>
    <row r="2476" customFormat="false" ht="30" hidden="false" customHeight="false" outlineLevel="0" collapsed="false">
      <c r="A2476" s="262" t="s">
        <v>7279</v>
      </c>
      <c r="B2476" s="263" t="s">
        <v>7280</v>
      </c>
      <c r="C2476" s="264" t="s">
        <v>37</v>
      </c>
      <c r="D2476" s="268" t="s">
        <v>7281</v>
      </c>
    </row>
    <row r="2477" customFormat="false" ht="15" hidden="false" customHeight="false" outlineLevel="0" collapsed="false">
      <c r="A2477" s="258" t="s">
        <v>7282</v>
      </c>
      <c r="B2477" s="259" t="s">
        <v>7283</v>
      </c>
      <c r="C2477" s="260" t="s">
        <v>37</v>
      </c>
      <c r="D2477" s="267" t="s">
        <v>7284</v>
      </c>
    </row>
    <row r="2478" customFormat="false" ht="15" hidden="false" customHeight="false" outlineLevel="0" collapsed="false">
      <c r="A2478" s="262" t="s">
        <v>7285</v>
      </c>
      <c r="B2478" s="263" t="s">
        <v>7286</v>
      </c>
      <c r="C2478" s="264" t="s">
        <v>37</v>
      </c>
      <c r="D2478" s="268" t="s">
        <v>7287</v>
      </c>
    </row>
    <row r="2479" customFormat="false" ht="15" hidden="false" customHeight="false" outlineLevel="0" collapsed="false">
      <c r="A2479" s="258" t="s">
        <v>7288</v>
      </c>
      <c r="B2479" s="259" t="s">
        <v>7289</v>
      </c>
      <c r="C2479" s="260" t="s">
        <v>37</v>
      </c>
      <c r="D2479" s="267" t="s">
        <v>7290</v>
      </c>
    </row>
    <row r="2480" customFormat="false" ht="15" hidden="false" customHeight="false" outlineLevel="0" collapsed="false">
      <c r="A2480" s="262" t="s">
        <v>7291</v>
      </c>
      <c r="B2480" s="263" t="s">
        <v>7292</v>
      </c>
      <c r="C2480" s="264" t="s">
        <v>37</v>
      </c>
      <c r="D2480" s="268" t="s">
        <v>7293</v>
      </c>
    </row>
    <row r="2481" customFormat="false" ht="15" hidden="false" customHeight="false" outlineLevel="0" collapsed="false">
      <c r="A2481" s="258" t="s">
        <v>7294</v>
      </c>
      <c r="B2481" s="259" t="s">
        <v>7295</v>
      </c>
      <c r="C2481" s="260" t="s">
        <v>37</v>
      </c>
      <c r="D2481" s="267" t="s">
        <v>4941</v>
      </c>
    </row>
    <row r="2482" customFormat="false" ht="15" hidden="false" customHeight="false" outlineLevel="0" collapsed="false">
      <c r="A2482" s="262" t="s">
        <v>7296</v>
      </c>
      <c r="B2482" s="263" t="s">
        <v>7297</v>
      </c>
      <c r="C2482" s="264" t="s">
        <v>37</v>
      </c>
      <c r="D2482" s="268" t="s">
        <v>7298</v>
      </c>
    </row>
    <row r="2483" customFormat="false" ht="15" hidden="false" customHeight="false" outlineLevel="0" collapsed="false">
      <c r="A2483" s="258" t="s">
        <v>7299</v>
      </c>
      <c r="B2483" s="259" t="s">
        <v>7300</v>
      </c>
      <c r="C2483" s="260" t="s">
        <v>7130</v>
      </c>
      <c r="D2483" s="267" t="s">
        <v>7301</v>
      </c>
    </row>
    <row r="2484" customFormat="false" ht="15" hidden="false" customHeight="false" outlineLevel="0" collapsed="false">
      <c r="A2484" s="262" t="s">
        <v>7302</v>
      </c>
      <c r="B2484" s="263" t="s">
        <v>7303</v>
      </c>
      <c r="C2484" s="264" t="s">
        <v>170</v>
      </c>
      <c r="D2484" s="268" t="s">
        <v>7304</v>
      </c>
    </row>
    <row r="2485" customFormat="false" ht="15" hidden="false" customHeight="false" outlineLevel="0" collapsed="false">
      <c r="A2485" s="258" t="s">
        <v>7305</v>
      </c>
      <c r="B2485" s="259" t="s">
        <v>7306</v>
      </c>
      <c r="C2485" s="260" t="s">
        <v>37</v>
      </c>
      <c r="D2485" s="267" t="s">
        <v>7307</v>
      </c>
    </row>
    <row r="2486" customFormat="false" ht="15" hidden="false" customHeight="false" outlineLevel="0" collapsed="false">
      <c r="A2486" s="262" t="s">
        <v>7308</v>
      </c>
      <c r="B2486" s="263" t="s">
        <v>7309</v>
      </c>
      <c r="C2486" s="264" t="s">
        <v>37</v>
      </c>
      <c r="D2486" s="268" t="s">
        <v>7310</v>
      </c>
    </row>
    <row r="2487" customFormat="false" ht="15" hidden="false" customHeight="false" outlineLevel="0" collapsed="false">
      <c r="A2487" s="258" t="s">
        <v>7311</v>
      </c>
      <c r="B2487" s="259" t="s">
        <v>7312</v>
      </c>
      <c r="C2487" s="260" t="s">
        <v>37</v>
      </c>
      <c r="D2487" s="267" t="s">
        <v>7313</v>
      </c>
    </row>
    <row r="2488" customFormat="false" ht="15" hidden="false" customHeight="false" outlineLevel="0" collapsed="false">
      <c r="A2488" s="262" t="s">
        <v>7314</v>
      </c>
      <c r="B2488" s="263" t="s">
        <v>7315</v>
      </c>
      <c r="C2488" s="264" t="s">
        <v>37</v>
      </c>
      <c r="D2488" s="268" t="s">
        <v>7316</v>
      </c>
    </row>
    <row r="2489" customFormat="false" ht="15" hidden="false" customHeight="false" outlineLevel="0" collapsed="false">
      <c r="A2489" s="258" t="s">
        <v>7317</v>
      </c>
      <c r="B2489" s="259" t="s">
        <v>7318</v>
      </c>
      <c r="C2489" s="260" t="s">
        <v>37</v>
      </c>
      <c r="D2489" s="267" t="s">
        <v>1462</v>
      </c>
    </row>
    <row r="2490" customFormat="false" ht="15" hidden="false" customHeight="false" outlineLevel="0" collapsed="false">
      <c r="A2490" s="262" t="s">
        <v>7319</v>
      </c>
      <c r="B2490" s="263" t="s">
        <v>7320</v>
      </c>
      <c r="C2490" s="264" t="s">
        <v>37</v>
      </c>
      <c r="D2490" s="268" t="s">
        <v>7321</v>
      </c>
    </row>
    <row r="2491" customFormat="false" ht="15" hidden="false" customHeight="false" outlineLevel="0" collapsed="false">
      <c r="A2491" s="258" t="s">
        <v>7322</v>
      </c>
      <c r="B2491" s="259" t="s">
        <v>7323</v>
      </c>
      <c r="C2491" s="260" t="s">
        <v>37</v>
      </c>
      <c r="D2491" s="267" t="s">
        <v>279</v>
      </c>
    </row>
    <row r="2492" customFormat="false" ht="15" hidden="false" customHeight="false" outlineLevel="0" collapsed="false">
      <c r="A2492" s="262" t="s">
        <v>7324</v>
      </c>
      <c r="B2492" s="263" t="s">
        <v>7325</v>
      </c>
      <c r="C2492" s="264" t="s">
        <v>37</v>
      </c>
      <c r="D2492" s="268" t="s">
        <v>7326</v>
      </c>
    </row>
    <row r="2493" customFormat="false" ht="15" hidden="false" customHeight="false" outlineLevel="0" collapsed="false">
      <c r="A2493" s="258" t="s">
        <v>7327</v>
      </c>
      <c r="B2493" s="259" t="s">
        <v>7328</v>
      </c>
      <c r="C2493" s="260" t="s">
        <v>37</v>
      </c>
      <c r="D2493" s="267" t="s">
        <v>7329</v>
      </c>
    </row>
    <row r="2494" customFormat="false" ht="15" hidden="false" customHeight="false" outlineLevel="0" collapsed="false">
      <c r="A2494" s="262" t="s">
        <v>7330</v>
      </c>
      <c r="B2494" s="263" t="s">
        <v>7331</v>
      </c>
      <c r="C2494" s="264" t="s">
        <v>37</v>
      </c>
      <c r="D2494" s="268" t="s">
        <v>5493</v>
      </c>
    </row>
    <row r="2495" customFormat="false" ht="15" hidden="false" customHeight="false" outlineLevel="0" collapsed="false">
      <c r="A2495" s="258" t="s">
        <v>7332</v>
      </c>
      <c r="B2495" s="259" t="s">
        <v>7333</v>
      </c>
      <c r="C2495" s="260" t="s">
        <v>37</v>
      </c>
      <c r="D2495" s="267" t="s">
        <v>7334</v>
      </c>
    </row>
    <row r="2496" customFormat="false" ht="15" hidden="false" customHeight="false" outlineLevel="0" collapsed="false">
      <c r="A2496" s="262" t="s">
        <v>7335</v>
      </c>
      <c r="B2496" s="263" t="s">
        <v>7336</v>
      </c>
      <c r="C2496" s="264" t="s">
        <v>37</v>
      </c>
      <c r="D2496" s="268" t="s">
        <v>7337</v>
      </c>
    </row>
    <row r="2497" customFormat="false" ht="30" hidden="false" customHeight="false" outlineLevel="0" collapsed="false">
      <c r="A2497" s="258" t="s">
        <v>7338</v>
      </c>
      <c r="B2497" s="259" t="s">
        <v>7339</v>
      </c>
      <c r="C2497" s="260" t="s">
        <v>170</v>
      </c>
      <c r="D2497" s="267" t="s">
        <v>7340</v>
      </c>
    </row>
    <row r="2498" customFormat="false" ht="30" hidden="false" customHeight="false" outlineLevel="0" collapsed="false">
      <c r="A2498" s="262" t="s">
        <v>7341</v>
      </c>
      <c r="B2498" s="263" t="s">
        <v>7342</v>
      </c>
      <c r="C2498" s="264" t="s">
        <v>170</v>
      </c>
      <c r="D2498" s="268" t="s">
        <v>7343</v>
      </c>
    </row>
    <row r="2499" customFormat="false" ht="30" hidden="false" customHeight="false" outlineLevel="0" collapsed="false">
      <c r="A2499" s="258" t="s">
        <v>7344</v>
      </c>
      <c r="B2499" s="259" t="s">
        <v>7345</v>
      </c>
      <c r="C2499" s="260" t="s">
        <v>170</v>
      </c>
      <c r="D2499" s="267" t="s">
        <v>2611</v>
      </c>
    </row>
    <row r="2500" customFormat="false" ht="30" hidden="false" customHeight="false" outlineLevel="0" collapsed="false">
      <c r="A2500" s="262" t="s">
        <v>7346</v>
      </c>
      <c r="B2500" s="263" t="s">
        <v>7347</v>
      </c>
      <c r="C2500" s="264" t="s">
        <v>170</v>
      </c>
      <c r="D2500" s="268" t="s">
        <v>7348</v>
      </c>
    </row>
    <row r="2501" customFormat="false" ht="30" hidden="false" customHeight="false" outlineLevel="0" collapsed="false">
      <c r="A2501" s="258" t="s">
        <v>7349</v>
      </c>
      <c r="B2501" s="259" t="s">
        <v>7350</v>
      </c>
      <c r="C2501" s="260" t="s">
        <v>170</v>
      </c>
      <c r="D2501" s="267" t="s">
        <v>6653</v>
      </c>
    </row>
    <row r="2502" customFormat="false" ht="30" hidden="false" customHeight="false" outlineLevel="0" collapsed="false">
      <c r="A2502" s="262" t="s">
        <v>7351</v>
      </c>
      <c r="B2502" s="263" t="s">
        <v>7352</v>
      </c>
      <c r="C2502" s="264" t="s">
        <v>170</v>
      </c>
      <c r="D2502" s="268" t="s">
        <v>6555</v>
      </c>
    </row>
    <row r="2503" customFormat="false" ht="30" hidden="false" customHeight="false" outlineLevel="0" collapsed="false">
      <c r="A2503" s="258" t="s">
        <v>7353</v>
      </c>
      <c r="B2503" s="259" t="s">
        <v>7354</v>
      </c>
      <c r="C2503" s="260" t="s">
        <v>170</v>
      </c>
      <c r="D2503" s="267" t="s">
        <v>7355</v>
      </c>
    </row>
    <row r="2504" customFormat="false" ht="30" hidden="false" customHeight="false" outlineLevel="0" collapsed="false">
      <c r="A2504" s="262" t="s">
        <v>7356</v>
      </c>
      <c r="B2504" s="263" t="s">
        <v>7357</v>
      </c>
      <c r="C2504" s="264" t="s">
        <v>170</v>
      </c>
      <c r="D2504" s="268" t="s">
        <v>7358</v>
      </c>
    </row>
    <row r="2505" customFormat="false" ht="30" hidden="false" customHeight="false" outlineLevel="0" collapsed="false">
      <c r="A2505" s="258" t="s">
        <v>7359</v>
      </c>
      <c r="B2505" s="259" t="s">
        <v>7360</v>
      </c>
      <c r="C2505" s="260" t="s">
        <v>170</v>
      </c>
      <c r="D2505" s="267" t="s">
        <v>7361</v>
      </c>
    </row>
    <row r="2506" customFormat="false" ht="30" hidden="false" customHeight="false" outlineLevel="0" collapsed="false">
      <c r="A2506" s="262" t="s">
        <v>7362</v>
      </c>
      <c r="B2506" s="263" t="s">
        <v>7363</v>
      </c>
      <c r="C2506" s="264" t="s">
        <v>170</v>
      </c>
      <c r="D2506" s="268" t="s">
        <v>7364</v>
      </c>
    </row>
    <row r="2507" customFormat="false" ht="30" hidden="false" customHeight="false" outlineLevel="0" collapsed="false">
      <c r="A2507" s="258" t="s">
        <v>7365</v>
      </c>
      <c r="B2507" s="259" t="s">
        <v>7366</v>
      </c>
      <c r="C2507" s="260" t="s">
        <v>170</v>
      </c>
      <c r="D2507" s="267" t="s">
        <v>7367</v>
      </c>
    </row>
    <row r="2508" customFormat="false" ht="30" hidden="false" customHeight="false" outlineLevel="0" collapsed="false">
      <c r="A2508" s="262" t="s">
        <v>7368</v>
      </c>
      <c r="B2508" s="263" t="s">
        <v>7369</v>
      </c>
      <c r="C2508" s="264" t="s">
        <v>170</v>
      </c>
      <c r="D2508" s="268" t="s">
        <v>7370</v>
      </c>
    </row>
    <row r="2509" customFormat="false" ht="30" hidden="false" customHeight="false" outlineLevel="0" collapsed="false">
      <c r="A2509" s="258" t="s">
        <v>7371</v>
      </c>
      <c r="B2509" s="259" t="s">
        <v>7372</v>
      </c>
      <c r="C2509" s="260" t="s">
        <v>170</v>
      </c>
      <c r="D2509" s="267" t="s">
        <v>2097</v>
      </c>
    </row>
    <row r="2510" customFormat="false" ht="30" hidden="false" customHeight="false" outlineLevel="0" collapsed="false">
      <c r="A2510" s="262" t="s">
        <v>7373</v>
      </c>
      <c r="B2510" s="263" t="s">
        <v>7374</v>
      </c>
      <c r="C2510" s="264" t="s">
        <v>170</v>
      </c>
      <c r="D2510" s="268" t="s">
        <v>7375</v>
      </c>
    </row>
    <row r="2511" customFormat="false" ht="30" hidden="false" customHeight="false" outlineLevel="0" collapsed="false">
      <c r="A2511" s="258" t="s">
        <v>7376</v>
      </c>
      <c r="B2511" s="259" t="s">
        <v>7377</v>
      </c>
      <c r="C2511" s="260" t="s">
        <v>170</v>
      </c>
      <c r="D2511" s="267" t="s">
        <v>7378</v>
      </c>
    </row>
    <row r="2512" customFormat="false" ht="30" hidden="false" customHeight="false" outlineLevel="0" collapsed="false">
      <c r="A2512" s="262" t="s">
        <v>7379</v>
      </c>
      <c r="B2512" s="263" t="s">
        <v>7380</v>
      </c>
      <c r="C2512" s="264" t="s">
        <v>170</v>
      </c>
      <c r="D2512" s="268" t="s">
        <v>7381</v>
      </c>
    </row>
    <row r="2513" customFormat="false" ht="30" hidden="false" customHeight="false" outlineLevel="0" collapsed="false">
      <c r="A2513" s="258" t="s">
        <v>7382</v>
      </c>
      <c r="B2513" s="259" t="s">
        <v>7383</v>
      </c>
      <c r="C2513" s="260" t="s">
        <v>170</v>
      </c>
      <c r="D2513" s="267" t="s">
        <v>3812</v>
      </c>
    </row>
    <row r="2514" customFormat="false" ht="30" hidden="false" customHeight="false" outlineLevel="0" collapsed="false">
      <c r="A2514" s="262" t="s">
        <v>7384</v>
      </c>
      <c r="B2514" s="263" t="s">
        <v>7385</v>
      </c>
      <c r="C2514" s="264" t="s">
        <v>170</v>
      </c>
      <c r="D2514" s="268" t="s">
        <v>7386</v>
      </c>
    </row>
    <row r="2515" customFormat="false" ht="30" hidden="false" customHeight="false" outlineLevel="0" collapsed="false">
      <c r="A2515" s="258" t="s">
        <v>7387</v>
      </c>
      <c r="B2515" s="259" t="s">
        <v>7388</v>
      </c>
      <c r="C2515" s="260" t="s">
        <v>170</v>
      </c>
      <c r="D2515" s="267" t="s">
        <v>513</v>
      </c>
    </row>
    <row r="2516" customFormat="false" ht="30" hidden="false" customHeight="false" outlineLevel="0" collapsed="false">
      <c r="A2516" s="262" t="s">
        <v>7389</v>
      </c>
      <c r="B2516" s="263" t="s">
        <v>7390</v>
      </c>
      <c r="C2516" s="264" t="s">
        <v>170</v>
      </c>
      <c r="D2516" s="268" t="s">
        <v>7391</v>
      </c>
    </row>
    <row r="2517" customFormat="false" ht="30" hidden="false" customHeight="false" outlineLevel="0" collapsed="false">
      <c r="A2517" s="258" t="s">
        <v>7392</v>
      </c>
      <c r="B2517" s="259" t="s">
        <v>7393</v>
      </c>
      <c r="C2517" s="260" t="s">
        <v>170</v>
      </c>
      <c r="D2517" s="267" t="s">
        <v>2999</v>
      </c>
    </row>
    <row r="2518" customFormat="false" ht="30" hidden="false" customHeight="false" outlineLevel="0" collapsed="false">
      <c r="A2518" s="262" t="s">
        <v>7394</v>
      </c>
      <c r="B2518" s="263" t="s">
        <v>7395</v>
      </c>
      <c r="C2518" s="264" t="s">
        <v>170</v>
      </c>
      <c r="D2518" s="268" t="s">
        <v>7396</v>
      </c>
    </row>
    <row r="2519" customFormat="false" ht="30" hidden="false" customHeight="false" outlineLevel="0" collapsed="false">
      <c r="A2519" s="258" t="s">
        <v>7397</v>
      </c>
      <c r="B2519" s="259" t="s">
        <v>7398</v>
      </c>
      <c r="C2519" s="260" t="s">
        <v>170</v>
      </c>
      <c r="D2519" s="267" t="s">
        <v>2372</v>
      </c>
    </row>
    <row r="2520" customFormat="false" ht="30" hidden="false" customHeight="false" outlineLevel="0" collapsed="false">
      <c r="A2520" s="262" t="s">
        <v>7399</v>
      </c>
      <c r="B2520" s="263" t="s">
        <v>7400</v>
      </c>
      <c r="C2520" s="264" t="s">
        <v>170</v>
      </c>
      <c r="D2520" s="268" t="s">
        <v>7401</v>
      </c>
    </row>
    <row r="2521" customFormat="false" ht="30" hidden="false" customHeight="false" outlineLevel="0" collapsed="false">
      <c r="A2521" s="258" t="s">
        <v>7402</v>
      </c>
      <c r="B2521" s="259" t="s">
        <v>7403</v>
      </c>
      <c r="C2521" s="260" t="s">
        <v>170</v>
      </c>
      <c r="D2521" s="267" t="s">
        <v>7404</v>
      </c>
    </row>
    <row r="2522" customFormat="false" ht="30" hidden="false" customHeight="false" outlineLevel="0" collapsed="false">
      <c r="A2522" s="262" t="s">
        <v>7405</v>
      </c>
      <c r="B2522" s="263" t="s">
        <v>7406</v>
      </c>
      <c r="C2522" s="264" t="s">
        <v>170</v>
      </c>
      <c r="D2522" s="268" t="s">
        <v>6520</v>
      </c>
    </row>
    <row r="2523" customFormat="false" ht="30" hidden="false" customHeight="false" outlineLevel="0" collapsed="false">
      <c r="A2523" s="258" t="s">
        <v>7407</v>
      </c>
      <c r="B2523" s="259" t="s">
        <v>7408</v>
      </c>
      <c r="C2523" s="260" t="s">
        <v>170</v>
      </c>
      <c r="D2523" s="267" t="s">
        <v>7409</v>
      </c>
    </row>
    <row r="2524" customFormat="false" ht="30" hidden="false" customHeight="false" outlineLevel="0" collapsed="false">
      <c r="A2524" s="262" t="s">
        <v>7410</v>
      </c>
      <c r="B2524" s="263" t="s">
        <v>7411</v>
      </c>
      <c r="C2524" s="264" t="s">
        <v>170</v>
      </c>
      <c r="D2524" s="268" t="s">
        <v>7412</v>
      </c>
    </row>
    <row r="2525" customFormat="false" ht="30" hidden="false" customHeight="false" outlineLevel="0" collapsed="false">
      <c r="A2525" s="258" t="s">
        <v>7413</v>
      </c>
      <c r="B2525" s="259" t="s">
        <v>7414</v>
      </c>
      <c r="C2525" s="260" t="s">
        <v>170</v>
      </c>
      <c r="D2525" s="267" t="s">
        <v>7415</v>
      </c>
    </row>
    <row r="2526" customFormat="false" ht="30" hidden="false" customHeight="false" outlineLevel="0" collapsed="false">
      <c r="A2526" s="262" t="s">
        <v>7416</v>
      </c>
      <c r="B2526" s="263" t="s">
        <v>7417</v>
      </c>
      <c r="C2526" s="264" t="s">
        <v>170</v>
      </c>
      <c r="D2526" s="268" t="s">
        <v>6766</v>
      </c>
    </row>
    <row r="2527" customFormat="false" ht="30" hidden="false" customHeight="false" outlineLevel="0" collapsed="false">
      <c r="A2527" s="258" t="s">
        <v>7418</v>
      </c>
      <c r="B2527" s="259" t="s">
        <v>7419</v>
      </c>
      <c r="C2527" s="260" t="s">
        <v>170</v>
      </c>
      <c r="D2527" s="267" t="s">
        <v>7401</v>
      </c>
    </row>
    <row r="2528" customFormat="false" ht="30" hidden="false" customHeight="false" outlineLevel="0" collapsed="false">
      <c r="A2528" s="262" t="s">
        <v>7420</v>
      </c>
      <c r="B2528" s="263" t="s">
        <v>7421</v>
      </c>
      <c r="C2528" s="264" t="s">
        <v>170</v>
      </c>
      <c r="D2528" s="268" t="s">
        <v>7422</v>
      </c>
    </row>
    <row r="2529" customFormat="false" ht="30" hidden="false" customHeight="false" outlineLevel="0" collapsed="false">
      <c r="A2529" s="258" t="s">
        <v>7423</v>
      </c>
      <c r="B2529" s="259" t="s">
        <v>7424</v>
      </c>
      <c r="C2529" s="260" t="s">
        <v>170</v>
      </c>
      <c r="D2529" s="267" t="s">
        <v>7425</v>
      </c>
    </row>
    <row r="2530" customFormat="false" ht="30" hidden="false" customHeight="false" outlineLevel="0" collapsed="false">
      <c r="A2530" s="262" t="s">
        <v>7426</v>
      </c>
      <c r="B2530" s="263" t="s">
        <v>7427</v>
      </c>
      <c r="C2530" s="264" t="s">
        <v>170</v>
      </c>
      <c r="D2530" s="268" t="s">
        <v>7428</v>
      </c>
    </row>
    <row r="2531" customFormat="false" ht="30" hidden="false" customHeight="false" outlineLevel="0" collapsed="false">
      <c r="A2531" s="258" t="s">
        <v>7429</v>
      </c>
      <c r="B2531" s="259" t="s">
        <v>7430</v>
      </c>
      <c r="C2531" s="260" t="s">
        <v>170</v>
      </c>
      <c r="D2531" s="267" t="s">
        <v>5964</v>
      </c>
    </row>
    <row r="2532" customFormat="false" ht="30" hidden="false" customHeight="false" outlineLevel="0" collapsed="false">
      <c r="A2532" s="262" t="s">
        <v>7431</v>
      </c>
      <c r="B2532" s="263" t="s">
        <v>7432</v>
      </c>
      <c r="C2532" s="264" t="s">
        <v>170</v>
      </c>
      <c r="D2532" s="268" t="s">
        <v>6500</v>
      </c>
    </row>
    <row r="2533" customFormat="false" ht="30" hidden="false" customHeight="false" outlineLevel="0" collapsed="false">
      <c r="A2533" s="258" t="s">
        <v>7433</v>
      </c>
      <c r="B2533" s="259" t="s">
        <v>7434</v>
      </c>
      <c r="C2533" s="260" t="s">
        <v>170</v>
      </c>
      <c r="D2533" s="267" t="s">
        <v>7435</v>
      </c>
    </row>
    <row r="2534" customFormat="false" ht="30" hidden="false" customHeight="false" outlineLevel="0" collapsed="false">
      <c r="A2534" s="262" t="s">
        <v>7436</v>
      </c>
      <c r="B2534" s="263" t="s">
        <v>7437</v>
      </c>
      <c r="C2534" s="264" t="s">
        <v>170</v>
      </c>
      <c r="D2534" s="268" t="s">
        <v>7438</v>
      </c>
    </row>
    <row r="2535" customFormat="false" ht="30" hidden="false" customHeight="false" outlineLevel="0" collapsed="false">
      <c r="A2535" s="258" t="s">
        <v>7439</v>
      </c>
      <c r="B2535" s="259" t="s">
        <v>7440</v>
      </c>
      <c r="C2535" s="260" t="s">
        <v>170</v>
      </c>
      <c r="D2535" s="267" t="s">
        <v>7441</v>
      </c>
    </row>
    <row r="2536" customFormat="false" ht="30" hidden="false" customHeight="false" outlineLevel="0" collapsed="false">
      <c r="A2536" s="262" t="s">
        <v>7442</v>
      </c>
      <c r="B2536" s="263" t="s">
        <v>7443</v>
      </c>
      <c r="C2536" s="264" t="s">
        <v>170</v>
      </c>
      <c r="D2536" s="268" t="s">
        <v>7444</v>
      </c>
    </row>
    <row r="2537" customFormat="false" ht="30" hidden="false" customHeight="false" outlineLevel="0" collapsed="false">
      <c r="A2537" s="258" t="s">
        <v>7445</v>
      </c>
      <c r="B2537" s="259" t="s">
        <v>7446</v>
      </c>
      <c r="C2537" s="260" t="s">
        <v>170</v>
      </c>
      <c r="D2537" s="267" t="s">
        <v>7447</v>
      </c>
    </row>
    <row r="2538" customFormat="false" ht="15" hidden="false" customHeight="false" outlineLevel="0" collapsed="false">
      <c r="A2538" s="262" t="s">
        <v>7448</v>
      </c>
      <c r="B2538" s="263" t="s">
        <v>7449</v>
      </c>
      <c r="C2538" s="264" t="s">
        <v>170</v>
      </c>
      <c r="D2538" s="268" t="s">
        <v>906</v>
      </c>
    </row>
    <row r="2539" customFormat="false" ht="15" hidden="false" customHeight="false" outlineLevel="0" collapsed="false">
      <c r="A2539" s="258" t="s">
        <v>7450</v>
      </c>
      <c r="B2539" s="259" t="s">
        <v>7451</v>
      </c>
      <c r="C2539" s="260" t="s">
        <v>170</v>
      </c>
      <c r="D2539" s="267" t="s">
        <v>7452</v>
      </c>
    </row>
    <row r="2540" customFormat="false" ht="15" hidden="false" customHeight="false" outlineLevel="0" collapsed="false">
      <c r="A2540" s="262" t="s">
        <v>7453</v>
      </c>
      <c r="B2540" s="263" t="s">
        <v>7454</v>
      </c>
      <c r="C2540" s="264" t="s">
        <v>170</v>
      </c>
      <c r="D2540" s="268" t="s">
        <v>7455</v>
      </c>
    </row>
    <row r="2541" customFormat="false" ht="15" hidden="false" customHeight="false" outlineLevel="0" collapsed="false">
      <c r="A2541" s="258" t="s">
        <v>7456</v>
      </c>
      <c r="B2541" s="259" t="s">
        <v>7457</v>
      </c>
      <c r="C2541" s="260" t="s">
        <v>170</v>
      </c>
      <c r="D2541" s="267" t="s">
        <v>7458</v>
      </c>
    </row>
    <row r="2542" customFormat="false" ht="15" hidden="false" customHeight="false" outlineLevel="0" collapsed="false">
      <c r="A2542" s="262" t="s">
        <v>7459</v>
      </c>
      <c r="B2542" s="263" t="s">
        <v>7460</v>
      </c>
      <c r="C2542" s="264" t="s">
        <v>170</v>
      </c>
      <c r="D2542" s="268" t="s">
        <v>7461</v>
      </c>
    </row>
    <row r="2543" customFormat="false" ht="15" hidden="false" customHeight="false" outlineLevel="0" collapsed="false">
      <c r="A2543" s="258" t="s">
        <v>7462</v>
      </c>
      <c r="B2543" s="259" t="s">
        <v>7463</v>
      </c>
      <c r="C2543" s="260" t="s">
        <v>170</v>
      </c>
      <c r="D2543" s="267" t="s">
        <v>7464</v>
      </c>
    </row>
    <row r="2544" customFormat="false" ht="15" hidden="false" customHeight="false" outlineLevel="0" collapsed="false">
      <c r="A2544" s="262" t="s">
        <v>7465</v>
      </c>
      <c r="B2544" s="263" t="s">
        <v>7466</v>
      </c>
      <c r="C2544" s="264" t="s">
        <v>170</v>
      </c>
      <c r="D2544" s="268" t="s">
        <v>7467</v>
      </c>
    </row>
    <row r="2545" customFormat="false" ht="15" hidden="false" customHeight="false" outlineLevel="0" collapsed="false">
      <c r="A2545" s="258" t="s">
        <v>7468</v>
      </c>
      <c r="B2545" s="259" t="s">
        <v>7469</v>
      </c>
      <c r="C2545" s="260" t="s">
        <v>170</v>
      </c>
      <c r="D2545" s="267" t="s">
        <v>5750</v>
      </c>
    </row>
    <row r="2546" customFormat="false" ht="15" hidden="false" customHeight="false" outlineLevel="0" collapsed="false">
      <c r="A2546" s="262" t="s">
        <v>7470</v>
      </c>
      <c r="B2546" s="263" t="s">
        <v>7471</v>
      </c>
      <c r="C2546" s="264" t="s">
        <v>170</v>
      </c>
      <c r="D2546" s="268" t="s">
        <v>7472</v>
      </c>
    </row>
    <row r="2547" customFormat="false" ht="15" hidden="false" customHeight="false" outlineLevel="0" collapsed="false">
      <c r="A2547" s="258" t="s">
        <v>7473</v>
      </c>
      <c r="B2547" s="259" t="s">
        <v>7474</v>
      </c>
      <c r="C2547" s="260" t="s">
        <v>170</v>
      </c>
      <c r="D2547" s="267" t="s">
        <v>1240</v>
      </c>
    </row>
    <row r="2548" customFormat="false" ht="15" hidden="false" customHeight="false" outlineLevel="0" collapsed="false">
      <c r="A2548" s="262" t="s">
        <v>7475</v>
      </c>
      <c r="B2548" s="263" t="s">
        <v>7476</v>
      </c>
      <c r="C2548" s="264" t="s">
        <v>170</v>
      </c>
      <c r="D2548" s="268" t="s">
        <v>2779</v>
      </c>
    </row>
    <row r="2549" customFormat="false" ht="30" hidden="false" customHeight="false" outlineLevel="0" collapsed="false">
      <c r="A2549" s="258" t="s">
        <v>7477</v>
      </c>
      <c r="B2549" s="259" t="s">
        <v>7478</v>
      </c>
      <c r="C2549" s="260" t="s">
        <v>15</v>
      </c>
      <c r="D2549" s="267" t="s">
        <v>7270</v>
      </c>
    </row>
    <row r="2550" customFormat="false" ht="30" hidden="false" customHeight="false" outlineLevel="0" collapsed="false">
      <c r="A2550" s="262" t="s">
        <v>7479</v>
      </c>
      <c r="B2550" s="263" t="s">
        <v>7480</v>
      </c>
      <c r="C2550" s="264" t="s">
        <v>170</v>
      </c>
      <c r="D2550" s="268" t="s">
        <v>1896</v>
      </c>
    </row>
    <row r="2551" customFormat="false" ht="30" hidden="false" customHeight="false" outlineLevel="0" collapsed="false">
      <c r="A2551" s="258" t="s">
        <v>7481</v>
      </c>
      <c r="B2551" s="259" t="s">
        <v>7482</v>
      </c>
      <c r="C2551" s="260" t="s">
        <v>170</v>
      </c>
      <c r="D2551" s="267" t="s">
        <v>1525</v>
      </c>
    </row>
    <row r="2552" customFormat="false" ht="30" hidden="false" customHeight="false" outlineLevel="0" collapsed="false">
      <c r="A2552" s="262" t="s">
        <v>7483</v>
      </c>
      <c r="B2552" s="263" t="s">
        <v>7484</v>
      </c>
      <c r="C2552" s="264" t="s">
        <v>170</v>
      </c>
      <c r="D2552" s="268" t="s">
        <v>7485</v>
      </c>
    </row>
    <row r="2553" customFormat="false" ht="30" hidden="false" customHeight="false" outlineLevel="0" collapsed="false">
      <c r="A2553" s="258" t="s">
        <v>7486</v>
      </c>
      <c r="B2553" s="259" t="s">
        <v>7487</v>
      </c>
      <c r="C2553" s="260" t="s">
        <v>170</v>
      </c>
      <c r="D2553" s="267" t="s">
        <v>7488</v>
      </c>
    </row>
    <row r="2554" customFormat="false" ht="30" hidden="false" customHeight="false" outlineLevel="0" collapsed="false">
      <c r="A2554" s="262" t="s">
        <v>7489</v>
      </c>
      <c r="B2554" s="263" t="s">
        <v>7490</v>
      </c>
      <c r="C2554" s="264" t="s">
        <v>170</v>
      </c>
      <c r="D2554" s="268" t="s">
        <v>7491</v>
      </c>
    </row>
    <row r="2555" customFormat="false" ht="30" hidden="false" customHeight="false" outlineLevel="0" collapsed="false">
      <c r="A2555" s="258" t="s">
        <v>7492</v>
      </c>
      <c r="B2555" s="259" t="s">
        <v>7493</v>
      </c>
      <c r="C2555" s="260" t="s">
        <v>170</v>
      </c>
      <c r="D2555" s="267" t="s">
        <v>1954</v>
      </c>
    </row>
    <row r="2556" customFormat="false" ht="30" hidden="false" customHeight="false" outlineLevel="0" collapsed="false">
      <c r="A2556" s="262" t="s">
        <v>7494</v>
      </c>
      <c r="B2556" s="263" t="s">
        <v>7495</v>
      </c>
      <c r="C2556" s="264" t="s">
        <v>170</v>
      </c>
      <c r="D2556" s="268" t="s">
        <v>1694</v>
      </c>
    </row>
    <row r="2557" customFormat="false" ht="30" hidden="false" customHeight="false" outlineLevel="0" collapsed="false">
      <c r="A2557" s="258" t="s">
        <v>7496</v>
      </c>
      <c r="B2557" s="259" t="s">
        <v>7497</v>
      </c>
      <c r="C2557" s="260" t="s">
        <v>170</v>
      </c>
      <c r="D2557" s="267" t="s">
        <v>7498</v>
      </c>
    </row>
    <row r="2558" customFormat="false" ht="15" hidden="false" customHeight="false" outlineLevel="0" collapsed="false">
      <c r="A2558" s="262" t="s">
        <v>7499</v>
      </c>
      <c r="B2558" s="263" t="s">
        <v>7500</v>
      </c>
      <c r="C2558" s="264" t="s">
        <v>170</v>
      </c>
      <c r="D2558" s="268" t="s">
        <v>6452</v>
      </c>
    </row>
    <row r="2559" customFormat="false" ht="15" hidden="false" customHeight="false" outlineLevel="0" collapsed="false">
      <c r="A2559" s="258" t="s">
        <v>7501</v>
      </c>
      <c r="B2559" s="259" t="s">
        <v>7502</v>
      </c>
      <c r="C2559" s="260" t="s">
        <v>170</v>
      </c>
      <c r="D2559" s="267" t="s">
        <v>7503</v>
      </c>
    </row>
    <row r="2560" customFormat="false" ht="15" hidden="false" customHeight="false" outlineLevel="0" collapsed="false">
      <c r="A2560" s="262" t="s">
        <v>7504</v>
      </c>
      <c r="B2560" s="263" t="s">
        <v>7505</v>
      </c>
      <c r="C2560" s="264" t="s">
        <v>170</v>
      </c>
      <c r="D2560" s="268" t="s">
        <v>2878</v>
      </c>
    </row>
    <row r="2561" customFormat="false" ht="15" hidden="false" customHeight="false" outlineLevel="0" collapsed="false">
      <c r="A2561" s="258" t="s">
        <v>7506</v>
      </c>
      <c r="B2561" s="259" t="s">
        <v>7507</v>
      </c>
      <c r="C2561" s="260" t="s">
        <v>170</v>
      </c>
      <c r="D2561" s="267" t="s">
        <v>7508</v>
      </c>
    </row>
    <row r="2562" customFormat="false" ht="15" hidden="false" customHeight="false" outlineLevel="0" collapsed="false">
      <c r="A2562" s="262" t="s">
        <v>7509</v>
      </c>
      <c r="B2562" s="263" t="s">
        <v>7510</v>
      </c>
      <c r="C2562" s="264" t="s">
        <v>15</v>
      </c>
      <c r="D2562" s="268" t="s">
        <v>7511</v>
      </c>
    </row>
    <row r="2563" customFormat="false" ht="15" hidden="false" customHeight="false" outlineLevel="0" collapsed="false">
      <c r="A2563" s="258" t="s">
        <v>7512</v>
      </c>
      <c r="B2563" s="259" t="s">
        <v>7513</v>
      </c>
      <c r="C2563" s="260" t="s">
        <v>15</v>
      </c>
      <c r="D2563" s="267" t="s">
        <v>3711</v>
      </c>
    </row>
    <row r="2564" customFormat="false" ht="15" hidden="false" customHeight="false" outlineLevel="0" collapsed="false">
      <c r="A2564" s="262" t="s">
        <v>7514</v>
      </c>
      <c r="B2564" s="263" t="s">
        <v>7515</v>
      </c>
      <c r="C2564" s="264" t="s">
        <v>15</v>
      </c>
      <c r="D2564" s="268" t="s">
        <v>7516</v>
      </c>
    </row>
    <row r="2565" customFormat="false" ht="15" hidden="false" customHeight="false" outlineLevel="0" collapsed="false">
      <c r="A2565" s="258" t="s">
        <v>7517</v>
      </c>
      <c r="B2565" s="259" t="s">
        <v>7518</v>
      </c>
      <c r="C2565" s="260" t="s">
        <v>15</v>
      </c>
      <c r="D2565" s="267" t="s">
        <v>1489</v>
      </c>
    </row>
    <row r="2566" customFormat="false" ht="15" hidden="false" customHeight="false" outlineLevel="0" collapsed="false">
      <c r="A2566" s="262" t="s">
        <v>7519</v>
      </c>
      <c r="B2566" s="263" t="s">
        <v>7520</v>
      </c>
      <c r="C2566" s="264" t="s">
        <v>15</v>
      </c>
      <c r="D2566" s="268" t="s">
        <v>7521</v>
      </c>
    </row>
    <row r="2567" customFormat="false" ht="15" hidden="false" customHeight="false" outlineLevel="0" collapsed="false">
      <c r="A2567" s="258" t="s">
        <v>7522</v>
      </c>
      <c r="B2567" s="259" t="s">
        <v>7523</v>
      </c>
      <c r="C2567" s="260" t="s">
        <v>15</v>
      </c>
      <c r="D2567" s="267" t="s">
        <v>7524</v>
      </c>
    </row>
    <row r="2568" customFormat="false" ht="15" hidden="false" customHeight="false" outlineLevel="0" collapsed="false">
      <c r="A2568" s="262" t="s">
        <v>7525</v>
      </c>
      <c r="B2568" s="263" t="s">
        <v>7526</v>
      </c>
      <c r="C2568" s="264" t="s">
        <v>15</v>
      </c>
      <c r="D2568" s="268" t="s">
        <v>7527</v>
      </c>
    </row>
    <row r="2569" customFormat="false" ht="15" hidden="false" customHeight="false" outlineLevel="0" collapsed="false">
      <c r="A2569" s="258" t="s">
        <v>7528</v>
      </c>
      <c r="B2569" s="259" t="s">
        <v>7529</v>
      </c>
      <c r="C2569" s="260" t="s">
        <v>15</v>
      </c>
      <c r="D2569" s="267" t="s">
        <v>7530</v>
      </c>
    </row>
    <row r="2570" customFormat="false" ht="30" hidden="false" customHeight="false" outlineLevel="0" collapsed="false">
      <c r="A2570" s="262" t="s">
        <v>7531</v>
      </c>
      <c r="B2570" s="263" t="s">
        <v>7532</v>
      </c>
      <c r="C2570" s="264" t="s">
        <v>15</v>
      </c>
      <c r="D2570" s="268" t="s">
        <v>7533</v>
      </c>
    </row>
    <row r="2571" customFormat="false" ht="30" hidden="false" customHeight="false" outlineLevel="0" collapsed="false">
      <c r="A2571" s="258" t="s">
        <v>7534</v>
      </c>
      <c r="B2571" s="259" t="s">
        <v>7535</v>
      </c>
      <c r="C2571" s="260" t="s">
        <v>15</v>
      </c>
      <c r="D2571" s="267" t="s">
        <v>894</v>
      </c>
    </row>
    <row r="2572" customFormat="false" ht="30" hidden="false" customHeight="false" outlineLevel="0" collapsed="false">
      <c r="A2572" s="262" t="s">
        <v>7536</v>
      </c>
      <c r="B2572" s="263" t="s">
        <v>7537</v>
      </c>
      <c r="C2572" s="264" t="s">
        <v>15</v>
      </c>
      <c r="D2572" s="268" t="s">
        <v>7538</v>
      </c>
    </row>
    <row r="2573" customFormat="false" ht="30" hidden="false" customHeight="false" outlineLevel="0" collapsed="false">
      <c r="A2573" s="258" t="s">
        <v>7539</v>
      </c>
      <c r="B2573" s="259" t="s">
        <v>7540</v>
      </c>
      <c r="C2573" s="260" t="s">
        <v>15</v>
      </c>
      <c r="D2573" s="267" t="s">
        <v>7541</v>
      </c>
    </row>
    <row r="2574" customFormat="false" ht="30" hidden="false" customHeight="false" outlineLevel="0" collapsed="false">
      <c r="A2574" s="262" t="s">
        <v>7542</v>
      </c>
      <c r="B2574" s="263" t="s">
        <v>7543</v>
      </c>
      <c r="C2574" s="264" t="s">
        <v>15</v>
      </c>
      <c r="D2574" s="268" t="s">
        <v>7544</v>
      </c>
    </row>
    <row r="2575" customFormat="false" ht="30" hidden="false" customHeight="false" outlineLevel="0" collapsed="false">
      <c r="A2575" s="258" t="s">
        <v>7545</v>
      </c>
      <c r="B2575" s="259" t="s">
        <v>7546</v>
      </c>
      <c r="C2575" s="260" t="s">
        <v>15</v>
      </c>
      <c r="D2575" s="267" t="s">
        <v>6696</v>
      </c>
    </row>
    <row r="2576" customFormat="false" ht="30" hidden="false" customHeight="false" outlineLevel="0" collapsed="false">
      <c r="A2576" s="262" t="s">
        <v>7547</v>
      </c>
      <c r="B2576" s="263" t="s">
        <v>7548</v>
      </c>
      <c r="C2576" s="264" t="s">
        <v>15</v>
      </c>
      <c r="D2576" s="268" t="s">
        <v>7549</v>
      </c>
    </row>
    <row r="2577" customFormat="false" ht="30" hidden="false" customHeight="false" outlineLevel="0" collapsed="false">
      <c r="A2577" s="258" t="s">
        <v>7550</v>
      </c>
      <c r="B2577" s="259" t="s">
        <v>7551</v>
      </c>
      <c r="C2577" s="260" t="s">
        <v>15</v>
      </c>
      <c r="D2577" s="267" t="s">
        <v>6774</v>
      </c>
    </row>
    <row r="2578" customFormat="false" ht="30" hidden="false" customHeight="false" outlineLevel="0" collapsed="false">
      <c r="A2578" s="262" t="s">
        <v>7552</v>
      </c>
      <c r="B2578" s="263" t="s">
        <v>7553</v>
      </c>
      <c r="C2578" s="264" t="s">
        <v>15</v>
      </c>
      <c r="D2578" s="268" t="s">
        <v>7554</v>
      </c>
    </row>
    <row r="2579" customFormat="false" ht="30" hidden="false" customHeight="false" outlineLevel="0" collapsed="false">
      <c r="A2579" s="258" t="s">
        <v>7555</v>
      </c>
      <c r="B2579" s="259" t="s">
        <v>7556</v>
      </c>
      <c r="C2579" s="260" t="s">
        <v>15</v>
      </c>
      <c r="D2579" s="267" t="s">
        <v>6716</v>
      </c>
    </row>
    <row r="2580" customFormat="false" ht="30" hidden="false" customHeight="false" outlineLevel="0" collapsed="false">
      <c r="A2580" s="262" t="s">
        <v>7557</v>
      </c>
      <c r="B2580" s="263" t="s">
        <v>7558</v>
      </c>
      <c r="C2580" s="264" t="s">
        <v>15</v>
      </c>
      <c r="D2580" s="268" t="s">
        <v>2162</v>
      </c>
    </row>
    <row r="2581" customFormat="false" ht="30" hidden="false" customHeight="false" outlineLevel="0" collapsed="false">
      <c r="A2581" s="258" t="s">
        <v>7559</v>
      </c>
      <c r="B2581" s="259" t="s">
        <v>7560</v>
      </c>
      <c r="C2581" s="260" t="s">
        <v>15</v>
      </c>
      <c r="D2581" s="267" t="s">
        <v>7415</v>
      </c>
    </row>
    <row r="2582" customFormat="false" ht="30" hidden="false" customHeight="false" outlineLevel="0" collapsed="false">
      <c r="A2582" s="262" t="s">
        <v>7561</v>
      </c>
      <c r="B2582" s="263" t="s">
        <v>7562</v>
      </c>
      <c r="C2582" s="264" t="s">
        <v>15</v>
      </c>
      <c r="D2582" s="268" t="s">
        <v>5753</v>
      </c>
    </row>
    <row r="2583" customFormat="false" ht="30" hidden="false" customHeight="false" outlineLevel="0" collapsed="false">
      <c r="A2583" s="258" t="s">
        <v>7563</v>
      </c>
      <c r="B2583" s="259" t="s">
        <v>7564</v>
      </c>
      <c r="C2583" s="260" t="s">
        <v>15</v>
      </c>
      <c r="D2583" s="267" t="s">
        <v>620</v>
      </c>
    </row>
    <row r="2584" customFormat="false" ht="30" hidden="false" customHeight="false" outlineLevel="0" collapsed="false">
      <c r="A2584" s="262" t="s">
        <v>7565</v>
      </c>
      <c r="B2584" s="263" t="s">
        <v>7566</v>
      </c>
      <c r="C2584" s="264" t="s">
        <v>15</v>
      </c>
      <c r="D2584" s="268" t="s">
        <v>3916</v>
      </c>
    </row>
    <row r="2585" customFormat="false" ht="30" hidden="false" customHeight="false" outlineLevel="0" collapsed="false">
      <c r="A2585" s="258" t="s">
        <v>7567</v>
      </c>
      <c r="B2585" s="259" t="s">
        <v>7568</v>
      </c>
      <c r="C2585" s="260" t="s">
        <v>15</v>
      </c>
      <c r="D2585" s="267" t="s">
        <v>7569</v>
      </c>
    </row>
    <row r="2586" customFormat="false" ht="30" hidden="false" customHeight="false" outlineLevel="0" collapsed="false">
      <c r="A2586" s="262" t="s">
        <v>7570</v>
      </c>
      <c r="B2586" s="263" t="s">
        <v>7571</v>
      </c>
      <c r="C2586" s="264" t="s">
        <v>15</v>
      </c>
      <c r="D2586" s="268" t="s">
        <v>7572</v>
      </c>
    </row>
    <row r="2587" customFormat="false" ht="30" hidden="false" customHeight="false" outlineLevel="0" collapsed="false">
      <c r="A2587" s="258" t="s">
        <v>7573</v>
      </c>
      <c r="B2587" s="259" t="s">
        <v>7574</v>
      </c>
      <c r="C2587" s="260" t="s">
        <v>15</v>
      </c>
      <c r="D2587" s="267" t="s">
        <v>2848</v>
      </c>
    </row>
    <row r="2588" customFormat="false" ht="30" hidden="false" customHeight="false" outlineLevel="0" collapsed="false">
      <c r="A2588" s="262" t="s">
        <v>7575</v>
      </c>
      <c r="B2588" s="263" t="s">
        <v>7576</v>
      </c>
      <c r="C2588" s="264" t="s">
        <v>15</v>
      </c>
      <c r="D2588" s="268" t="s">
        <v>7577</v>
      </c>
    </row>
    <row r="2589" customFormat="false" ht="30" hidden="false" customHeight="false" outlineLevel="0" collapsed="false">
      <c r="A2589" s="258" t="s">
        <v>7578</v>
      </c>
      <c r="B2589" s="259" t="s">
        <v>7579</v>
      </c>
      <c r="C2589" s="260" t="s">
        <v>15</v>
      </c>
      <c r="D2589" s="267" t="s">
        <v>7580</v>
      </c>
    </row>
    <row r="2590" customFormat="false" ht="30" hidden="false" customHeight="false" outlineLevel="0" collapsed="false">
      <c r="A2590" s="262" t="s">
        <v>7581</v>
      </c>
      <c r="B2590" s="263" t="s">
        <v>7582</v>
      </c>
      <c r="C2590" s="264" t="s">
        <v>15</v>
      </c>
      <c r="D2590" s="268" t="s">
        <v>7583</v>
      </c>
    </row>
    <row r="2591" customFormat="false" ht="30" hidden="false" customHeight="false" outlineLevel="0" collapsed="false">
      <c r="A2591" s="258" t="s">
        <v>7584</v>
      </c>
      <c r="B2591" s="259" t="s">
        <v>7585</v>
      </c>
      <c r="C2591" s="260" t="s">
        <v>15</v>
      </c>
      <c r="D2591" s="267" t="s">
        <v>2870</v>
      </c>
    </row>
    <row r="2592" customFormat="false" ht="30" hidden="false" customHeight="false" outlineLevel="0" collapsed="false">
      <c r="A2592" s="262" t="s">
        <v>7586</v>
      </c>
      <c r="B2592" s="263" t="s">
        <v>7587</v>
      </c>
      <c r="C2592" s="264" t="s">
        <v>15</v>
      </c>
      <c r="D2592" s="268" t="s">
        <v>6774</v>
      </c>
    </row>
    <row r="2593" customFormat="false" ht="30" hidden="false" customHeight="false" outlineLevel="0" collapsed="false">
      <c r="A2593" s="258" t="s">
        <v>7588</v>
      </c>
      <c r="B2593" s="259" t="s">
        <v>7589</v>
      </c>
      <c r="C2593" s="260" t="s">
        <v>15</v>
      </c>
      <c r="D2593" s="267" t="s">
        <v>7590</v>
      </c>
    </row>
    <row r="2594" customFormat="false" ht="30" hidden="false" customHeight="false" outlineLevel="0" collapsed="false">
      <c r="A2594" s="262" t="s">
        <v>7591</v>
      </c>
      <c r="B2594" s="263" t="s">
        <v>7592</v>
      </c>
      <c r="C2594" s="264" t="s">
        <v>15</v>
      </c>
      <c r="D2594" s="268" t="s">
        <v>7593</v>
      </c>
    </row>
    <row r="2595" customFormat="false" ht="30" hidden="false" customHeight="false" outlineLevel="0" collapsed="false">
      <c r="A2595" s="258" t="s">
        <v>7594</v>
      </c>
      <c r="B2595" s="259" t="s">
        <v>7595</v>
      </c>
      <c r="C2595" s="260" t="s">
        <v>15</v>
      </c>
      <c r="D2595" s="267" t="s">
        <v>7596</v>
      </c>
    </row>
    <row r="2596" customFormat="false" ht="30" hidden="false" customHeight="false" outlineLevel="0" collapsed="false">
      <c r="A2596" s="262" t="s">
        <v>7597</v>
      </c>
      <c r="B2596" s="263" t="s">
        <v>7598</v>
      </c>
      <c r="C2596" s="264" t="s">
        <v>15</v>
      </c>
      <c r="D2596" s="268" t="s">
        <v>7599</v>
      </c>
    </row>
    <row r="2597" customFormat="false" ht="30" hidden="false" customHeight="false" outlineLevel="0" collapsed="false">
      <c r="A2597" s="258" t="s">
        <v>7600</v>
      </c>
      <c r="B2597" s="259" t="s">
        <v>7601</v>
      </c>
      <c r="C2597" s="260" t="s">
        <v>15</v>
      </c>
      <c r="D2597" s="267" t="s">
        <v>1249</v>
      </c>
    </row>
    <row r="2598" customFormat="false" ht="30" hidden="false" customHeight="false" outlineLevel="0" collapsed="false">
      <c r="A2598" s="262" t="s">
        <v>7602</v>
      </c>
      <c r="B2598" s="263" t="s">
        <v>7603</v>
      </c>
      <c r="C2598" s="264" t="s">
        <v>15</v>
      </c>
      <c r="D2598" s="268" t="s">
        <v>3158</v>
      </c>
    </row>
    <row r="2599" customFormat="false" ht="30" hidden="false" customHeight="false" outlineLevel="0" collapsed="false">
      <c r="A2599" s="258" t="s">
        <v>7604</v>
      </c>
      <c r="B2599" s="259" t="s">
        <v>7605</v>
      </c>
      <c r="C2599" s="260" t="s">
        <v>15</v>
      </c>
      <c r="D2599" s="267" t="s">
        <v>7606</v>
      </c>
    </row>
    <row r="2600" customFormat="false" ht="30" hidden="false" customHeight="false" outlineLevel="0" collapsed="false">
      <c r="A2600" s="262" t="s">
        <v>7607</v>
      </c>
      <c r="B2600" s="263" t="s">
        <v>7608</v>
      </c>
      <c r="C2600" s="264" t="s">
        <v>15</v>
      </c>
      <c r="D2600" s="268" t="s">
        <v>7609</v>
      </c>
    </row>
    <row r="2601" customFormat="false" ht="30" hidden="false" customHeight="false" outlineLevel="0" collapsed="false">
      <c r="A2601" s="258" t="s">
        <v>7610</v>
      </c>
      <c r="B2601" s="259" t="s">
        <v>7611</v>
      </c>
      <c r="C2601" s="260" t="s">
        <v>15</v>
      </c>
      <c r="D2601" s="267" t="s">
        <v>7612</v>
      </c>
    </row>
    <row r="2602" customFormat="false" ht="30" hidden="false" customHeight="false" outlineLevel="0" collapsed="false">
      <c r="A2602" s="262" t="s">
        <v>7613</v>
      </c>
      <c r="B2602" s="263" t="s">
        <v>7614</v>
      </c>
      <c r="C2602" s="264" t="s">
        <v>15</v>
      </c>
      <c r="D2602" s="268" t="s">
        <v>7615</v>
      </c>
    </row>
    <row r="2603" customFormat="false" ht="30" hidden="false" customHeight="false" outlineLevel="0" collapsed="false">
      <c r="A2603" s="258" t="s">
        <v>7616</v>
      </c>
      <c r="B2603" s="259" t="s">
        <v>7617</v>
      </c>
      <c r="C2603" s="260" t="s">
        <v>15</v>
      </c>
      <c r="D2603" s="267" t="s">
        <v>7618</v>
      </c>
    </row>
    <row r="2604" customFormat="false" ht="30" hidden="false" customHeight="false" outlineLevel="0" collapsed="false">
      <c r="A2604" s="262" t="s">
        <v>7619</v>
      </c>
      <c r="B2604" s="263" t="s">
        <v>7620</v>
      </c>
      <c r="C2604" s="264" t="s">
        <v>15</v>
      </c>
      <c r="D2604" s="268" t="s">
        <v>7621</v>
      </c>
    </row>
    <row r="2605" customFormat="false" ht="30" hidden="false" customHeight="false" outlineLevel="0" collapsed="false">
      <c r="A2605" s="258" t="s">
        <v>7622</v>
      </c>
      <c r="B2605" s="259" t="s">
        <v>7623</v>
      </c>
      <c r="C2605" s="260" t="s">
        <v>15</v>
      </c>
      <c r="D2605" s="267" t="s">
        <v>7624</v>
      </c>
    </row>
    <row r="2606" customFormat="false" ht="15" hidden="false" customHeight="false" outlineLevel="0" collapsed="false">
      <c r="A2606" s="262" t="s">
        <v>7625</v>
      </c>
      <c r="B2606" s="263" t="s">
        <v>7626</v>
      </c>
      <c r="C2606" s="264" t="s">
        <v>15</v>
      </c>
      <c r="D2606" s="268" t="s">
        <v>7609</v>
      </c>
    </row>
    <row r="2607" customFormat="false" ht="15" hidden="false" customHeight="false" outlineLevel="0" collapsed="false">
      <c r="A2607" s="258" t="s">
        <v>7627</v>
      </c>
      <c r="B2607" s="259" t="s">
        <v>7628</v>
      </c>
      <c r="C2607" s="260" t="s">
        <v>15</v>
      </c>
      <c r="D2607" s="267" t="s">
        <v>3581</v>
      </c>
    </row>
    <row r="2608" customFormat="false" ht="15" hidden="false" customHeight="false" outlineLevel="0" collapsed="false">
      <c r="A2608" s="262" t="s">
        <v>7629</v>
      </c>
      <c r="B2608" s="263" t="s">
        <v>7630</v>
      </c>
      <c r="C2608" s="264" t="s">
        <v>15</v>
      </c>
      <c r="D2608" s="268" t="s">
        <v>7631</v>
      </c>
    </row>
    <row r="2609" customFormat="false" ht="15" hidden="false" customHeight="false" outlineLevel="0" collapsed="false">
      <c r="A2609" s="258" t="s">
        <v>7632</v>
      </c>
      <c r="B2609" s="259" t="s">
        <v>7633</v>
      </c>
      <c r="C2609" s="260" t="s">
        <v>15</v>
      </c>
      <c r="D2609" s="267" t="s">
        <v>7634</v>
      </c>
    </row>
    <row r="2610" customFormat="false" ht="15" hidden="false" customHeight="false" outlineLevel="0" collapsed="false">
      <c r="A2610" s="262" t="s">
        <v>7635</v>
      </c>
      <c r="B2610" s="263" t="s">
        <v>7636</v>
      </c>
      <c r="C2610" s="264" t="s">
        <v>15</v>
      </c>
      <c r="D2610" s="268" t="s">
        <v>7637</v>
      </c>
    </row>
    <row r="2611" customFormat="false" ht="15" hidden="false" customHeight="false" outlineLevel="0" collapsed="false">
      <c r="A2611" s="258" t="s">
        <v>7638</v>
      </c>
      <c r="B2611" s="259" t="s">
        <v>7639</v>
      </c>
      <c r="C2611" s="260" t="s">
        <v>15</v>
      </c>
      <c r="D2611" s="267" t="s">
        <v>7640</v>
      </c>
    </row>
    <row r="2612" customFormat="false" ht="15" hidden="false" customHeight="false" outlineLevel="0" collapsed="false">
      <c r="A2612" s="262" t="s">
        <v>7641</v>
      </c>
      <c r="B2612" s="263" t="s">
        <v>7642</v>
      </c>
      <c r="C2612" s="264" t="s">
        <v>15</v>
      </c>
      <c r="D2612" s="268" t="s">
        <v>7643</v>
      </c>
    </row>
    <row r="2613" customFormat="false" ht="15" hidden="false" customHeight="false" outlineLevel="0" collapsed="false">
      <c r="A2613" s="258" t="s">
        <v>7644</v>
      </c>
      <c r="B2613" s="259" t="s">
        <v>7645</v>
      </c>
      <c r="C2613" s="260" t="s">
        <v>15</v>
      </c>
      <c r="D2613" s="267" t="s">
        <v>4834</v>
      </c>
    </row>
    <row r="2614" customFormat="false" ht="15" hidden="false" customHeight="false" outlineLevel="0" collapsed="false">
      <c r="A2614" s="262" t="s">
        <v>7646</v>
      </c>
      <c r="B2614" s="263" t="s">
        <v>7647</v>
      </c>
      <c r="C2614" s="264" t="s">
        <v>15</v>
      </c>
      <c r="D2614" s="268" t="s">
        <v>7648</v>
      </c>
    </row>
    <row r="2615" customFormat="false" ht="15" hidden="false" customHeight="false" outlineLevel="0" collapsed="false">
      <c r="A2615" s="258" t="s">
        <v>7649</v>
      </c>
      <c r="B2615" s="259" t="s">
        <v>7650</v>
      </c>
      <c r="C2615" s="260" t="s">
        <v>15</v>
      </c>
      <c r="D2615" s="267" t="s">
        <v>7651</v>
      </c>
    </row>
    <row r="2616" customFormat="false" ht="30" hidden="false" customHeight="false" outlineLevel="0" collapsed="false">
      <c r="A2616" s="262" t="s">
        <v>7652</v>
      </c>
      <c r="B2616" s="263" t="s">
        <v>7653</v>
      </c>
      <c r="C2616" s="264" t="s">
        <v>15</v>
      </c>
      <c r="D2616" s="268" t="s">
        <v>7654</v>
      </c>
    </row>
    <row r="2617" customFormat="false" ht="15" hidden="false" customHeight="false" outlineLevel="0" collapsed="false">
      <c r="A2617" s="258" t="s">
        <v>7655</v>
      </c>
      <c r="B2617" s="259" t="s">
        <v>7656</v>
      </c>
      <c r="C2617" s="260" t="s">
        <v>15</v>
      </c>
      <c r="D2617" s="267" t="s">
        <v>2675</v>
      </c>
    </row>
    <row r="2618" customFormat="false" ht="30" hidden="false" customHeight="false" outlineLevel="0" collapsed="false">
      <c r="A2618" s="262" t="s">
        <v>7657</v>
      </c>
      <c r="B2618" s="263" t="s">
        <v>7658</v>
      </c>
      <c r="C2618" s="264" t="s">
        <v>15</v>
      </c>
      <c r="D2618" s="268" t="s">
        <v>7659</v>
      </c>
    </row>
    <row r="2619" customFormat="false" ht="30" hidden="false" customHeight="false" outlineLevel="0" collapsed="false">
      <c r="A2619" s="258" t="s">
        <v>7660</v>
      </c>
      <c r="B2619" s="259" t="s">
        <v>7661</v>
      </c>
      <c r="C2619" s="260" t="s">
        <v>15</v>
      </c>
      <c r="D2619" s="267" t="s">
        <v>6653</v>
      </c>
    </row>
    <row r="2620" customFormat="false" ht="30" hidden="false" customHeight="false" outlineLevel="0" collapsed="false">
      <c r="A2620" s="262" t="s">
        <v>7662</v>
      </c>
      <c r="B2620" s="263" t="s">
        <v>7663</v>
      </c>
      <c r="C2620" s="264" t="s">
        <v>15</v>
      </c>
      <c r="D2620" s="268" t="s">
        <v>2420</v>
      </c>
    </row>
    <row r="2621" customFormat="false" ht="30" hidden="false" customHeight="false" outlineLevel="0" collapsed="false">
      <c r="A2621" s="258" t="s">
        <v>7664</v>
      </c>
      <c r="B2621" s="259" t="s">
        <v>7665</v>
      </c>
      <c r="C2621" s="260" t="s">
        <v>15</v>
      </c>
      <c r="D2621" s="267" t="s">
        <v>6677</v>
      </c>
    </row>
    <row r="2622" customFormat="false" ht="30" hidden="false" customHeight="false" outlineLevel="0" collapsed="false">
      <c r="A2622" s="262" t="s">
        <v>7666</v>
      </c>
      <c r="B2622" s="263" t="s">
        <v>7667</v>
      </c>
      <c r="C2622" s="264" t="s">
        <v>15</v>
      </c>
      <c r="D2622" s="268" t="s">
        <v>7668</v>
      </c>
    </row>
    <row r="2623" customFormat="false" ht="30" hidden="false" customHeight="false" outlineLevel="0" collapsed="false">
      <c r="A2623" s="258" t="s">
        <v>7669</v>
      </c>
      <c r="B2623" s="259" t="s">
        <v>7670</v>
      </c>
      <c r="C2623" s="260" t="s">
        <v>15</v>
      </c>
      <c r="D2623" s="267" t="s">
        <v>7671</v>
      </c>
    </row>
    <row r="2624" customFormat="false" ht="30" hidden="false" customHeight="false" outlineLevel="0" collapsed="false">
      <c r="A2624" s="262" t="s">
        <v>7672</v>
      </c>
      <c r="B2624" s="263" t="s">
        <v>7673</v>
      </c>
      <c r="C2624" s="264" t="s">
        <v>15</v>
      </c>
      <c r="D2624" s="268" t="s">
        <v>7674</v>
      </c>
    </row>
    <row r="2625" customFormat="false" ht="30" hidden="false" customHeight="false" outlineLevel="0" collapsed="false">
      <c r="A2625" s="258" t="s">
        <v>7675</v>
      </c>
      <c r="B2625" s="259" t="s">
        <v>7676</v>
      </c>
      <c r="C2625" s="260" t="s">
        <v>15</v>
      </c>
      <c r="D2625" s="267" t="s">
        <v>7677</v>
      </c>
    </row>
    <row r="2626" customFormat="false" ht="30" hidden="false" customHeight="false" outlineLevel="0" collapsed="false">
      <c r="A2626" s="262" t="s">
        <v>7678</v>
      </c>
      <c r="B2626" s="263" t="s">
        <v>7679</v>
      </c>
      <c r="C2626" s="264" t="s">
        <v>15</v>
      </c>
      <c r="D2626" s="268" t="s">
        <v>7680</v>
      </c>
    </row>
    <row r="2627" customFormat="false" ht="30" hidden="false" customHeight="false" outlineLevel="0" collapsed="false">
      <c r="A2627" s="258" t="s">
        <v>7681</v>
      </c>
      <c r="B2627" s="259" t="s">
        <v>7682</v>
      </c>
      <c r="C2627" s="260" t="s">
        <v>15</v>
      </c>
      <c r="D2627" s="267" t="s">
        <v>7683</v>
      </c>
    </row>
    <row r="2628" customFormat="false" ht="30" hidden="false" customHeight="false" outlineLevel="0" collapsed="false">
      <c r="A2628" s="262" t="s">
        <v>7684</v>
      </c>
      <c r="B2628" s="263" t="s">
        <v>7685</v>
      </c>
      <c r="C2628" s="264" t="s">
        <v>15</v>
      </c>
      <c r="D2628" s="268" t="s">
        <v>7686</v>
      </c>
    </row>
    <row r="2629" customFormat="false" ht="30" hidden="false" customHeight="false" outlineLevel="0" collapsed="false">
      <c r="A2629" s="258" t="s">
        <v>7687</v>
      </c>
      <c r="B2629" s="259" t="s">
        <v>7688</v>
      </c>
      <c r="C2629" s="260" t="s">
        <v>15</v>
      </c>
      <c r="D2629" s="267" t="s">
        <v>7689</v>
      </c>
    </row>
    <row r="2630" customFormat="false" ht="30" hidden="false" customHeight="false" outlineLevel="0" collapsed="false">
      <c r="A2630" s="262" t="s">
        <v>7690</v>
      </c>
      <c r="B2630" s="263" t="s">
        <v>7691</v>
      </c>
      <c r="C2630" s="264" t="s">
        <v>15</v>
      </c>
      <c r="D2630" s="268" t="s">
        <v>6520</v>
      </c>
    </row>
    <row r="2631" customFormat="false" ht="30" hidden="false" customHeight="false" outlineLevel="0" collapsed="false">
      <c r="A2631" s="258" t="s">
        <v>7692</v>
      </c>
      <c r="B2631" s="259" t="s">
        <v>7693</v>
      </c>
      <c r="C2631" s="260" t="s">
        <v>15</v>
      </c>
      <c r="D2631" s="267" t="s">
        <v>7694</v>
      </c>
    </row>
    <row r="2632" customFormat="false" ht="30" hidden="false" customHeight="false" outlineLevel="0" collapsed="false">
      <c r="A2632" s="262" t="s">
        <v>7695</v>
      </c>
      <c r="B2632" s="263" t="s">
        <v>7696</v>
      </c>
      <c r="C2632" s="264" t="s">
        <v>170</v>
      </c>
      <c r="D2632" s="268" t="s">
        <v>3225</v>
      </c>
    </row>
    <row r="2633" customFormat="false" ht="30" hidden="false" customHeight="false" outlineLevel="0" collapsed="false">
      <c r="A2633" s="258" t="s">
        <v>7697</v>
      </c>
      <c r="B2633" s="259" t="s">
        <v>7698</v>
      </c>
      <c r="C2633" s="260" t="s">
        <v>170</v>
      </c>
      <c r="D2633" s="267" t="s">
        <v>7699</v>
      </c>
    </row>
    <row r="2634" customFormat="false" ht="30" hidden="false" customHeight="false" outlineLevel="0" collapsed="false">
      <c r="A2634" s="262" t="s">
        <v>7700</v>
      </c>
      <c r="B2634" s="263" t="s">
        <v>7701</v>
      </c>
      <c r="C2634" s="264" t="s">
        <v>170</v>
      </c>
      <c r="D2634" s="268" t="s">
        <v>7702</v>
      </c>
    </row>
    <row r="2635" customFormat="false" ht="30" hidden="false" customHeight="false" outlineLevel="0" collapsed="false">
      <c r="A2635" s="258" t="s">
        <v>7703</v>
      </c>
      <c r="B2635" s="259" t="s">
        <v>7704</v>
      </c>
      <c r="C2635" s="260" t="s">
        <v>170</v>
      </c>
      <c r="D2635" s="267" t="s">
        <v>7705</v>
      </c>
    </row>
    <row r="2636" customFormat="false" ht="30" hidden="false" customHeight="false" outlineLevel="0" collapsed="false">
      <c r="A2636" s="262" t="s">
        <v>7706</v>
      </c>
      <c r="B2636" s="263" t="s">
        <v>7707</v>
      </c>
      <c r="C2636" s="264" t="s">
        <v>170</v>
      </c>
      <c r="D2636" s="268" t="s">
        <v>7708</v>
      </c>
    </row>
    <row r="2637" customFormat="false" ht="30" hidden="false" customHeight="false" outlineLevel="0" collapsed="false">
      <c r="A2637" s="258" t="s">
        <v>7709</v>
      </c>
      <c r="B2637" s="259" t="s">
        <v>7710</v>
      </c>
      <c r="C2637" s="260" t="s">
        <v>170</v>
      </c>
      <c r="D2637" s="267" t="s">
        <v>7711</v>
      </c>
    </row>
    <row r="2638" customFormat="false" ht="30" hidden="false" customHeight="false" outlineLevel="0" collapsed="false">
      <c r="A2638" s="262" t="s">
        <v>7712</v>
      </c>
      <c r="B2638" s="263" t="s">
        <v>7713</v>
      </c>
      <c r="C2638" s="264" t="s">
        <v>170</v>
      </c>
      <c r="D2638" s="268" t="s">
        <v>489</v>
      </c>
    </row>
    <row r="2639" customFormat="false" ht="30" hidden="false" customHeight="false" outlineLevel="0" collapsed="false">
      <c r="A2639" s="258" t="s">
        <v>7714</v>
      </c>
      <c r="B2639" s="259" t="s">
        <v>7715</v>
      </c>
      <c r="C2639" s="260" t="s">
        <v>170</v>
      </c>
      <c r="D2639" s="267" t="s">
        <v>462</v>
      </c>
    </row>
    <row r="2640" customFormat="false" ht="30" hidden="false" customHeight="false" outlineLevel="0" collapsed="false">
      <c r="A2640" s="262" t="s">
        <v>7716</v>
      </c>
      <c r="B2640" s="263" t="s">
        <v>7717</v>
      </c>
      <c r="C2640" s="264" t="s">
        <v>170</v>
      </c>
      <c r="D2640" s="270" t="s">
        <v>7718</v>
      </c>
    </row>
    <row r="2641" customFormat="false" ht="30" hidden="false" customHeight="false" outlineLevel="0" collapsed="false">
      <c r="A2641" s="258" t="s">
        <v>7719</v>
      </c>
      <c r="B2641" s="259" t="s">
        <v>7720</v>
      </c>
      <c r="C2641" s="260" t="s">
        <v>170</v>
      </c>
      <c r="D2641" s="267" t="s">
        <v>7721</v>
      </c>
    </row>
    <row r="2642" customFormat="false" ht="30" hidden="false" customHeight="false" outlineLevel="0" collapsed="false">
      <c r="A2642" s="262" t="s">
        <v>7722</v>
      </c>
      <c r="B2642" s="263" t="s">
        <v>7723</v>
      </c>
      <c r="C2642" s="264" t="s">
        <v>170</v>
      </c>
      <c r="D2642" s="268" t="s">
        <v>7724</v>
      </c>
    </row>
    <row r="2643" customFormat="false" ht="30" hidden="false" customHeight="false" outlineLevel="0" collapsed="false">
      <c r="A2643" s="258" t="s">
        <v>7725</v>
      </c>
      <c r="B2643" s="259" t="s">
        <v>7726</v>
      </c>
      <c r="C2643" s="260" t="s">
        <v>170</v>
      </c>
      <c r="D2643" s="267" t="s">
        <v>1918</v>
      </c>
    </row>
    <row r="2644" customFormat="false" ht="15" hidden="false" customHeight="false" outlineLevel="0" collapsed="false">
      <c r="A2644" s="262" t="s">
        <v>7727</v>
      </c>
      <c r="B2644" s="263" t="s">
        <v>7728</v>
      </c>
      <c r="C2644" s="264" t="s">
        <v>170</v>
      </c>
      <c r="D2644" s="270" t="s">
        <v>7729</v>
      </c>
    </row>
    <row r="2645" customFormat="false" ht="15" hidden="false" customHeight="false" outlineLevel="0" collapsed="false">
      <c r="A2645" s="258" t="s">
        <v>7730</v>
      </c>
      <c r="B2645" s="259" t="s">
        <v>7731</v>
      </c>
      <c r="C2645" s="260" t="s">
        <v>170</v>
      </c>
      <c r="D2645" s="267" t="s">
        <v>6630</v>
      </c>
    </row>
    <row r="2646" customFormat="false" ht="15" hidden="false" customHeight="false" outlineLevel="0" collapsed="false">
      <c r="A2646" s="262" t="s">
        <v>7732</v>
      </c>
      <c r="B2646" s="263" t="s">
        <v>7733</v>
      </c>
      <c r="C2646" s="264" t="s">
        <v>170</v>
      </c>
      <c r="D2646" s="268" t="s">
        <v>6473</v>
      </c>
    </row>
    <row r="2647" customFormat="false" ht="15" hidden="false" customHeight="false" outlineLevel="0" collapsed="false">
      <c r="A2647" s="258" t="s">
        <v>7734</v>
      </c>
      <c r="B2647" s="259" t="s">
        <v>7735</v>
      </c>
      <c r="C2647" s="260" t="s">
        <v>170</v>
      </c>
      <c r="D2647" s="267" t="s">
        <v>3916</v>
      </c>
    </row>
    <row r="2648" customFormat="false" ht="15" hidden="false" customHeight="false" outlineLevel="0" collapsed="false">
      <c r="A2648" s="262" t="s">
        <v>7736</v>
      </c>
      <c r="B2648" s="263" t="s">
        <v>7737</v>
      </c>
      <c r="C2648" s="264" t="s">
        <v>170</v>
      </c>
      <c r="D2648" s="268" t="s">
        <v>644</v>
      </c>
    </row>
    <row r="2649" customFormat="false" ht="15" hidden="false" customHeight="false" outlineLevel="0" collapsed="false">
      <c r="A2649" s="258" t="s">
        <v>7738</v>
      </c>
      <c r="B2649" s="259" t="s">
        <v>7739</v>
      </c>
      <c r="C2649" s="260" t="s">
        <v>170</v>
      </c>
      <c r="D2649" s="267" t="s">
        <v>7740</v>
      </c>
    </row>
    <row r="2650" customFormat="false" ht="15" hidden="false" customHeight="false" outlineLevel="0" collapsed="false">
      <c r="A2650" s="262" t="s">
        <v>7741</v>
      </c>
      <c r="B2650" s="263" t="s">
        <v>7742</v>
      </c>
      <c r="C2650" s="264" t="s">
        <v>170</v>
      </c>
      <c r="D2650" s="268" t="s">
        <v>7743</v>
      </c>
    </row>
    <row r="2651" customFormat="false" ht="15" hidden="false" customHeight="false" outlineLevel="0" collapsed="false">
      <c r="A2651" s="258" t="s">
        <v>7744</v>
      </c>
      <c r="B2651" s="259" t="s">
        <v>7745</v>
      </c>
      <c r="C2651" s="260" t="s">
        <v>170</v>
      </c>
      <c r="D2651" s="267" t="s">
        <v>7746</v>
      </c>
    </row>
    <row r="2652" customFormat="false" ht="15" hidden="false" customHeight="false" outlineLevel="0" collapsed="false">
      <c r="A2652" s="262" t="s">
        <v>7747</v>
      </c>
      <c r="B2652" s="263" t="s">
        <v>7748</v>
      </c>
      <c r="C2652" s="264" t="s">
        <v>170</v>
      </c>
      <c r="D2652" s="268" t="s">
        <v>7749</v>
      </c>
    </row>
    <row r="2653" customFormat="false" ht="15" hidden="false" customHeight="false" outlineLevel="0" collapsed="false">
      <c r="A2653" s="258" t="s">
        <v>7750</v>
      </c>
      <c r="B2653" s="259" t="s">
        <v>7751</v>
      </c>
      <c r="C2653" s="260" t="s">
        <v>170</v>
      </c>
      <c r="D2653" s="269" t="s">
        <v>7752</v>
      </c>
    </row>
    <row r="2654" customFormat="false" ht="15" hidden="false" customHeight="false" outlineLevel="0" collapsed="false">
      <c r="A2654" s="262" t="s">
        <v>7753</v>
      </c>
      <c r="B2654" s="263" t="s">
        <v>7754</v>
      </c>
      <c r="C2654" s="264" t="s">
        <v>170</v>
      </c>
      <c r="D2654" s="268" t="s">
        <v>3181</v>
      </c>
    </row>
    <row r="2655" customFormat="false" ht="15" hidden="false" customHeight="false" outlineLevel="0" collapsed="false">
      <c r="A2655" s="258" t="s">
        <v>7755</v>
      </c>
      <c r="B2655" s="259" t="s">
        <v>7756</v>
      </c>
      <c r="C2655" s="260" t="s">
        <v>170</v>
      </c>
      <c r="D2655" s="267" t="s">
        <v>7757</v>
      </c>
    </row>
    <row r="2656" customFormat="false" ht="15" hidden="false" customHeight="false" outlineLevel="0" collapsed="false">
      <c r="A2656" s="262" t="s">
        <v>7758</v>
      </c>
      <c r="B2656" s="263" t="s">
        <v>7759</v>
      </c>
      <c r="C2656" s="264" t="s">
        <v>170</v>
      </c>
      <c r="D2656" s="268" t="s">
        <v>7760</v>
      </c>
    </row>
    <row r="2657" customFormat="false" ht="15" hidden="false" customHeight="false" outlineLevel="0" collapsed="false">
      <c r="A2657" s="258" t="s">
        <v>7761</v>
      </c>
      <c r="B2657" s="259" t="s">
        <v>7762</v>
      </c>
      <c r="C2657" s="260" t="s">
        <v>170</v>
      </c>
      <c r="D2657" s="267" t="s">
        <v>7763</v>
      </c>
    </row>
    <row r="2658" customFormat="false" ht="15" hidden="false" customHeight="false" outlineLevel="0" collapsed="false">
      <c r="A2658" s="262" t="s">
        <v>7764</v>
      </c>
      <c r="B2658" s="263" t="s">
        <v>7765</v>
      </c>
      <c r="C2658" s="264" t="s">
        <v>170</v>
      </c>
      <c r="D2658" s="268" t="s">
        <v>7766</v>
      </c>
    </row>
    <row r="2659" customFormat="false" ht="15" hidden="false" customHeight="false" outlineLevel="0" collapsed="false">
      <c r="A2659" s="258" t="s">
        <v>7767</v>
      </c>
      <c r="B2659" s="259" t="s">
        <v>7768</v>
      </c>
      <c r="C2659" s="260" t="s">
        <v>170</v>
      </c>
      <c r="D2659" s="267" t="s">
        <v>3976</v>
      </c>
    </row>
    <row r="2660" customFormat="false" ht="15" hidden="false" customHeight="false" outlineLevel="0" collapsed="false">
      <c r="A2660" s="262" t="s">
        <v>7769</v>
      </c>
      <c r="B2660" s="263" t="s">
        <v>7770</v>
      </c>
      <c r="C2660" s="264" t="s">
        <v>170</v>
      </c>
      <c r="D2660" s="270" t="s">
        <v>7771</v>
      </c>
    </row>
    <row r="2661" customFormat="false" ht="15" hidden="false" customHeight="false" outlineLevel="0" collapsed="false">
      <c r="A2661" s="258" t="s">
        <v>7772</v>
      </c>
      <c r="B2661" s="259" t="s">
        <v>7773</v>
      </c>
      <c r="C2661" s="260" t="s">
        <v>170</v>
      </c>
      <c r="D2661" s="267" t="s">
        <v>7774</v>
      </c>
    </row>
    <row r="2662" customFormat="false" ht="15" hidden="false" customHeight="false" outlineLevel="0" collapsed="false">
      <c r="A2662" s="262" t="s">
        <v>7775</v>
      </c>
      <c r="B2662" s="263" t="s">
        <v>7776</v>
      </c>
      <c r="C2662" s="264" t="s">
        <v>170</v>
      </c>
      <c r="D2662" s="268" t="s">
        <v>7777</v>
      </c>
    </row>
    <row r="2663" customFormat="false" ht="15" hidden="false" customHeight="false" outlineLevel="0" collapsed="false">
      <c r="A2663" s="258" t="s">
        <v>7778</v>
      </c>
      <c r="B2663" s="259" t="s">
        <v>7779</v>
      </c>
      <c r="C2663" s="260" t="s">
        <v>170</v>
      </c>
      <c r="D2663" s="267" t="s">
        <v>7780</v>
      </c>
    </row>
    <row r="2664" customFormat="false" ht="15" hidden="false" customHeight="false" outlineLevel="0" collapsed="false">
      <c r="A2664" s="262" t="s">
        <v>7781</v>
      </c>
      <c r="B2664" s="263" t="s">
        <v>7782</v>
      </c>
      <c r="C2664" s="264" t="s">
        <v>170</v>
      </c>
      <c r="D2664" s="268" t="s">
        <v>7783</v>
      </c>
    </row>
    <row r="2665" customFormat="false" ht="15" hidden="false" customHeight="false" outlineLevel="0" collapsed="false">
      <c r="A2665" s="258" t="s">
        <v>7784</v>
      </c>
      <c r="B2665" s="259" t="s">
        <v>7785</v>
      </c>
      <c r="C2665" s="260" t="s">
        <v>170</v>
      </c>
      <c r="D2665" s="267" t="s">
        <v>7786</v>
      </c>
    </row>
    <row r="2666" customFormat="false" ht="15" hidden="false" customHeight="false" outlineLevel="0" collapsed="false">
      <c r="A2666" s="262" t="s">
        <v>7787</v>
      </c>
      <c r="B2666" s="263" t="s">
        <v>7788</v>
      </c>
      <c r="C2666" s="264" t="s">
        <v>170</v>
      </c>
      <c r="D2666" s="268" t="s">
        <v>7789</v>
      </c>
    </row>
    <row r="2667" customFormat="false" ht="15" hidden="false" customHeight="false" outlineLevel="0" collapsed="false">
      <c r="A2667" s="258" t="s">
        <v>7790</v>
      </c>
      <c r="B2667" s="259" t="s">
        <v>7791</v>
      </c>
      <c r="C2667" s="260" t="s">
        <v>170</v>
      </c>
      <c r="D2667" s="267" t="s">
        <v>7792</v>
      </c>
    </row>
    <row r="2668" customFormat="false" ht="15" hidden="false" customHeight="false" outlineLevel="0" collapsed="false">
      <c r="A2668" s="262" t="s">
        <v>7793</v>
      </c>
      <c r="B2668" s="263" t="s">
        <v>7794</v>
      </c>
      <c r="C2668" s="264" t="s">
        <v>15</v>
      </c>
      <c r="D2668" s="268" t="s">
        <v>7795</v>
      </c>
    </row>
    <row r="2669" customFormat="false" ht="15" hidden="false" customHeight="false" outlineLevel="0" collapsed="false">
      <c r="A2669" s="258" t="s">
        <v>7796</v>
      </c>
      <c r="B2669" s="259" t="s">
        <v>7797</v>
      </c>
      <c r="C2669" s="260" t="s">
        <v>15</v>
      </c>
      <c r="D2669" s="267" t="s">
        <v>6546</v>
      </c>
    </row>
    <row r="2670" customFormat="false" ht="15" hidden="false" customHeight="false" outlineLevel="0" collapsed="false">
      <c r="A2670" s="262" t="s">
        <v>7798</v>
      </c>
      <c r="B2670" s="263" t="s">
        <v>7799</v>
      </c>
      <c r="C2670" s="264" t="s">
        <v>15</v>
      </c>
      <c r="D2670" s="268" t="s">
        <v>7800</v>
      </c>
    </row>
    <row r="2671" customFormat="false" ht="15" hidden="false" customHeight="false" outlineLevel="0" collapsed="false">
      <c r="A2671" s="258" t="s">
        <v>7801</v>
      </c>
      <c r="B2671" s="259" t="s">
        <v>7802</v>
      </c>
      <c r="C2671" s="260" t="s">
        <v>15</v>
      </c>
      <c r="D2671" s="267" t="s">
        <v>7803</v>
      </c>
    </row>
    <row r="2672" customFormat="false" ht="15" hidden="false" customHeight="false" outlineLevel="0" collapsed="false">
      <c r="A2672" s="262" t="s">
        <v>7804</v>
      </c>
      <c r="B2672" s="263" t="s">
        <v>7805</v>
      </c>
      <c r="C2672" s="264" t="s">
        <v>15</v>
      </c>
      <c r="D2672" s="268" t="s">
        <v>6565</v>
      </c>
    </row>
    <row r="2673" customFormat="false" ht="15" hidden="false" customHeight="false" outlineLevel="0" collapsed="false">
      <c r="A2673" s="258" t="s">
        <v>7806</v>
      </c>
      <c r="B2673" s="259" t="s">
        <v>7807</v>
      </c>
      <c r="C2673" s="260" t="s">
        <v>15</v>
      </c>
      <c r="D2673" s="267" t="s">
        <v>7808</v>
      </c>
    </row>
    <row r="2674" customFormat="false" ht="15" hidden="false" customHeight="false" outlineLevel="0" collapsed="false">
      <c r="A2674" s="262" t="s">
        <v>7809</v>
      </c>
      <c r="B2674" s="263" t="s">
        <v>7810</v>
      </c>
      <c r="C2674" s="264" t="s">
        <v>15</v>
      </c>
      <c r="D2674" s="268" t="s">
        <v>1887</v>
      </c>
    </row>
    <row r="2675" customFormat="false" ht="15" hidden="false" customHeight="false" outlineLevel="0" collapsed="false">
      <c r="A2675" s="258" t="s">
        <v>7811</v>
      </c>
      <c r="B2675" s="259" t="s">
        <v>7812</v>
      </c>
      <c r="C2675" s="260" t="s">
        <v>15</v>
      </c>
      <c r="D2675" s="267" t="s">
        <v>7813</v>
      </c>
    </row>
    <row r="2676" customFormat="false" ht="15" hidden="false" customHeight="false" outlineLevel="0" collapsed="false">
      <c r="A2676" s="262" t="s">
        <v>7814</v>
      </c>
      <c r="B2676" s="263" t="s">
        <v>7815</v>
      </c>
      <c r="C2676" s="264" t="s">
        <v>15</v>
      </c>
      <c r="D2676" s="268" t="s">
        <v>7816</v>
      </c>
    </row>
    <row r="2677" customFormat="false" ht="15" hidden="false" customHeight="false" outlineLevel="0" collapsed="false">
      <c r="A2677" s="258" t="s">
        <v>7817</v>
      </c>
      <c r="B2677" s="259" t="s">
        <v>7818</v>
      </c>
      <c r="C2677" s="260" t="s">
        <v>15</v>
      </c>
      <c r="D2677" s="267" t="s">
        <v>7819</v>
      </c>
    </row>
    <row r="2678" customFormat="false" ht="15" hidden="false" customHeight="false" outlineLevel="0" collapsed="false">
      <c r="A2678" s="262" t="s">
        <v>7820</v>
      </c>
      <c r="B2678" s="263" t="s">
        <v>7821</v>
      </c>
      <c r="C2678" s="264" t="s">
        <v>15</v>
      </c>
      <c r="D2678" s="268" t="s">
        <v>7822</v>
      </c>
    </row>
    <row r="2679" customFormat="false" ht="15" hidden="false" customHeight="false" outlineLevel="0" collapsed="false">
      <c r="A2679" s="258" t="s">
        <v>7823</v>
      </c>
      <c r="B2679" s="259" t="s">
        <v>7824</v>
      </c>
      <c r="C2679" s="260" t="s">
        <v>15</v>
      </c>
      <c r="D2679" s="267" t="s">
        <v>7825</v>
      </c>
    </row>
    <row r="2680" customFormat="false" ht="15" hidden="false" customHeight="false" outlineLevel="0" collapsed="false">
      <c r="A2680" s="262" t="s">
        <v>7826</v>
      </c>
      <c r="B2680" s="263" t="s">
        <v>7827</v>
      </c>
      <c r="C2680" s="264" t="s">
        <v>15</v>
      </c>
      <c r="D2680" s="268" t="s">
        <v>7828</v>
      </c>
    </row>
    <row r="2681" customFormat="false" ht="15" hidden="false" customHeight="false" outlineLevel="0" collapsed="false">
      <c r="A2681" s="258" t="s">
        <v>7829</v>
      </c>
      <c r="B2681" s="259" t="s">
        <v>7830</v>
      </c>
      <c r="C2681" s="260" t="s">
        <v>15</v>
      </c>
      <c r="D2681" s="267" t="s">
        <v>7831</v>
      </c>
    </row>
    <row r="2682" customFormat="false" ht="15" hidden="false" customHeight="false" outlineLevel="0" collapsed="false">
      <c r="A2682" s="262" t="s">
        <v>7832</v>
      </c>
      <c r="B2682" s="263" t="s">
        <v>7833</v>
      </c>
      <c r="C2682" s="264" t="s">
        <v>15</v>
      </c>
      <c r="D2682" s="268" t="s">
        <v>7834</v>
      </c>
    </row>
    <row r="2683" customFormat="false" ht="15" hidden="false" customHeight="false" outlineLevel="0" collapsed="false">
      <c r="A2683" s="258" t="s">
        <v>7835</v>
      </c>
      <c r="B2683" s="259" t="s">
        <v>7836</v>
      </c>
      <c r="C2683" s="260" t="s">
        <v>15</v>
      </c>
      <c r="D2683" s="267" t="s">
        <v>7837</v>
      </c>
    </row>
    <row r="2684" customFormat="false" ht="15" hidden="false" customHeight="false" outlineLevel="0" collapsed="false">
      <c r="A2684" s="262" t="s">
        <v>7838</v>
      </c>
      <c r="B2684" s="263" t="s">
        <v>7839</v>
      </c>
      <c r="C2684" s="264" t="s">
        <v>15</v>
      </c>
      <c r="D2684" s="268" t="s">
        <v>7840</v>
      </c>
    </row>
    <row r="2685" customFormat="false" ht="30" hidden="false" customHeight="false" outlineLevel="0" collapsed="false">
      <c r="A2685" s="258" t="s">
        <v>7841</v>
      </c>
      <c r="B2685" s="259" t="s">
        <v>7842</v>
      </c>
      <c r="C2685" s="260" t="s">
        <v>15</v>
      </c>
      <c r="D2685" s="267" t="s">
        <v>7843</v>
      </c>
    </row>
    <row r="2686" customFormat="false" ht="30" hidden="false" customHeight="false" outlineLevel="0" collapsed="false">
      <c r="A2686" s="262" t="s">
        <v>7844</v>
      </c>
      <c r="B2686" s="263" t="s">
        <v>7845</v>
      </c>
      <c r="C2686" s="264" t="s">
        <v>15</v>
      </c>
      <c r="D2686" s="268" t="s">
        <v>7846</v>
      </c>
    </row>
    <row r="2687" customFormat="false" ht="30" hidden="false" customHeight="false" outlineLevel="0" collapsed="false">
      <c r="A2687" s="258" t="s">
        <v>7847</v>
      </c>
      <c r="B2687" s="259" t="s">
        <v>7848</v>
      </c>
      <c r="C2687" s="260" t="s">
        <v>15</v>
      </c>
      <c r="D2687" s="267" t="s">
        <v>7849</v>
      </c>
    </row>
    <row r="2688" customFormat="false" ht="30" hidden="false" customHeight="false" outlineLevel="0" collapsed="false">
      <c r="A2688" s="262" t="s">
        <v>7850</v>
      </c>
      <c r="B2688" s="263" t="s">
        <v>7851</v>
      </c>
      <c r="C2688" s="264" t="s">
        <v>15</v>
      </c>
      <c r="D2688" s="268" t="s">
        <v>7852</v>
      </c>
    </row>
    <row r="2689" customFormat="false" ht="30" hidden="false" customHeight="false" outlineLevel="0" collapsed="false">
      <c r="A2689" s="258" t="s">
        <v>7853</v>
      </c>
      <c r="B2689" s="259" t="s">
        <v>7854</v>
      </c>
      <c r="C2689" s="260" t="s">
        <v>15</v>
      </c>
      <c r="D2689" s="267" t="s">
        <v>7855</v>
      </c>
    </row>
    <row r="2690" customFormat="false" ht="30" hidden="false" customHeight="false" outlineLevel="0" collapsed="false">
      <c r="A2690" s="262" t="s">
        <v>7856</v>
      </c>
      <c r="B2690" s="263" t="s">
        <v>7857</v>
      </c>
      <c r="C2690" s="264" t="s">
        <v>15</v>
      </c>
      <c r="D2690" s="268" t="s">
        <v>414</v>
      </c>
    </row>
    <row r="2691" customFormat="false" ht="30" hidden="false" customHeight="false" outlineLevel="0" collapsed="false">
      <c r="A2691" s="258" t="s">
        <v>7858</v>
      </c>
      <c r="B2691" s="259" t="s">
        <v>7859</v>
      </c>
      <c r="C2691" s="260" t="s">
        <v>15</v>
      </c>
      <c r="D2691" s="267" t="s">
        <v>7860</v>
      </c>
    </row>
    <row r="2692" customFormat="false" ht="30" hidden="false" customHeight="false" outlineLevel="0" collapsed="false">
      <c r="A2692" s="262" t="s">
        <v>7861</v>
      </c>
      <c r="B2692" s="263" t="s">
        <v>7862</v>
      </c>
      <c r="C2692" s="264" t="s">
        <v>15</v>
      </c>
      <c r="D2692" s="268" t="s">
        <v>7863</v>
      </c>
    </row>
    <row r="2693" customFormat="false" ht="30" hidden="false" customHeight="false" outlineLevel="0" collapsed="false">
      <c r="A2693" s="258" t="s">
        <v>7864</v>
      </c>
      <c r="B2693" s="259" t="s">
        <v>7865</v>
      </c>
      <c r="C2693" s="260" t="s">
        <v>15</v>
      </c>
      <c r="D2693" s="267" t="s">
        <v>7866</v>
      </c>
    </row>
    <row r="2694" customFormat="false" ht="30" hidden="false" customHeight="false" outlineLevel="0" collapsed="false">
      <c r="A2694" s="262" t="s">
        <v>7867</v>
      </c>
      <c r="B2694" s="263" t="s">
        <v>7868</v>
      </c>
      <c r="C2694" s="264" t="s">
        <v>15</v>
      </c>
      <c r="D2694" s="268" t="s">
        <v>7869</v>
      </c>
    </row>
    <row r="2695" customFormat="false" ht="30" hidden="false" customHeight="false" outlineLevel="0" collapsed="false">
      <c r="A2695" s="258" t="s">
        <v>7870</v>
      </c>
      <c r="B2695" s="259" t="s">
        <v>7871</v>
      </c>
      <c r="C2695" s="260" t="s">
        <v>15</v>
      </c>
      <c r="D2695" s="267" t="s">
        <v>7872</v>
      </c>
    </row>
    <row r="2696" customFormat="false" ht="30" hidden="false" customHeight="false" outlineLevel="0" collapsed="false">
      <c r="A2696" s="262" t="s">
        <v>7873</v>
      </c>
      <c r="B2696" s="263" t="s">
        <v>7874</v>
      </c>
      <c r="C2696" s="264" t="s">
        <v>15</v>
      </c>
      <c r="D2696" s="268" t="s">
        <v>7875</v>
      </c>
    </row>
    <row r="2697" customFormat="false" ht="30" hidden="false" customHeight="false" outlineLevel="0" collapsed="false">
      <c r="A2697" s="258" t="s">
        <v>7876</v>
      </c>
      <c r="B2697" s="259" t="s">
        <v>7877</v>
      </c>
      <c r="C2697" s="260" t="s">
        <v>15</v>
      </c>
      <c r="D2697" s="267" t="s">
        <v>7878</v>
      </c>
    </row>
    <row r="2698" customFormat="false" ht="30" hidden="false" customHeight="false" outlineLevel="0" collapsed="false">
      <c r="A2698" s="262" t="s">
        <v>7879</v>
      </c>
      <c r="B2698" s="263" t="s">
        <v>7880</v>
      </c>
      <c r="C2698" s="264" t="s">
        <v>15</v>
      </c>
      <c r="D2698" s="268" t="s">
        <v>7881</v>
      </c>
    </row>
    <row r="2699" customFormat="false" ht="30" hidden="false" customHeight="false" outlineLevel="0" collapsed="false">
      <c r="A2699" s="258" t="s">
        <v>7882</v>
      </c>
      <c r="B2699" s="259" t="s">
        <v>7883</v>
      </c>
      <c r="C2699" s="260" t="s">
        <v>15</v>
      </c>
      <c r="D2699" s="267" t="s">
        <v>7884</v>
      </c>
    </row>
    <row r="2700" customFormat="false" ht="30" hidden="false" customHeight="false" outlineLevel="0" collapsed="false">
      <c r="A2700" s="262" t="s">
        <v>7885</v>
      </c>
      <c r="B2700" s="263" t="s">
        <v>7886</v>
      </c>
      <c r="C2700" s="264" t="s">
        <v>15</v>
      </c>
      <c r="D2700" s="268" t="s">
        <v>7887</v>
      </c>
    </row>
    <row r="2701" customFormat="false" ht="30" hidden="false" customHeight="false" outlineLevel="0" collapsed="false">
      <c r="A2701" s="258" t="s">
        <v>7888</v>
      </c>
      <c r="B2701" s="259" t="s">
        <v>7889</v>
      </c>
      <c r="C2701" s="260" t="s">
        <v>15</v>
      </c>
      <c r="D2701" s="267" t="s">
        <v>7890</v>
      </c>
    </row>
    <row r="2702" customFormat="false" ht="30" hidden="false" customHeight="false" outlineLevel="0" collapsed="false">
      <c r="A2702" s="262" t="s">
        <v>7891</v>
      </c>
      <c r="B2702" s="263" t="s">
        <v>7892</v>
      </c>
      <c r="C2702" s="264" t="s">
        <v>15</v>
      </c>
      <c r="D2702" s="268" t="s">
        <v>7893</v>
      </c>
    </row>
    <row r="2703" customFormat="false" ht="15" hidden="false" customHeight="false" outlineLevel="0" collapsed="false">
      <c r="A2703" s="258" t="s">
        <v>7894</v>
      </c>
      <c r="B2703" s="259" t="s">
        <v>7895</v>
      </c>
      <c r="C2703" s="260" t="s">
        <v>15</v>
      </c>
      <c r="D2703" s="267" t="s">
        <v>7896</v>
      </c>
    </row>
    <row r="2704" customFormat="false" ht="30" hidden="false" customHeight="false" outlineLevel="0" collapsed="false">
      <c r="A2704" s="262" t="s">
        <v>7897</v>
      </c>
      <c r="B2704" s="263" t="s">
        <v>7898</v>
      </c>
      <c r="C2704" s="264" t="s">
        <v>15</v>
      </c>
      <c r="D2704" s="268" t="s">
        <v>1951</v>
      </c>
    </row>
    <row r="2705" customFormat="false" ht="30" hidden="false" customHeight="false" outlineLevel="0" collapsed="false">
      <c r="A2705" s="258" t="s">
        <v>7899</v>
      </c>
      <c r="B2705" s="259" t="s">
        <v>7900</v>
      </c>
      <c r="C2705" s="260" t="s">
        <v>15</v>
      </c>
      <c r="D2705" s="267" t="s">
        <v>7901</v>
      </c>
    </row>
    <row r="2706" customFormat="false" ht="30" hidden="false" customHeight="false" outlineLevel="0" collapsed="false">
      <c r="A2706" s="262" t="s">
        <v>7902</v>
      </c>
      <c r="B2706" s="263" t="s">
        <v>7903</v>
      </c>
      <c r="C2706" s="264" t="s">
        <v>15</v>
      </c>
      <c r="D2706" s="268" t="s">
        <v>7904</v>
      </c>
    </row>
    <row r="2707" customFormat="false" ht="30" hidden="false" customHeight="false" outlineLevel="0" collapsed="false">
      <c r="A2707" s="258" t="s">
        <v>7905</v>
      </c>
      <c r="B2707" s="259" t="s">
        <v>7906</v>
      </c>
      <c r="C2707" s="260" t="s">
        <v>15</v>
      </c>
      <c r="D2707" s="267" t="s">
        <v>6707</v>
      </c>
    </row>
    <row r="2708" customFormat="false" ht="30" hidden="false" customHeight="false" outlineLevel="0" collapsed="false">
      <c r="A2708" s="262" t="s">
        <v>7907</v>
      </c>
      <c r="B2708" s="263" t="s">
        <v>7908</v>
      </c>
      <c r="C2708" s="264" t="s">
        <v>15</v>
      </c>
      <c r="D2708" s="268" t="s">
        <v>7909</v>
      </c>
    </row>
    <row r="2709" customFormat="false" ht="30" hidden="false" customHeight="false" outlineLevel="0" collapsed="false">
      <c r="A2709" s="258" t="s">
        <v>7910</v>
      </c>
      <c r="B2709" s="259" t="s">
        <v>7911</v>
      </c>
      <c r="C2709" s="260" t="s">
        <v>15</v>
      </c>
      <c r="D2709" s="267" t="s">
        <v>2281</v>
      </c>
    </row>
    <row r="2710" customFormat="false" ht="30" hidden="false" customHeight="false" outlineLevel="0" collapsed="false">
      <c r="A2710" s="262" t="s">
        <v>7912</v>
      </c>
      <c r="B2710" s="263" t="s">
        <v>7913</v>
      </c>
      <c r="C2710" s="264" t="s">
        <v>15</v>
      </c>
      <c r="D2710" s="268" t="s">
        <v>7914</v>
      </c>
    </row>
    <row r="2711" customFormat="false" ht="30" hidden="false" customHeight="false" outlineLevel="0" collapsed="false">
      <c r="A2711" s="258" t="s">
        <v>7915</v>
      </c>
      <c r="B2711" s="259" t="s">
        <v>7916</v>
      </c>
      <c r="C2711" s="260" t="s">
        <v>15</v>
      </c>
      <c r="D2711" s="267" t="s">
        <v>1899</v>
      </c>
    </row>
    <row r="2712" customFormat="false" ht="30" hidden="false" customHeight="false" outlineLevel="0" collapsed="false">
      <c r="A2712" s="262" t="s">
        <v>7917</v>
      </c>
      <c r="B2712" s="263" t="s">
        <v>7918</v>
      </c>
      <c r="C2712" s="264" t="s">
        <v>15</v>
      </c>
      <c r="D2712" s="268" t="s">
        <v>4906</v>
      </c>
    </row>
    <row r="2713" customFormat="false" ht="30" hidden="false" customHeight="false" outlineLevel="0" collapsed="false">
      <c r="A2713" s="258" t="s">
        <v>7919</v>
      </c>
      <c r="B2713" s="259" t="s">
        <v>7920</v>
      </c>
      <c r="C2713" s="260" t="s">
        <v>15</v>
      </c>
      <c r="D2713" s="267" t="s">
        <v>7921</v>
      </c>
    </row>
    <row r="2714" customFormat="false" ht="30" hidden="false" customHeight="false" outlineLevel="0" collapsed="false">
      <c r="A2714" s="262" t="s">
        <v>7922</v>
      </c>
      <c r="B2714" s="263" t="s">
        <v>7923</v>
      </c>
      <c r="C2714" s="264" t="s">
        <v>15</v>
      </c>
      <c r="D2714" s="268" t="s">
        <v>7924</v>
      </c>
    </row>
    <row r="2715" customFormat="false" ht="15" hidden="false" customHeight="false" outlineLevel="0" collapsed="false">
      <c r="A2715" s="258" t="s">
        <v>7925</v>
      </c>
      <c r="B2715" s="259" t="s">
        <v>7926</v>
      </c>
      <c r="C2715" s="260" t="s">
        <v>15</v>
      </c>
      <c r="D2715" s="267" t="s">
        <v>7927</v>
      </c>
    </row>
    <row r="2716" customFormat="false" ht="30" hidden="false" customHeight="false" outlineLevel="0" collapsed="false">
      <c r="A2716" s="262" t="s">
        <v>7928</v>
      </c>
      <c r="B2716" s="263" t="s">
        <v>7929</v>
      </c>
      <c r="C2716" s="264" t="s">
        <v>15</v>
      </c>
      <c r="D2716" s="268" t="s">
        <v>7930</v>
      </c>
    </row>
    <row r="2717" customFormat="false" ht="30" hidden="false" customHeight="false" outlineLevel="0" collapsed="false">
      <c r="A2717" s="258" t="s">
        <v>7931</v>
      </c>
      <c r="B2717" s="259" t="s">
        <v>7932</v>
      </c>
      <c r="C2717" s="260" t="s">
        <v>15</v>
      </c>
      <c r="D2717" s="267" t="s">
        <v>7933</v>
      </c>
    </row>
    <row r="2718" customFormat="false" ht="30" hidden="false" customHeight="false" outlineLevel="0" collapsed="false">
      <c r="A2718" s="262" t="s">
        <v>7934</v>
      </c>
      <c r="B2718" s="263" t="s">
        <v>7935</v>
      </c>
      <c r="C2718" s="264" t="s">
        <v>15</v>
      </c>
      <c r="D2718" s="268" t="s">
        <v>7936</v>
      </c>
    </row>
    <row r="2719" customFormat="false" ht="30" hidden="false" customHeight="false" outlineLevel="0" collapsed="false">
      <c r="A2719" s="258" t="s">
        <v>7937</v>
      </c>
      <c r="B2719" s="259" t="s">
        <v>7938</v>
      </c>
      <c r="C2719" s="260" t="s">
        <v>15</v>
      </c>
      <c r="D2719" s="267" t="s">
        <v>7939</v>
      </c>
    </row>
    <row r="2720" customFormat="false" ht="30" hidden="false" customHeight="false" outlineLevel="0" collapsed="false">
      <c r="A2720" s="262" t="s">
        <v>7940</v>
      </c>
      <c r="B2720" s="263" t="s">
        <v>7941</v>
      </c>
      <c r="C2720" s="264" t="s">
        <v>15</v>
      </c>
      <c r="D2720" s="268" t="s">
        <v>7942</v>
      </c>
    </row>
    <row r="2721" customFormat="false" ht="30" hidden="false" customHeight="false" outlineLevel="0" collapsed="false">
      <c r="A2721" s="258" t="s">
        <v>7943</v>
      </c>
      <c r="B2721" s="259" t="s">
        <v>7944</v>
      </c>
      <c r="C2721" s="260" t="s">
        <v>15</v>
      </c>
      <c r="D2721" s="267" t="s">
        <v>7945</v>
      </c>
    </row>
    <row r="2722" customFormat="false" ht="30" hidden="false" customHeight="false" outlineLevel="0" collapsed="false">
      <c r="A2722" s="262" t="s">
        <v>7946</v>
      </c>
      <c r="B2722" s="263" t="s">
        <v>7947</v>
      </c>
      <c r="C2722" s="264" t="s">
        <v>15</v>
      </c>
      <c r="D2722" s="268" t="s">
        <v>7948</v>
      </c>
    </row>
    <row r="2723" customFormat="false" ht="30" hidden="false" customHeight="false" outlineLevel="0" collapsed="false">
      <c r="A2723" s="258" t="s">
        <v>7949</v>
      </c>
      <c r="B2723" s="259" t="s">
        <v>7950</v>
      </c>
      <c r="C2723" s="260" t="s">
        <v>15</v>
      </c>
      <c r="D2723" s="267" t="s">
        <v>7951</v>
      </c>
    </row>
    <row r="2724" customFormat="false" ht="30" hidden="false" customHeight="false" outlineLevel="0" collapsed="false">
      <c r="A2724" s="262" t="s">
        <v>7952</v>
      </c>
      <c r="B2724" s="263" t="s">
        <v>7953</v>
      </c>
      <c r="C2724" s="264" t="s">
        <v>15</v>
      </c>
      <c r="D2724" s="268" t="s">
        <v>7954</v>
      </c>
    </row>
    <row r="2725" customFormat="false" ht="15" hidden="false" customHeight="false" outlineLevel="0" collapsed="false">
      <c r="A2725" s="258" t="s">
        <v>7955</v>
      </c>
      <c r="B2725" s="259" t="s">
        <v>7956</v>
      </c>
      <c r="C2725" s="260" t="s">
        <v>15</v>
      </c>
      <c r="D2725" s="267" t="s">
        <v>7957</v>
      </c>
    </row>
    <row r="2726" customFormat="false" ht="15" hidden="false" customHeight="false" outlineLevel="0" collapsed="false">
      <c r="A2726" s="262" t="s">
        <v>7958</v>
      </c>
      <c r="B2726" s="263" t="s">
        <v>7959</v>
      </c>
      <c r="C2726" s="264" t="s">
        <v>15</v>
      </c>
      <c r="D2726" s="268" t="s">
        <v>7960</v>
      </c>
    </row>
    <row r="2727" customFormat="false" ht="15" hidden="false" customHeight="false" outlineLevel="0" collapsed="false">
      <c r="A2727" s="258" t="s">
        <v>7961</v>
      </c>
      <c r="B2727" s="259" t="s">
        <v>7962</v>
      </c>
      <c r="C2727" s="260" t="s">
        <v>15</v>
      </c>
      <c r="D2727" s="267" t="s">
        <v>7963</v>
      </c>
    </row>
    <row r="2728" customFormat="false" ht="15" hidden="false" customHeight="false" outlineLevel="0" collapsed="false">
      <c r="A2728" s="262" t="s">
        <v>7964</v>
      </c>
      <c r="B2728" s="263" t="s">
        <v>7965</v>
      </c>
      <c r="C2728" s="264" t="s">
        <v>15</v>
      </c>
      <c r="D2728" s="268" t="s">
        <v>7966</v>
      </c>
    </row>
    <row r="2729" customFormat="false" ht="15" hidden="false" customHeight="false" outlineLevel="0" collapsed="false">
      <c r="A2729" s="258" t="s">
        <v>7967</v>
      </c>
      <c r="B2729" s="259" t="s">
        <v>7968</v>
      </c>
      <c r="C2729" s="260" t="s">
        <v>15</v>
      </c>
      <c r="D2729" s="267" t="s">
        <v>7969</v>
      </c>
    </row>
    <row r="2730" customFormat="false" ht="15" hidden="false" customHeight="false" outlineLevel="0" collapsed="false">
      <c r="A2730" s="262" t="s">
        <v>7970</v>
      </c>
      <c r="B2730" s="263" t="s">
        <v>7971</v>
      </c>
      <c r="C2730" s="264" t="s">
        <v>15</v>
      </c>
      <c r="D2730" s="268" t="s">
        <v>7972</v>
      </c>
    </row>
    <row r="2731" customFormat="false" ht="15" hidden="false" customHeight="false" outlineLevel="0" collapsed="false">
      <c r="A2731" s="258" t="s">
        <v>7973</v>
      </c>
      <c r="B2731" s="259" t="s">
        <v>7974</v>
      </c>
      <c r="C2731" s="260" t="s">
        <v>15</v>
      </c>
      <c r="D2731" s="267" t="s">
        <v>7975</v>
      </c>
    </row>
    <row r="2732" customFormat="false" ht="15" hidden="false" customHeight="false" outlineLevel="0" collapsed="false">
      <c r="A2732" s="262" t="s">
        <v>7976</v>
      </c>
      <c r="B2732" s="263" t="s">
        <v>7977</v>
      </c>
      <c r="C2732" s="264" t="s">
        <v>15</v>
      </c>
      <c r="D2732" s="268" t="s">
        <v>7978</v>
      </c>
    </row>
    <row r="2733" customFormat="false" ht="15" hidden="false" customHeight="false" outlineLevel="0" collapsed="false">
      <c r="A2733" s="258" t="s">
        <v>7979</v>
      </c>
      <c r="B2733" s="259" t="s">
        <v>7980</v>
      </c>
      <c r="C2733" s="260" t="s">
        <v>15</v>
      </c>
      <c r="D2733" s="267" t="s">
        <v>6312</v>
      </c>
    </row>
    <row r="2734" customFormat="false" ht="15" hidden="false" customHeight="false" outlineLevel="0" collapsed="false">
      <c r="A2734" s="262" t="s">
        <v>7981</v>
      </c>
      <c r="B2734" s="263" t="s">
        <v>7982</v>
      </c>
      <c r="C2734" s="264" t="s">
        <v>15</v>
      </c>
      <c r="D2734" s="268" t="s">
        <v>7983</v>
      </c>
    </row>
    <row r="2735" customFormat="false" ht="15" hidden="false" customHeight="false" outlineLevel="0" collapsed="false">
      <c r="A2735" s="258" t="s">
        <v>7984</v>
      </c>
      <c r="B2735" s="259" t="s">
        <v>7985</v>
      </c>
      <c r="C2735" s="260" t="s">
        <v>15</v>
      </c>
      <c r="D2735" s="267" t="s">
        <v>7986</v>
      </c>
    </row>
    <row r="2736" customFormat="false" ht="15" hidden="false" customHeight="false" outlineLevel="0" collapsed="false">
      <c r="A2736" s="262" t="s">
        <v>7987</v>
      </c>
      <c r="B2736" s="263" t="s">
        <v>7988</v>
      </c>
      <c r="C2736" s="264" t="s">
        <v>15</v>
      </c>
      <c r="D2736" s="268" t="s">
        <v>7989</v>
      </c>
    </row>
    <row r="2737" customFormat="false" ht="15" hidden="false" customHeight="false" outlineLevel="0" collapsed="false">
      <c r="A2737" s="258" t="s">
        <v>7990</v>
      </c>
      <c r="B2737" s="259" t="s">
        <v>7991</v>
      </c>
      <c r="C2737" s="260" t="s">
        <v>15</v>
      </c>
      <c r="D2737" s="267" t="s">
        <v>7992</v>
      </c>
    </row>
    <row r="2738" customFormat="false" ht="15" hidden="false" customHeight="false" outlineLevel="0" collapsed="false">
      <c r="A2738" s="262" t="s">
        <v>7993</v>
      </c>
      <c r="B2738" s="263" t="s">
        <v>7994</v>
      </c>
      <c r="C2738" s="264" t="s">
        <v>15</v>
      </c>
      <c r="D2738" s="268" t="s">
        <v>7995</v>
      </c>
    </row>
    <row r="2739" customFormat="false" ht="15" hidden="false" customHeight="false" outlineLevel="0" collapsed="false">
      <c r="A2739" s="258" t="s">
        <v>7996</v>
      </c>
      <c r="B2739" s="259" t="s">
        <v>7997</v>
      </c>
      <c r="C2739" s="260" t="s">
        <v>15</v>
      </c>
      <c r="D2739" s="267" t="s">
        <v>7998</v>
      </c>
    </row>
    <row r="2740" customFormat="false" ht="15" hidden="false" customHeight="false" outlineLevel="0" collapsed="false">
      <c r="A2740" s="262" t="s">
        <v>7999</v>
      </c>
      <c r="B2740" s="263" t="s">
        <v>8000</v>
      </c>
      <c r="C2740" s="264" t="s">
        <v>15</v>
      </c>
      <c r="D2740" s="268" t="s">
        <v>8001</v>
      </c>
    </row>
    <row r="2741" customFormat="false" ht="30" hidden="false" customHeight="false" outlineLevel="0" collapsed="false">
      <c r="A2741" s="258" t="s">
        <v>8002</v>
      </c>
      <c r="B2741" s="259" t="s">
        <v>8003</v>
      </c>
      <c r="C2741" s="260" t="s">
        <v>15</v>
      </c>
      <c r="D2741" s="267" t="s">
        <v>8004</v>
      </c>
    </row>
    <row r="2742" customFormat="false" ht="30" hidden="false" customHeight="false" outlineLevel="0" collapsed="false">
      <c r="A2742" s="262" t="s">
        <v>8005</v>
      </c>
      <c r="B2742" s="263" t="s">
        <v>8006</v>
      </c>
      <c r="C2742" s="264" t="s">
        <v>15</v>
      </c>
      <c r="D2742" s="268" t="s">
        <v>8007</v>
      </c>
    </row>
    <row r="2743" customFormat="false" ht="30" hidden="false" customHeight="false" outlineLevel="0" collapsed="false">
      <c r="A2743" s="258" t="s">
        <v>8008</v>
      </c>
      <c r="B2743" s="259" t="s">
        <v>8009</v>
      </c>
      <c r="C2743" s="260" t="s">
        <v>15</v>
      </c>
      <c r="D2743" s="267" t="s">
        <v>8010</v>
      </c>
    </row>
    <row r="2744" customFormat="false" ht="30" hidden="false" customHeight="false" outlineLevel="0" collapsed="false">
      <c r="A2744" s="262" t="s">
        <v>8011</v>
      </c>
      <c r="B2744" s="263" t="s">
        <v>8012</v>
      </c>
      <c r="C2744" s="264" t="s">
        <v>15</v>
      </c>
      <c r="D2744" s="268" t="s">
        <v>8013</v>
      </c>
    </row>
    <row r="2745" customFormat="false" ht="30" hidden="false" customHeight="false" outlineLevel="0" collapsed="false">
      <c r="A2745" s="258" t="s">
        <v>8014</v>
      </c>
      <c r="B2745" s="259" t="s">
        <v>8015</v>
      </c>
      <c r="C2745" s="260" t="s">
        <v>15</v>
      </c>
      <c r="D2745" s="267" t="s">
        <v>8016</v>
      </c>
    </row>
    <row r="2746" customFormat="false" ht="30" hidden="false" customHeight="false" outlineLevel="0" collapsed="false">
      <c r="A2746" s="262" t="s">
        <v>8017</v>
      </c>
      <c r="B2746" s="263" t="s">
        <v>8018</v>
      </c>
      <c r="C2746" s="264" t="s">
        <v>15</v>
      </c>
      <c r="D2746" s="268" t="s">
        <v>8019</v>
      </c>
    </row>
    <row r="2747" customFormat="false" ht="30" hidden="false" customHeight="false" outlineLevel="0" collapsed="false">
      <c r="A2747" s="258" t="s">
        <v>8020</v>
      </c>
      <c r="B2747" s="259" t="s">
        <v>8021</v>
      </c>
      <c r="C2747" s="260" t="s">
        <v>15</v>
      </c>
      <c r="D2747" s="267" t="s">
        <v>8022</v>
      </c>
    </row>
    <row r="2748" customFormat="false" ht="30" hidden="false" customHeight="false" outlineLevel="0" collapsed="false">
      <c r="A2748" s="262" t="s">
        <v>8023</v>
      </c>
      <c r="B2748" s="263" t="s">
        <v>8024</v>
      </c>
      <c r="C2748" s="264" t="s">
        <v>15</v>
      </c>
      <c r="D2748" s="268" t="s">
        <v>8025</v>
      </c>
    </row>
    <row r="2749" customFormat="false" ht="15" hidden="false" customHeight="false" outlineLevel="0" collapsed="false">
      <c r="A2749" s="258" t="s">
        <v>8026</v>
      </c>
      <c r="B2749" s="259" t="s">
        <v>8027</v>
      </c>
      <c r="C2749" s="260" t="s">
        <v>15</v>
      </c>
      <c r="D2749" s="267" t="s">
        <v>8028</v>
      </c>
    </row>
    <row r="2750" customFormat="false" ht="15" hidden="false" customHeight="false" outlineLevel="0" collapsed="false">
      <c r="A2750" s="262" t="s">
        <v>8029</v>
      </c>
      <c r="B2750" s="263" t="s">
        <v>8030</v>
      </c>
      <c r="C2750" s="264" t="s">
        <v>15</v>
      </c>
      <c r="D2750" s="268" t="s">
        <v>8031</v>
      </c>
    </row>
    <row r="2751" customFormat="false" ht="15" hidden="false" customHeight="false" outlineLevel="0" collapsed="false">
      <c r="A2751" s="258" t="s">
        <v>8032</v>
      </c>
      <c r="B2751" s="259" t="s">
        <v>8033</v>
      </c>
      <c r="C2751" s="260" t="s">
        <v>15</v>
      </c>
      <c r="D2751" s="267" t="s">
        <v>8034</v>
      </c>
    </row>
    <row r="2752" customFormat="false" ht="15" hidden="false" customHeight="false" outlineLevel="0" collapsed="false">
      <c r="A2752" s="262" t="s">
        <v>8035</v>
      </c>
      <c r="B2752" s="263" t="s">
        <v>8036</v>
      </c>
      <c r="C2752" s="264" t="s">
        <v>15</v>
      </c>
      <c r="D2752" s="268" t="s">
        <v>8034</v>
      </c>
    </row>
    <row r="2753" customFormat="false" ht="15" hidden="false" customHeight="false" outlineLevel="0" collapsed="false">
      <c r="A2753" s="258" t="s">
        <v>8037</v>
      </c>
      <c r="B2753" s="259" t="s">
        <v>8038</v>
      </c>
      <c r="C2753" s="260" t="s">
        <v>15</v>
      </c>
      <c r="D2753" s="267" t="s">
        <v>8039</v>
      </c>
    </row>
    <row r="2754" customFormat="false" ht="15" hidden="false" customHeight="false" outlineLevel="0" collapsed="false">
      <c r="A2754" s="262" t="s">
        <v>8040</v>
      </c>
      <c r="B2754" s="263" t="s">
        <v>8041</v>
      </c>
      <c r="C2754" s="264" t="s">
        <v>15</v>
      </c>
      <c r="D2754" s="268" t="s">
        <v>2878</v>
      </c>
    </row>
    <row r="2755" customFormat="false" ht="15" hidden="false" customHeight="false" outlineLevel="0" collapsed="false">
      <c r="A2755" s="258" t="s">
        <v>8042</v>
      </c>
      <c r="B2755" s="259" t="s">
        <v>8043</v>
      </c>
      <c r="C2755" s="260" t="s">
        <v>15</v>
      </c>
      <c r="D2755" s="267" t="s">
        <v>8044</v>
      </c>
    </row>
    <row r="2756" customFormat="false" ht="15" hidden="false" customHeight="false" outlineLevel="0" collapsed="false">
      <c r="A2756" s="262" t="s">
        <v>8045</v>
      </c>
      <c r="B2756" s="263" t="s">
        <v>8046</v>
      </c>
      <c r="C2756" s="264" t="s">
        <v>15</v>
      </c>
      <c r="D2756" s="268" t="s">
        <v>8047</v>
      </c>
    </row>
    <row r="2757" customFormat="false" ht="15" hidden="false" customHeight="false" outlineLevel="0" collapsed="false">
      <c r="A2757" s="258" t="s">
        <v>8048</v>
      </c>
      <c r="B2757" s="259" t="s">
        <v>8049</v>
      </c>
      <c r="C2757" s="260" t="s">
        <v>15</v>
      </c>
      <c r="D2757" s="267" t="s">
        <v>560</v>
      </c>
    </row>
    <row r="2758" customFormat="false" ht="15" hidden="false" customHeight="false" outlineLevel="0" collapsed="false">
      <c r="A2758" s="262" t="s">
        <v>8050</v>
      </c>
      <c r="B2758" s="263" t="s">
        <v>8051</v>
      </c>
      <c r="C2758" s="264" t="s">
        <v>15</v>
      </c>
      <c r="D2758" s="268" t="s">
        <v>8052</v>
      </c>
    </row>
    <row r="2759" customFormat="false" ht="15" hidden="false" customHeight="false" outlineLevel="0" collapsed="false">
      <c r="A2759" s="258" t="s">
        <v>8053</v>
      </c>
      <c r="B2759" s="259" t="s">
        <v>8054</v>
      </c>
      <c r="C2759" s="260" t="s">
        <v>15</v>
      </c>
      <c r="D2759" s="267" t="s">
        <v>8052</v>
      </c>
    </row>
    <row r="2760" customFormat="false" ht="15" hidden="false" customHeight="false" outlineLevel="0" collapsed="false">
      <c r="A2760" s="262" t="s">
        <v>8055</v>
      </c>
      <c r="B2760" s="263" t="s">
        <v>8056</v>
      </c>
      <c r="C2760" s="264" t="s">
        <v>15</v>
      </c>
      <c r="D2760" s="268" t="s">
        <v>8057</v>
      </c>
    </row>
    <row r="2761" customFormat="false" ht="15" hidden="false" customHeight="false" outlineLevel="0" collapsed="false">
      <c r="A2761" s="258" t="s">
        <v>8058</v>
      </c>
      <c r="B2761" s="259" t="s">
        <v>8059</v>
      </c>
      <c r="C2761" s="260" t="s">
        <v>15</v>
      </c>
      <c r="D2761" s="267" t="s">
        <v>8060</v>
      </c>
    </row>
    <row r="2762" customFormat="false" ht="15" hidden="false" customHeight="false" outlineLevel="0" collapsed="false">
      <c r="A2762" s="262" t="s">
        <v>8061</v>
      </c>
      <c r="B2762" s="263" t="s">
        <v>8062</v>
      </c>
      <c r="C2762" s="264" t="s">
        <v>15</v>
      </c>
      <c r="D2762" s="268" t="s">
        <v>8063</v>
      </c>
    </row>
    <row r="2763" customFormat="false" ht="15" hidden="false" customHeight="false" outlineLevel="0" collapsed="false">
      <c r="A2763" s="258" t="s">
        <v>8064</v>
      </c>
      <c r="B2763" s="259" t="s">
        <v>8065</v>
      </c>
      <c r="C2763" s="260" t="s">
        <v>15</v>
      </c>
      <c r="D2763" s="267" t="s">
        <v>8066</v>
      </c>
    </row>
    <row r="2764" customFormat="false" ht="15" hidden="false" customHeight="false" outlineLevel="0" collapsed="false">
      <c r="A2764" s="262" t="s">
        <v>8067</v>
      </c>
      <c r="B2764" s="263" t="s">
        <v>8068</v>
      </c>
      <c r="C2764" s="264" t="s">
        <v>15</v>
      </c>
      <c r="D2764" s="268" t="s">
        <v>8069</v>
      </c>
    </row>
    <row r="2765" customFormat="false" ht="15" hidden="false" customHeight="false" outlineLevel="0" collapsed="false">
      <c r="A2765" s="258" t="s">
        <v>8070</v>
      </c>
      <c r="B2765" s="259" t="s">
        <v>8071</v>
      </c>
      <c r="C2765" s="260" t="s">
        <v>15</v>
      </c>
      <c r="D2765" s="267" t="s">
        <v>8072</v>
      </c>
    </row>
    <row r="2766" customFormat="false" ht="15" hidden="false" customHeight="false" outlineLevel="0" collapsed="false">
      <c r="A2766" s="262" t="s">
        <v>8073</v>
      </c>
      <c r="B2766" s="263" t="s">
        <v>8074</v>
      </c>
      <c r="C2766" s="264" t="s">
        <v>15</v>
      </c>
      <c r="D2766" s="268" t="s">
        <v>8072</v>
      </c>
    </row>
    <row r="2767" customFormat="false" ht="15" hidden="false" customHeight="false" outlineLevel="0" collapsed="false">
      <c r="A2767" s="258" t="s">
        <v>8075</v>
      </c>
      <c r="B2767" s="259" t="s">
        <v>8076</v>
      </c>
      <c r="C2767" s="260" t="s">
        <v>15</v>
      </c>
      <c r="D2767" s="267" t="s">
        <v>8077</v>
      </c>
    </row>
    <row r="2768" customFormat="false" ht="15" hidden="false" customHeight="false" outlineLevel="0" collapsed="false">
      <c r="A2768" s="262" t="s">
        <v>8078</v>
      </c>
      <c r="B2768" s="263" t="s">
        <v>8079</v>
      </c>
      <c r="C2768" s="264" t="s">
        <v>15</v>
      </c>
      <c r="D2768" s="268" t="s">
        <v>8080</v>
      </c>
    </row>
    <row r="2769" customFormat="false" ht="15" hidden="false" customHeight="false" outlineLevel="0" collapsed="false">
      <c r="A2769" s="258" t="s">
        <v>8081</v>
      </c>
      <c r="B2769" s="259" t="s">
        <v>8082</v>
      </c>
      <c r="C2769" s="260" t="s">
        <v>15</v>
      </c>
      <c r="D2769" s="267" t="s">
        <v>8083</v>
      </c>
    </row>
    <row r="2770" customFormat="false" ht="15" hidden="false" customHeight="false" outlineLevel="0" collapsed="false">
      <c r="A2770" s="262" t="s">
        <v>8084</v>
      </c>
      <c r="B2770" s="263" t="s">
        <v>8085</v>
      </c>
      <c r="C2770" s="264" t="s">
        <v>15</v>
      </c>
      <c r="D2770" s="268" t="s">
        <v>8086</v>
      </c>
    </row>
    <row r="2771" customFormat="false" ht="15" hidden="false" customHeight="false" outlineLevel="0" collapsed="false">
      <c r="A2771" s="258" t="s">
        <v>8087</v>
      </c>
      <c r="B2771" s="259" t="s">
        <v>8088</v>
      </c>
      <c r="C2771" s="260" t="s">
        <v>15</v>
      </c>
      <c r="D2771" s="267" t="s">
        <v>7105</v>
      </c>
    </row>
    <row r="2772" customFormat="false" ht="15" hidden="false" customHeight="false" outlineLevel="0" collapsed="false">
      <c r="A2772" s="262" t="s">
        <v>8089</v>
      </c>
      <c r="B2772" s="263" t="s">
        <v>8090</v>
      </c>
      <c r="C2772" s="264" t="s">
        <v>15</v>
      </c>
      <c r="D2772" s="268" t="s">
        <v>8091</v>
      </c>
    </row>
    <row r="2773" customFormat="false" ht="30" hidden="false" customHeight="false" outlineLevel="0" collapsed="false">
      <c r="A2773" s="258" t="s">
        <v>8092</v>
      </c>
      <c r="B2773" s="259" t="s">
        <v>8093</v>
      </c>
      <c r="C2773" s="260" t="s">
        <v>15</v>
      </c>
      <c r="D2773" s="267" t="s">
        <v>7355</v>
      </c>
    </row>
    <row r="2774" customFormat="false" ht="30" hidden="false" customHeight="false" outlineLevel="0" collapsed="false">
      <c r="A2774" s="262" t="s">
        <v>8094</v>
      </c>
      <c r="B2774" s="263" t="s">
        <v>8095</v>
      </c>
      <c r="C2774" s="264" t="s">
        <v>15</v>
      </c>
      <c r="D2774" s="268" t="s">
        <v>1213</v>
      </c>
    </row>
    <row r="2775" customFormat="false" ht="30" hidden="false" customHeight="false" outlineLevel="0" collapsed="false">
      <c r="A2775" s="258" t="s">
        <v>8096</v>
      </c>
      <c r="B2775" s="259" t="s">
        <v>8097</v>
      </c>
      <c r="C2775" s="260" t="s">
        <v>15</v>
      </c>
      <c r="D2775" s="267" t="s">
        <v>7348</v>
      </c>
    </row>
    <row r="2776" customFormat="false" ht="30" hidden="false" customHeight="false" outlineLevel="0" collapsed="false">
      <c r="A2776" s="262" t="s">
        <v>8098</v>
      </c>
      <c r="B2776" s="263" t="s">
        <v>8099</v>
      </c>
      <c r="C2776" s="264" t="s">
        <v>15</v>
      </c>
      <c r="D2776" s="268" t="s">
        <v>2304</v>
      </c>
    </row>
    <row r="2777" customFormat="false" ht="30" hidden="false" customHeight="false" outlineLevel="0" collapsed="false">
      <c r="A2777" s="258" t="s">
        <v>8100</v>
      </c>
      <c r="B2777" s="259" t="s">
        <v>8101</v>
      </c>
      <c r="C2777" s="260" t="s">
        <v>15</v>
      </c>
      <c r="D2777" s="267" t="s">
        <v>6749</v>
      </c>
    </row>
    <row r="2778" customFormat="false" ht="30" hidden="false" customHeight="false" outlineLevel="0" collapsed="false">
      <c r="A2778" s="262" t="s">
        <v>8102</v>
      </c>
      <c r="B2778" s="263" t="s">
        <v>8103</v>
      </c>
      <c r="C2778" s="264" t="s">
        <v>15</v>
      </c>
      <c r="D2778" s="268" t="s">
        <v>8104</v>
      </c>
    </row>
    <row r="2779" customFormat="false" ht="15" hidden="false" customHeight="false" outlineLevel="0" collapsed="false">
      <c r="A2779" s="258" t="s">
        <v>8105</v>
      </c>
      <c r="B2779" s="259" t="s">
        <v>8106</v>
      </c>
      <c r="C2779" s="260" t="s">
        <v>15</v>
      </c>
      <c r="D2779" s="267" t="s">
        <v>8107</v>
      </c>
    </row>
    <row r="2780" customFormat="false" ht="15" hidden="false" customHeight="false" outlineLevel="0" collapsed="false">
      <c r="A2780" s="262" t="s">
        <v>8108</v>
      </c>
      <c r="B2780" s="263" t="s">
        <v>8109</v>
      </c>
      <c r="C2780" s="264" t="s">
        <v>15</v>
      </c>
      <c r="D2780" s="268" t="s">
        <v>8110</v>
      </c>
    </row>
    <row r="2781" customFormat="false" ht="15" hidden="false" customHeight="false" outlineLevel="0" collapsed="false">
      <c r="A2781" s="258" t="s">
        <v>8111</v>
      </c>
      <c r="B2781" s="259" t="s">
        <v>8112</v>
      </c>
      <c r="C2781" s="260" t="s">
        <v>15</v>
      </c>
      <c r="D2781" s="267" t="s">
        <v>6303</v>
      </c>
    </row>
    <row r="2782" customFormat="false" ht="15" hidden="false" customHeight="false" outlineLevel="0" collapsed="false">
      <c r="A2782" s="262" t="s">
        <v>8113</v>
      </c>
      <c r="B2782" s="263" t="s">
        <v>8114</v>
      </c>
      <c r="C2782" s="264" t="s">
        <v>15</v>
      </c>
      <c r="D2782" s="268" t="s">
        <v>8115</v>
      </c>
    </row>
    <row r="2783" customFormat="false" ht="30" hidden="false" customHeight="false" outlineLevel="0" collapsed="false">
      <c r="A2783" s="258" t="s">
        <v>8116</v>
      </c>
      <c r="B2783" s="259" t="s">
        <v>8117</v>
      </c>
      <c r="C2783" s="260" t="s">
        <v>15</v>
      </c>
      <c r="D2783" s="267" t="s">
        <v>8118</v>
      </c>
    </row>
    <row r="2784" customFormat="false" ht="30" hidden="false" customHeight="false" outlineLevel="0" collapsed="false">
      <c r="A2784" s="262" t="s">
        <v>8119</v>
      </c>
      <c r="B2784" s="263" t="s">
        <v>8120</v>
      </c>
      <c r="C2784" s="264" t="s">
        <v>15</v>
      </c>
      <c r="D2784" s="268" t="s">
        <v>1573</v>
      </c>
    </row>
    <row r="2785" customFormat="false" ht="15" hidden="false" customHeight="false" outlineLevel="0" collapsed="false">
      <c r="A2785" s="258" t="s">
        <v>8121</v>
      </c>
      <c r="B2785" s="259" t="s">
        <v>8122</v>
      </c>
      <c r="C2785" s="260" t="s">
        <v>15</v>
      </c>
      <c r="D2785" s="267" t="s">
        <v>8123</v>
      </c>
    </row>
    <row r="2786" customFormat="false" ht="15" hidden="false" customHeight="false" outlineLevel="0" collapsed="false">
      <c r="A2786" s="262" t="s">
        <v>8124</v>
      </c>
      <c r="B2786" s="263" t="s">
        <v>8125</v>
      </c>
      <c r="C2786" s="264" t="s">
        <v>15</v>
      </c>
      <c r="D2786" s="268" t="s">
        <v>8126</v>
      </c>
    </row>
    <row r="2787" customFormat="false" ht="15" hidden="false" customHeight="false" outlineLevel="0" collapsed="false">
      <c r="A2787" s="258" t="s">
        <v>8127</v>
      </c>
      <c r="B2787" s="259" t="s">
        <v>8128</v>
      </c>
      <c r="C2787" s="260" t="s">
        <v>15</v>
      </c>
      <c r="D2787" s="267" t="s">
        <v>3181</v>
      </c>
    </row>
    <row r="2788" customFormat="false" ht="15" hidden="false" customHeight="false" outlineLevel="0" collapsed="false">
      <c r="A2788" s="262" t="s">
        <v>8129</v>
      </c>
      <c r="B2788" s="263" t="s">
        <v>8130</v>
      </c>
      <c r="C2788" s="264" t="s">
        <v>15</v>
      </c>
      <c r="D2788" s="268" t="s">
        <v>8131</v>
      </c>
    </row>
    <row r="2789" customFormat="false" ht="30" hidden="false" customHeight="false" outlineLevel="0" collapsed="false">
      <c r="A2789" s="258" t="s">
        <v>8132</v>
      </c>
      <c r="B2789" s="259" t="s">
        <v>8133</v>
      </c>
      <c r="C2789" s="260" t="s">
        <v>15</v>
      </c>
      <c r="D2789" s="267" t="s">
        <v>6309</v>
      </c>
    </row>
    <row r="2790" customFormat="false" ht="30" hidden="false" customHeight="false" outlineLevel="0" collapsed="false">
      <c r="A2790" s="262" t="s">
        <v>8134</v>
      </c>
      <c r="B2790" s="263" t="s">
        <v>8135</v>
      </c>
      <c r="C2790" s="264" t="s">
        <v>15</v>
      </c>
      <c r="D2790" s="268" t="s">
        <v>8136</v>
      </c>
    </row>
    <row r="2791" customFormat="false" ht="30" hidden="false" customHeight="false" outlineLevel="0" collapsed="false">
      <c r="A2791" s="258" t="s">
        <v>8137</v>
      </c>
      <c r="B2791" s="259" t="s">
        <v>8138</v>
      </c>
      <c r="C2791" s="260" t="s">
        <v>15</v>
      </c>
      <c r="D2791" s="267" t="s">
        <v>8139</v>
      </c>
    </row>
    <row r="2792" customFormat="false" ht="30" hidden="false" customHeight="false" outlineLevel="0" collapsed="false">
      <c r="A2792" s="262" t="s">
        <v>8140</v>
      </c>
      <c r="B2792" s="263" t="s">
        <v>8141</v>
      </c>
      <c r="C2792" s="264" t="s">
        <v>15</v>
      </c>
      <c r="D2792" s="268" t="s">
        <v>8142</v>
      </c>
    </row>
    <row r="2793" customFormat="false" ht="15" hidden="false" customHeight="false" outlineLevel="0" collapsed="false">
      <c r="A2793" s="258" t="s">
        <v>8143</v>
      </c>
      <c r="B2793" s="259" t="s">
        <v>8144</v>
      </c>
      <c r="C2793" s="260" t="s">
        <v>15</v>
      </c>
      <c r="D2793" s="267" t="s">
        <v>7343</v>
      </c>
    </row>
    <row r="2794" customFormat="false" ht="15" hidden="false" customHeight="false" outlineLevel="0" collapsed="false">
      <c r="A2794" s="262" t="s">
        <v>8145</v>
      </c>
      <c r="B2794" s="263" t="s">
        <v>8146</v>
      </c>
      <c r="C2794" s="264" t="s">
        <v>15</v>
      </c>
      <c r="D2794" s="268" t="s">
        <v>8147</v>
      </c>
    </row>
    <row r="2795" customFormat="false" ht="15" hidden="false" customHeight="false" outlineLevel="0" collapsed="false">
      <c r="A2795" s="258" t="s">
        <v>8148</v>
      </c>
      <c r="B2795" s="259" t="s">
        <v>8149</v>
      </c>
      <c r="C2795" s="260" t="s">
        <v>15</v>
      </c>
      <c r="D2795" s="267" t="s">
        <v>8150</v>
      </c>
    </row>
    <row r="2796" customFormat="false" ht="15" hidden="false" customHeight="false" outlineLevel="0" collapsed="false">
      <c r="A2796" s="262" t="s">
        <v>8151</v>
      </c>
      <c r="B2796" s="263" t="s">
        <v>8152</v>
      </c>
      <c r="C2796" s="264" t="s">
        <v>15</v>
      </c>
      <c r="D2796" s="268" t="s">
        <v>8153</v>
      </c>
    </row>
    <row r="2797" customFormat="false" ht="30" hidden="false" customHeight="false" outlineLevel="0" collapsed="false">
      <c r="A2797" s="258" t="s">
        <v>8154</v>
      </c>
      <c r="B2797" s="259" t="s">
        <v>8155</v>
      </c>
      <c r="C2797" s="260" t="s">
        <v>15</v>
      </c>
      <c r="D2797" s="267" t="s">
        <v>8156</v>
      </c>
    </row>
    <row r="2798" customFormat="false" ht="30" hidden="false" customHeight="false" outlineLevel="0" collapsed="false">
      <c r="A2798" s="262" t="s">
        <v>8157</v>
      </c>
      <c r="B2798" s="263" t="s">
        <v>8158</v>
      </c>
      <c r="C2798" s="264" t="s">
        <v>15</v>
      </c>
      <c r="D2798" s="268" t="s">
        <v>8159</v>
      </c>
    </row>
    <row r="2799" customFormat="false" ht="30" hidden="false" customHeight="false" outlineLevel="0" collapsed="false">
      <c r="A2799" s="258" t="s">
        <v>8160</v>
      </c>
      <c r="B2799" s="259" t="s">
        <v>8161</v>
      </c>
      <c r="C2799" s="260" t="s">
        <v>15</v>
      </c>
      <c r="D2799" s="267" t="s">
        <v>8162</v>
      </c>
    </row>
    <row r="2800" customFormat="false" ht="30" hidden="false" customHeight="false" outlineLevel="0" collapsed="false">
      <c r="A2800" s="262" t="s">
        <v>8163</v>
      </c>
      <c r="B2800" s="263" t="s">
        <v>8164</v>
      </c>
      <c r="C2800" s="264" t="s">
        <v>15</v>
      </c>
      <c r="D2800" s="268" t="s">
        <v>8165</v>
      </c>
    </row>
    <row r="2801" customFormat="false" ht="15" hidden="false" customHeight="false" outlineLevel="0" collapsed="false">
      <c r="A2801" s="258" t="s">
        <v>8166</v>
      </c>
      <c r="B2801" s="259" t="s">
        <v>8167</v>
      </c>
      <c r="C2801" s="260" t="s">
        <v>15</v>
      </c>
      <c r="D2801" s="267" t="s">
        <v>8168</v>
      </c>
    </row>
    <row r="2802" customFormat="false" ht="15" hidden="false" customHeight="false" outlineLevel="0" collapsed="false">
      <c r="A2802" s="262" t="s">
        <v>8169</v>
      </c>
      <c r="B2802" s="263" t="s">
        <v>8170</v>
      </c>
      <c r="C2802" s="264" t="s">
        <v>15</v>
      </c>
      <c r="D2802" s="268" t="s">
        <v>8171</v>
      </c>
    </row>
    <row r="2803" customFormat="false" ht="15" hidden="false" customHeight="false" outlineLevel="0" collapsed="false">
      <c r="A2803" s="258" t="s">
        <v>8172</v>
      </c>
      <c r="B2803" s="259" t="s">
        <v>8173</v>
      </c>
      <c r="C2803" s="260" t="s">
        <v>15</v>
      </c>
      <c r="D2803" s="267" t="s">
        <v>8174</v>
      </c>
    </row>
    <row r="2804" customFormat="false" ht="15" hidden="false" customHeight="false" outlineLevel="0" collapsed="false">
      <c r="A2804" s="262" t="s">
        <v>8175</v>
      </c>
      <c r="B2804" s="263" t="s">
        <v>8176</v>
      </c>
      <c r="C2804" s="264" t="s">
        <v>15</v>
      </c>
      <c r="D2804" s="268" t="s">
        <v>8177</v>
      </c>
    </row>
    <row r="2805" customFormat="false" ht="15" hidden="false" customHeight="false" outlineLevel="0" collapsed="false">
      <c r="A2805" s="258" t="s">
        <v>8178</v>
      </c>
      <c r="B2805" s="259" t="s">
        <v>8179</v>
      </c>
      <c r="C2805" s="260" t="s">
        <v>15</v>
      </c>
      <c r="D2805" s="267" t="s">
        <v>8180</v>
      </c>
    </row>
    <row r="2806" customFormat="false" ht="15" hidden="false" customHeight="false" outlineLevel="0" collapsed="false">
      <c r="A2806" s="262" t="s">
        <v>8181</v>
      </c>
      <c r="B2806" s="263" t="s">
        <v>8182</v>
      </c>
      <c r="C2806" s="264" t="s">
        <v>15</v>
      </c>
      <c r="D2806" s="268" t="s">
        <v>8183</v>
      </c>
    </row>
    <row r="2807" customFormat="false" ht="15" hidden="false" customHeight="false" outlineLevel="0" collapsed="false">
      <c r="A2807" s="258" t="s">
        <v>8184</v>
      </c>
      <c r="B2807" s="259" t="s">
        <v>8185</v>
      </c>
      <c r="C2807" s="260" t="s">
        <v>15</v>
      </c>
      <c r="D2807" s="267" t="s">
        <v>8186</v>
      </c>
    </row>
    <row r="2808" customFormat="false" ht="15" hidden="false" customHeight="false" outlineLevel="0" collapsed="false">
      <c r="A2808" s="262" t="s">
        <v>8187</v>
      </c>
      <c r="B2808" s="263" t="s">
        <v>8188</v>
      </c>
      <c r="C2808" s="264" t="s">
        <v>15</v>
      </c>
      <c r="D2808" s="268" t="s">
        <v>8189</v>
      </c>
    </row>
    <row r="2809" customFormat="false" ht="15" hidden="false" customHeight="false" outlineLevel="0" collapsed="false">
      <c r="A2809" s="258" t="s">
        <v>8190</v>
      </c>
      <c r="B2809" s="259" t="s">
        <v>8191</v>
      </c>
      <c r="C2809" s="260" t="s">
        <v>15</v>
      </c>
      <c r="D2809" s="267" t="s">
        <v>8192</v>
      </c>
    </row>
    <row r="2810" customFormat="false" ht="15" hidden="false" customHeight="false" outlineLevel="0" collapsed="false">
      <c r="A2810" s="262" t="s">
        <v>8193</v>
      </c>
      <c r="B2810" s="263" t="s">
        <v>8194</v>
      </c>
      <c r="C2810" s="264" t="s">
        <v>15</v>
      </c>
      <c r="D2810" s="268" t="s">
        <v>8195</v>
      </c>
    </row>
    <row r="2811" customFormat="false" ht="15" hidden="false" customHeight="false" outlineLevel="0" collapsed="false">
      <c r="A2811" s="258" t="s">
        <v>8196</v>
      </c>
      <c r="B2811" s="259" t="s">
        <v>8197</v>
      </c>
      <c r="C2811" s="260" t="s">
        <v>15</v>
      </c>
      <c r="D2811" s="267" t="s">
        <v>8198</v>
      </c>
    </row>
    <row r="2812" customFormat="false" ht="30" hidden="false" customHeight="false" outlineLevel="0" collapsed="false">
      <c r="A2812" s="262" t="s">
        <v>8199</v>
      </c>
      <c r="B2812" s="263" t="s">
        <v>8200</v>
      </c>
      <c r="C2812" s="264" t="s">
        <v>15</v>
      </c>
      <c r="D2812" s="268" t="s">
        <v>8201</v>
      </c>
    </row>
    <row r="2813" customFormat="false" ht="15" hidden="false" customHeight="false" outlineLevel="0" collapsed="false">
      <c r="A2813" s="258" t="s">
        <v>8202</v>
      </c>
      <c r="B2813" s="259" t="s">
        <v>8203</v>
      </c>
      <c r="C2813" s="260" t="s">
        <v>15</v>
      </c>
      <c r="D2813" s="267" t="s">
        <v>1945</v>
      </c>
    </row>
    <row r="2814" customFormat="false" ht="15" hidden="false" customHeight="false" outlineLevel="0" collapsed="false">
      <c r="A2814" s="262" t="s">
        <v>8204</v>
      </c>
      <c r="B2814" s="263" t="s">
        <v>8205</v>
      </c>
      <c r="C2814" s="264" t="s">
        <v>15</v>
      </c>
      <c r="D2814" s="268" t="s">
        <v>8206</v>
      </c>
    </row>
    <row r="2815" customFormat="false" ht="15" hidden="false" customHeight="false" outlineLevel="0" collapsed="false">
      <c r="A2815" s="258" t="s">
        <v>8207</v>
      </c>
      <c r="B2815" s="259" t="s">
        <v>8208</v>
      </c>
      <c r="C2815" s="260" t="s">
        <v>15</v>
      </c>
      <c r="D2815" s="267" t="s">
        <v>3717</v>
      </c>
    </row>
    <row r="2816" customFormat="false" ht="15" hidden="false" customHeight="false" outlineLevel="0" collapsed="false">
      <c r="A2816" s="262" t="s">
        <v>8209</v>
      </c>
      <c r="B2816" s="263" t="s">
        <v>8210</v>
      </c>
      <c r="C2816" s="264" t="s">
        <v>15</v>
      </c>
      <c r="D2816" s="268" t="s">
        <v>8211</v>
      </c>
    </row>
    <row r="2817" customFormat="false" ht="15" hidden="false" customHeight="false" outlineLevel="0" collapsed="false">
      <c r="A2817" s="258" t="s">
        <v>8212</v>
      </c>
      <c r="B2817" s="259" t="s">
        <v>8213</v>
      </c>
      <c r="C2817" s="260" t="s">
        <v>15</v>
      </c>
      <c r="D2817" s="267" t="s">
        <v>1299</v>
      </c>
    </row>
    <row r="2818" customFormat="false" ht="15" hidden="false" customHeight="false" outlineLevel="0" collapsed="false">
      <c r="A2818" s="262" t="s">
        <v>8214</v>
      </c>
      <c r="B2818" s="263" t="s">
        <v>8215</v>
      </c>
      <c r="C2818" s="264" t="s">
        <v>15</v>
      </c>
      <c r="D2818" s="268" t="s">
        <v>8216</v>
      </c>
    </row>
    <row r="2819" customFormat="false" ht="15" hidden="false" customHeight="false" outlineLevel="0" collapsed="false">
      <c r="A2819" s="258" t="s">
        <v>8217</v>
      </c>
      <c r="B2819" s="259" t="s">
        <v>8218</v>
      </c>
      <c r="C2819" s="260" t="s">
        <v>15</v>
      </c>
      <c r="D2819" s="269" t="s">
        <v>5741</v>
      </c>
    </row>
    <row r="2820" customFormat="false" ht="15" hidden="false" customHeight="false" outlineLevel="0" collapsed="false">
      <c r="A2820" s="262" t="s">
        <v>8219</v>
      </c>
      <c r="B2820" s="263" t="s">
        <v>8220</v>
      </c>
      <c r="C2820" s="264" t="s">
        <v>15</v>
      </c>
      <c r="D2820" s="268" t="s">
        <v>6268</v>
      </c>
    </row>
    <row r="2821" customFormat="false" ht="15" hidden="false" customHeight="false" outlineLevel="0" collapsed="false">
      <c r="A2821" s="258" t="s">
        <v>8221</v>
      </c>
      <c r="B2821" s="259" t="s">
        <v>8222</v>
      </c>
      <c r="C2821" s="260" t="s">
        <v>15</v>
      </c>
      <c r="D2821" s="267" t="s">
        <v>8223</v>
      </c>
    </row>
    <row r="2822" customFormat="false" ht="15" hidden="false" customHeight="false" outlineLevel="0" collapsed="false">
      <c r="A2822" s="262" t="s">
        <v>8224</v>
      </c>
      <c r="B2822" s="263" t="s">
        <v>8225</v>
      </c>
      <c r="C2822" s="264" t="s">
        <v>15</v>
      </c>
      <c r="D2822" s="268" t="s">
        <v>8226</v>
      </c>
    </row>
    <row r="2823" customFormat="false" ht="15" hidden="false" customHeight="false" outlineLevel="0" collapsed="false">
      <c r="A2823" s="258" t="s">
        <v>8227</v>
      </c>
      <c r="B2823" s="259" t="s">
        <v>8228</v>
      </c>
      <c r="C2823" s="260" t="s">
        <v>15</v>
      </c>
      <c r="D2823" s="267" t="s">
        <v>8229</v>
      </c>
    </row>
    <row r="2824" customFormat="false" ht="15" hidden="false" customHeight="false" outlineLevel="0" collapsed="false">
      <c r="A2824" s="262" t="s">
        <v>8230</v>
      </c>
      <c r="B2824" s="263" t="s">
        <v>8231</v>
      </c>
      <c r="C2824" s="264" t="s">
        <v>15</v>
      </c>
      <c r="D2824" s="268" t="s">
        <v>8232</v>
      </c>
    </row>
    <row r="2825" customFormat="false" ht="15" hidden="false" customHeight="false" outlineLevel="0" collapsed="false">
      <c r="A2825" s="258" t="s">
        <v>8233</v>
      </c>
      <c r="B2825" s="259" t="s">
        <v>8234</v>
      </c>
      <c r="C2825" s="260" t="s">
        <v>15</v>
      </c>
      <c r="D2825" s="267" t="s">
        <v>4912</v>
      </c>
    </row>
    <row r="2826" customFormat="false" ht="15" hidden="false" customHeight="false" outlineLevel="0" collapsed="false">
      <c r="A2826" s="262" t="s">
        <v>8235</v>
      </c>
      <c r="B2826" s="263" t="s">
        <v>8236</v>
      </c>
      <c r="C2826" s="264" t="s">
        <v>15</v>
      </c>
      <c r="D2826" s="268" t="s">
        <v>7640</v>
      </c>
    </row>
    <row r="2827" customFormat="false" ht="15" hidden="false" customHeight="false" outlineLevel="0" collapsed="false">
      <c r="A2827" s="258" t="s">
        <v>8237</v>
      </c>
      <c r="B2827" s="259" t="s">
        <v>8238</v>
      </c>
      <c r="C2827" s="260" t="s">
        <v>15</v>
      </c>
      <c r="D2827" s="267" t="s">
        <v>8239</v>
      </c>
    </row>
    <row r="2828" customFormat="false" ht="15" hidden="false" customHeight="false" outlineLevel="0" collapsed="false">
      <c r="A2828" s="262" t="s">
        <v>8240</v>
      </c>
      <c r="B2828" s="263" t="s">
        <v>8241</v>
      </c>
      <c r="C2828" s="264" t="s">
        <v>15</v>
      </c>
      <c r="D2828" s="268" t="s">
        <v>8242</v>
      </c>
    </row>
    <row r="2829" customFormat="false" ht="15" hidden="false" customHeight="false" outlineLevel="0" collapsed="false">
      <c r="A2829" s="258" t="s">
        <v>8243</v>
      </c>
      <c r="B2829" s="259" t="s">
        <v>8244</v>
      </c>
      <c r="C2829" s="260" t="s">
        <v>15</v>
      </c>
      <c r="D2829" s="267" t="s">
        <v>8245</v>
      </c>
    </row>
    <row r="2830" customFormat="false" ht="15" hidden="false" customHeight="false" outlineLevel="0" collapsed="false">
      <c r="A2830" s="262" t="s">
        <v>8246</v>
      </c>
      <c r="B2830" s="263" t="s">
        <v>8247</v>
      </c>
      <c r="C2830" s="264" t="s">
        <v>15</v>
      </c>
      <c r="D2830" s="268" t="s">
        <v>1921</v>
      </c>
    </row>
    <row r="2831" customFormat="false" ht="15" hidden="false" customHeight="false" outlineLevel="0" collapsed="false">
      <c r="A2831" s="258" t="s">
        <v>8248</v>
      </c>
      <c r="B2831" s="259" t="s">
        <v>8249</v>
      </c>
      <c r="C2831" s="260" t="s">
        <v>15</v>
      </c>
      <c r="D2831" s="267" t="s">
        <v>8250</v>
      </c>
    </row>
    <row r="2832" customFormat="false" ht="15" hidden="false" customHeight="false" outlineLevel="0" collapsed="false">
      <c r="A2832" s="262" t="s">
        <v>8251</v>
      </c>
      <c r="B2832" s="263" t="s">
        <v>8252</v>
      </c>
      <c r="C2832" s="264" t="s">
        <v>15</v>
      </c>
      <c r="D2832" s="268" t="s">
        <v>8253</v>
      </c>
    </row>
    <row r="2833" customFormat="false" ht="15" hidden="false" customHeight="false" outlineLevel="0" collapsed="false">
      <c r="A2833" s="258" t="s">
        <v>8254</v>
      </c>
      <c r="B2833" s="259" t="s">
        <v>8255</v>
      </c>
      <c r="C2833" s="260" t="s">
        <v>15</v>
      </c>
      <c r="D2833" s="267" t="s">
        <v>1945</v>
      </c>
    </row>
    <row r="2834" customFormat="false" ht="15" hidden="false" customHeight="false" outlineLevel="0" collapsed="false">
      <c r="A2834" s="262" t="s">
        <v>8256</v>
      </c>
      <c r="B2834" s="263" t="s">
        <v>8257</v>
      </c>
      <c r="C2834" s="264" t="s">
        <v>15</v>
      </c>
      <c r="D2834" s="268" t="s">
        <v>8258</v>
      </c>
    </row>
    <row r="2835" customFormat="false" ht="15" hidden="false" customHeight="false" outlineLevel="0" collapsed="false">
      <c r="A2835" s="258" t="s">
        <v>8259</v>
      </c>
      <c r="B2835" s="259" t="s">
        <v>8260</v>
      </c>
      <c r="C2835" s="260" t="s">
        <v>15</v>
      </c>
      <c r="D2835" s="267" t="s">
        <v>8206</v>
      </c>
    </row>
    <row r="2836" customFormat="false" ht="15" hidden="false" customHeight="false" outlineLevel="0" collapsed="false">
      <c r="A2836" s="262" t="s">
        <v>8261</v>
      </c>
      <c r="B2836" s="263" t="s">
        <v>8262</v>
      </c>
      <c r="C2836" s="264" t="s">
        <v>15</v>
      </c>
      <c r="D2836" s="268" t="s">
        <v>8263</v>
      </c>
    </row>
    <row r="2837" customFormat="false" ht="15" hidden="false" customHeight="false" outlineLevel="0" collapsed="false">
      <c r="A2837" s="258" t="s">
        <v>8264</v>
      </c>
      <c r="B2837" s="259" t="s">
        <v>8265</v>
      </c>
      <c r="C2837" s="260" t="s">
        <v>15</v>
      </c>
      <c r="D2837" s="269" t="s">
        <v>8266</v>
      </c>
    </row>
    <row r="2838" customFormat="false" ht="15" hidden="false" customHeight="false" outlineLevel="0" collapsed="false">
      <c r="A2838" s="262" t="s">
        <v>8267</v>
      </c>
      <c r="B2838" s="263" t="s">
        <v>8268</v>
      </c>
      <c r="C2838" s="264" t="s">
        <v>15</v>
      </c>
      <c r="D2838" s="270" t="s">
        <v>8269</v>
      </c>
    </row>
    <row r="2839" customFormat="false" ht="15" hidden="false" customHeight="false" outlineLevel="0" collapsed="false">
      <c r="A2839" s="258" t="s">
        <v>8270</v>
      </c>
      <c r="B2839" s="259" t="s">
        <v>8271</v>
      </c>
      <c r="C2839" s="260" t="s">
        <v>15</v>
      </c>
      <c r="D2839" s="269" t="s">
        <v>6274</v>
      </c>
    </row>
    <row r="2840" customFormat="false" ht="15" hidden="false" customHeight="false" outlineLevel="0" collapsed="false">
      <c r="A2840" s="262" t="s">
        <v>8272</v>
      </c>
      <c r="B2840" s="263" t="s">
        <v>8273</v>
      </c>
      <c r="C2840" s="264" t="s">
        <v>15</v>
      </c>
      <c r="D2840" s="270" t="s">
        <v>8274</v>
      </c>
    </row>
    <row r="2841" customFormat="false" ht="15" hidden="false" customHeight="false" outlineLevel="0" collapsed="false">
      <c r="A2841" s="258" t="s">
        <v>8275</v>
      </c>
      <c r="B2841" s="259" t="s">
        <v>8276</v>
      </c>
      <c r="C2841" s="260" t="s">
        <v>15</v>
      </c>
      <c r="D2841" s="267" t="s">
        <v>8277</v>
      </c>
    </row>
    <row r="2842" customFormat="false" ht="15" hidden="false" customHeight="false" outlineLevel="0" collapsed="false">
      <c r="A2842" s="262" t="s">
        <v>8278</v>
      </c>
      <c r="B2842" s="263" t="s">
        <v>8279</v>
      </c>
      <c r="C2842" s="264" t="s">
        <v>15</v>
      </c>
      <c r="D2842" s="268" t="s">
        <v>8280</v>
      </c>
    </row>
    <row r="2843" customFormat="false" ht="15" hidden="false" customHeight="false" outlineLevel="0" collapsed="false">
      <c r="A2843" s="258" t="s">
        <v>8281</v>
      </c>
      <c r="B2843" s="259" t="s">
        <v>8282</v>
      </c>
      <c r="C2843" s="260" t="s">
        <v>15</v>
      </c>
      <c r="D2843" s="267" t="s">
        <v>4872</v>
      </c>
    </row>
    <row r="2844" customFormat="false" ht="15" hidden="false" customHeight="false" outlineLevel="0" collapsed="false">
      <c r="A2844" s="262" t="s">
        <v>8283</v>
      </c>
      <c r="B2844" s="263" t="s">
        <v>8284</v>
      </c>
      <c r="C2844" s="264" t="s">
        <v>15</v>
      </c>
      <c r="D2844" s="270" t="s">
        <v>8285</v>
      </c>
    </row>
    <row r="2845" customFormat="false" ht="15" hidden="false" customHeight="false" outlineLevel="0" collapsed="false">
      <c r="A2845" s="258" t="s">
        <v>8286</v>
      </c>
      <c r="B2845" s="259" t="s">
        <v>8287</v>
      </c>
      <c r="C2845" s="260" t="s">
        <v>15</v>
      </c>
      <c r="D2845" s="269" t="s">
        <v>752</v>
      </c>
    </row>
    <row r="2846" customFormat="false" ht="15" hidden="false" customHeight="false" outlineLevel="0" collapsed="false">
      <c r="A2846" s="262" t="s">
        <v>8288</v>
      </c>
      <c r="B2846" s="263" t="s">
        <v>8289</v>
      </c>
      <c r="C2846" s="264" t="s">
        <v>15</v>
      </c>
      <c r="D2846" s="268" t="s">
        <v>3473</v>
      </c>
    </row>
    <row r="2847" customFormat="false" ht="15" hidden="false" customHeight="false" outlineLevel="0" collapsed="false">
      <c r="A2847" s="258" t="s">
        <v>8290</v>
      </c>
      <c r="B2847" s="259" t="s">
        <v>8291</v>
      </c>
      <c r="C2847" s="260" t="s">
        <v>15</v>
      </c>
      <c r="D2847" s="267" t="s">
        <v>8292</v>
      </c>
    </row>
    <row r="2848" customFormat="false" ht="15" hidden="false" customHeight="false" outlineLevel="0" collapsed="false">
      <c r="A2848" s="262" t="s">
        <v>8293</v>
      </c>
      <c r="B2848" s="263" t="s">
        <v>8294</v>
      </c>
      <c r="C2848" s="264" t="s">
        <v>15</v>
      </c>
      <c r="D2848" s="270" t="s">
        <v>8295</v>
      </c>
    </row>
    <row r="2849" customFormat="false" ht="30" hidden="false" customHeight="false" outlineLevel="0" collapsed="false">
      <c r="A2849" s="258" t="s">
        <v>8296</v>
      </c>
      <c r="B2849" s="259" t="s">
        <v>8297</v>
      </c>
      <c r="C2849" s="260" t="s">
        <v>15</v>
      </c>
      <c r="D2849" s="267" t="s">
        <v>8298</v>
      </c>
    </row>
    <row r="2850" customFormat="false" ht="30" hidden="false" customHeight="false" outlineLevel="0" collapsed="false">
      <c r="A2850" s="262" t="s">
        <v>8299</v>
      </c>
      <c r="B2850" s="263" t="s">
        <v>8300</v>
      </c>
      <c r="C2850" s="264" t="s">
        <v>15</v>
      </c>
      <c r="D2850" s="270" t="s">
        <v>8301</v>
      </c>
    </row>
    <row r="2851" customFormat="false" ht="30" hidden="false" customHeight="false" outlineLevel="0" collapsed="false">
      <c r="A2851" s="258" t="s">
        <v>8302</v>
      </c>
      <c r="B2851" s="259" t="s">
        <v>8303</v>
      </c>
      <c r="C2851" s="260" t="s">
        <v>15</v>
      </c>
      <c r="D2851" s="269" t="s">
        <v>8304</v>
      </c>
    </row>
    <row r="2852" customFormat="false" ht="30" hidden="false" customHeight="false" outlineLevel="0" collapsed="false">
      <c r="A2852" s="262" t="s">
        <v>8305</v>
      </c>
      <c r="B2852" s="263" t="s">
        <v>8306</v>
      </c>
      <c r="C2852" s="264" t="s">
        <v>15</v>
      </c>
      <c r="D2852" s="270" t="s">
        <v>8307</v>
      </c>
    </row>
    <row r="2853" customFormat="false" ht="30" hidden="false" customHeight="false" outlineLevel="0" collapsed="false">
      <c r="A2853" s="258" t="s">
        <v>8308</v>
      </c>
      <c r="B2853" s="259" t="s">
        <v>8309</v>
      </c>
      <c r="C2853" s="260" t="s">
        <v>15</v>
      </c>
      <c r="D2853" s="269" t="s">
        <v>8310</v>
      </c>
    </row>
    <row r="2854" customFormat="false" ht="30" hidden="false" customHeight="false" outlineLevel="0" collapsed="false">
      <c r="A2854" s="262" t="s">
        <v>8311</v>
      </c>
      <c r="B2854" s="263" t="s">
        <v>8312</v>
      </c>
      <c r="C2854" s="264" t="s">
        <v>15</v>
      </c>
      <c r="D2854" s="268" t="s">
        <v>8313</v>
      </c>
    </row>
    <row r="2855" customFormat="false" ht="30" hidden="false" customHeight="false" outlineLevel="0" collapsed="false">
      <c r="A2855" s="258" t="s">
        <v>8314</v>
      </c>
      <c r="B2855" s="259" t="s">
        <v>8315</v>
      </c>
      <c r="C2855" s="260" t="s">
        <v>15</v>
      </c>
      <c r="D2855" s="267" t="s">
        <v>8316</v>
      </c>
    </row>
    <row r="2856" customFormat="false" ht="30" hidden="false" customHeight="false" outlineLevel="0" collapsed="false">
      <c r="A2856" s="262" t="s">
        <v>8317</v>
      </c>
      <c r="B2856" s="263" t="s">
        <v>8318</v>
      </c>
      <c r="C2856" s="264" t="s">
        <v>15</v>
      </c>
      <c r="D2856" s="268" t="s">
        <v>8319</v>
      </c>
    </row>
    <row r="2857" customFormat="false" ht="30" hidden="false" customHeight="false" outlineLevel="0" collapsed="false">
      <c r="A2857" s="258" t="s">
        <v>8320</v>
      </c>
      <c r="B2857" s="259" t="s">
        <v>8321</v>
      </c>
      <c r="C2857" s="260" t="s">
        <v>15</v>
      </c>
      <c r="D2857" s="267" t="s">
        <v>8322</v>
      </c>
    </row>
    <row r="2858" customFormat="false" ht="30" hidden="false" customHeight="false" outlineLevel="0" collapsed="false">
      <c r="A2858" s="262" t="s">
        <v>8323</v>
      </c>
      <c r="B2858" s="263" t="s">
        <v>8324</v>
      </c>
      <c r="C2858" s="264" t="s">
        <v>15</v>
      </c>
      <c r="D2858" s="268" t="s">
        <v>8325</v>
      </c>
    </row>
    <row r="2859" customFormat="false" ht="30" hidden="false" customHeight="false" outlineLevel="0" collapsed="false">
      <c r="A2859" s="258" t="s">
        <v>8326</v>
      </c>
      <c r="B2859" s="259" t="s">
        <v>8327</v>
      </c>
      <c r="C2859" s="260" t="s">
        <v>15</v>
      </c>
      <c r="D2859" s="267" t="s">
        <v>8328</v>
      </c>
    </row>
    <row r="2860" customFormat="false" ht="30" hidden="false" customHeight="false" outlineLevel="0" collapsed="false">
      <c r="A2860" s="262" t="s">
        <v>8329</v>
      </c>
      <c r="B2860" s="263" t="s">
        <v>8330</v>
      </c>
      <c r="C2860" s="264" t="s">
        <v>15</v>
      </c>
      <c r="D2860" s="268" t="s">
        <v>8331</v>
      </c>
    </row>
    <row r="2861" customFormat="false" ht="30" hidden="false" customHeight="false" outlineLevel="0" collapsed="false">
      <c r="A2861" s="258" t="s">
        <v>8332</v>
      </c>
      <c r="B2861" s="259" t="s">
        <v>8333</v>
      </c>
      <c r="C2861" s="260" t="s">
        <v>15</v>
      </c>
      <c r="D2861" s="267" t="s">
        <v>8334</v>
      </c>
    </row>
    <row r="2862" customFormat="false" ht="30" hidden="false" customHeight="false" outlineLevel="0" collapsed="false">
      <c r="A2862" s="262" t="s">
        <v>8335</v>
      </c>
      <c r="B2862" s="263" t="s">
        <v>8336</v>
      </c>
      <c r="C2862" s="264" t="s">
        <v>15</v>
      </c>
      <c r="D2862" s="268" t="s">
        <v>8337</v>
      </c>
    </row>
    <row r="2863" customFormat="false" ht="15" hidden="false" customHeight="false" outlineLevel="0" collapsed="false">
      <c r="A2863" s="258" t="s">
        <v>8338</v>
      </c>
      <c r="B2863" s="259" t="s">
        <v>8339</v>
      </c>
      <c r="C2863" s="260" t="s">
        <v>15</v>
      </c>
      <c r="D2863" s="267" t="s">
        <v>8340</v>
      </c>
    </row>
    <row r="2864" customFormat="false" ht="15" hidden="false" customHeight="false" outlineLevel="0" collapsed="false">
      <c r="A2864" s="262" t="s">
        <v>8341</v>
      </c>
      <c r="B2864" s="263" t="s">
        <v>8342</v>
      </c>
      <c r="C2864" s="264" t="s">
        <v>15</v>
      </c>
      <c r="D2864" s="268" t="s">
        <v>8343</v>
      </c>
    </row>
    <row r="2865" customFormat="false" ht="30" hidden="false" customHeight="false" outlineLevel="0" collapsed="false">
      <c r="A2865" s="258" t="s">
        <v>8344</v>
      </c>
      <c r="B2865" s="259" t="s">
        <v>8345</v>
      </c>
      <c r="C2865" s="260" t="s">
        <v>15</v>
      </c>
      <c r="D2865" s="267" t="s">
        <v>8346</v>
      </c>
    </row>
    <row r="2866" customFormat="false" ht="30" hidden="false" customHeight="false" outlineLevel="0" collapsed="false">
      <c r="A2866" s="262" t="s">
        <v>8347</v>
      </c>
      <c r="B2866" s="263" t="s">
        <v>8348</v>
      </c>
      <c r="C2866" s="264" t="s">
        <v>15</v>
      </c>
      <c r="D2866" s="268" t="s">
        <v>8349</v>
      </c>
    </row>
    <row r="2867" customFormat="false" ht="30" hidden="false" customHeight="false" outlineLevel="0" collapsed="false">
      <c r="A2867" s="258" t="s">
        <v>8350</v>
      </c>
      <c r="B2867" s="259" t="s">
        <v>8351</v>
      </c>
      <c r="C2867" s="260" t="s">
        <v>15</v>
      </c>
      <c r="D2867" s="267" t="s">
        <v>8352</v>
      </c>
    </row>
    <row r="2868" customFormat="false" ht="15" hidden="false" customHeight="false" outlineLevel="0" collapsed="false">
      <c r="A2868" s="262" t="s">
        <v>8353</v>
      </c>
      <c r="B2868" s="263" t="s">
        <v>8354</v>
      </c>
      <c r="C2868" s="264" t="s">
        <v>15</v>
      </c>
      <c r="D2868" s="268" t="s">
        <v>8355</v>
      </c>
    </row>
    <row r="2869" customFormat="false" ht="15" hidden="false" customHeight="false" outlineLevel="0" collapsed="false">
      <c r="A2869" s="258" t="s">
        <v>8356</v>
      </c>
      <c r="B2869" s="259" t="s">
        <v>8357</v>
      </c>
      <c r="C2869" s="260" t="s">
        <v>15</v>
      </c>
      <c r="D2869" s="267" t="s">
        <v>8358</v>
      </c>
    </row>
    <row r="2870" customFormat="false" ht="15" hidden="false" customHeight="false" outlineLevel="0" collapsed="false">
      <c r="A2870" s="262" t="s">
        <v>8359</v>
      </c>
      <c r="B2870" s="263" t="s">
        <v>8360</v>
      </c>
      <c r="C2870" s="264" t="s">
        <v>15</v>
      </c>
      <c r="D2870" s="268" t="s">
        <v>8361</v>
      </c>
    </row>
    <row r="2871" customFormat="false" ht="15" hidden="false" customHeight="false" outlineLevel="0" collapsed="false">
      <c r="A2871" s="258" t="s">
        <v>8362</v>
      </c>
      <c r="B2871" s="259" t="s">
        <v>8363</v>
      </c>
      <c r="C2871" s="260" t="s">
        <v>15</v>
      </c>
      <c r="D2871" s="267" t="s">
        <v>8364</v>
      </c>
    </row>
    <row r="2872" customFormat="false" ht="15" hidden="false" customHeight="false" outlineLevel="0" collapsed="false">
      <c r="A2872" s="262" t="s">
        <v>8365</v>
      </c>
      <c r="B2872" s="263" t="s">
        <v>8366</v>
      </c>
      <c r="C2872" s="264" t="s">
        <v>15</v>
      </c>
      <c r="D2872" s="268" t="s">
        <v>8367</v>
      </c>
    </row>
    <row r="2873" customFormat="false" ht="15" hidden="false" customHeight="false" outlineLevel="0" collapsed="false">
      <c r="A2873" s="258" t="s">
        <v>8368</v>
      </c>
      <c r="B2873" s="259" t="s">
        <v>8369</v>
      </c>
      <c r="C2873" s="260" t="s">
        <v>15</v>
      </c>
      <c r="D2873" s="267" t="s">
        <v>6206</v>
      </c>
    </row>
    <row r="2874" customFormat="false" ht="15" hidden="false" customHeight="false" outlineLevel="0" collapsed="false">
      <c r="A2874" s="262" t="s">
        <v>8370</v>
      </c>
      <c r="B2874" s="263" t="s">
        <v>8371</v>
      </c>
      <c r="C2874" s="264" t="s">
        <v>15</v>
      </c>
      <c r="D2874" s="268" t="s">
        <v>7846</v>
      </c>
    </row>
    <row r="2875" customFormat="false" ht="15" hidden="false" customHeight="false" outlineLevel="0" collapsed="false">
      <c r="A2875" s="258" t="s">
        <v>8372</v>
      </c>
      <c r="B2875" s="259" t="s">
        <v>8373</v>
      </c>
      <c r="C2875" s="260" t="s">
        <v>15</v>
      </c>
      <c r="D2875" s="267" t="s">
        <v>8374</v>
      </c>
    </row>
    <row r="2876" customFormat="false" ht="15" hidden="false" customHeight="false" outlineLevel="0" collapsed="false">
      <c r="A2876" s="262" t="s">
        <v>8375</v>
      </c>
      <c r="B2876" s="263" t="s">
        <v>8376</v>
      </c>
      <c r="C2876" s="264" t="s">
        <v>15</v>
      </c>
      <c r="D2876" s="268" t="s">
        <v>8377</v>
      </c>
    </row>
    <row r="2877" customFormat="false" ht="15" hidden="false" customHeight="false" outlineLevel="0" collapsed="false">
      <c r="A2877" s="258" t="s">
        <v>8378</v>
      </c>
      <c r="B2877" s="259" t="s">
        <v>8379</v>
      </c>
      <c r="C2877" s="260" t="s">
        <v>15</v>
      </c>
      <c r="D2877" s="267" t="s">
        <v>8380</v>
      </c>
    </row>
    <row r="2878" customFormat="false" ht="15" hidden="false" customHeight="false" outlineLevel="0" collapsed="false">
      <c r="A2878" s="262" t="s">
        <v>8381</v>
      </c>
      <c r="B2878" s="263" t="s">
        <v>8382</v>
      </c>
      <c r="C2878" s="264" t="s">
        <v>15</v>
      </c>
      <c r="D2878" s="268" t="s">
        <v>8383</v>
      </c>
    </row>
    <row r="2879" customFormat="false" ht="15" hidden="false" customHeight="false" outlineLevel="0" collapsed="false">
      <c r="A2879" s="258" t="s">
        <v>8384</v>
      </c>
      <c r="B2879" s="259" t="s">
        <v>8385</v>
      </c>
      <c r="C2879" s="260" t="s">
        <v>15</v>
      </c>
      <c r="D2879" s="267" t="s">
        <v>8386</v>
      </c>
    </row>
    <row r="2880" customFormat="false" ht="15" hidden="false" customHeight="false" outlineLevel="0" collapsed="false">
      <c r="A2880" s="262" t="s">
        <v>8387</v>
      </c>
      <c r="B2880" s="263" t="s">
        <v>8388</v>
      </c>
      <c r="C2880" s="264" t="s">
        <v>15</v>
      </c>
      <c r="D2880" s="268" t="s">
        <v>8389</v>
      </c>
    </row>
    <row r="2881" customFormat="false" ht="15" hidden="false" customHeight="false" outlineLevel="0" collapsed="false">
      <c r="A2881" s="258" t="s">
        <v>8390</v>
      </c>
      <c r="B2881" s="259" t="s">
        <v>8391</v>
      </c>
      <c r="C2881" s="260" t="s">
        <v>15</v>
      </c>
      <c r="D2881" s="267" t="s">
        <v>8392</v>
      </c>
    </row>
    <row r="2882" customFormat="false" ht="15" hidden="false" customHeight="false" outlineLevel="0" collapsed="false">
      <c r="A2882" s="262" t="s">
        <v>8393</v>
      </c>
      <c r="B2882" s="263" t="s">
        <v>8394</v>
      </c>
      <c r="C2882" s="264" t="s">
        <v>15</v>
      </c>
      <c r="D2882" s="270" t="s">
        <v>8395</v>
      </c>
    </row>
    <row r="2883" customFormat="false" ht="15" hidden="false" customHeight="false" outlineLevel="0" collapsed="false">
      <c r="A2883" s="258" t="s">
        <v>8396</v>
      </c>
      <c r="B2883" s="259" t="s">
        <v>8397</v>
      </c>
      <c r="C2883" s="260" t="s">
        <v>15</v>
      </c>
      <c r="D2883" s="269" t="s">
        <v>8398</v>
      </c>
    </row>
    <row r="2884" customFormat="false" ht="30" hidden="false" customHeight="false" outlineLevel="0" collapsed="false">
      <c r="A2884" s="262" t="s">
        <v>8399</v>
      </c>
      <c r="B2884" s="263" t="s">
        <v>8400</v>
      </c>
      <c r="C2884" s="264" t="s">
        <v>15</v>
      </c>
      <c r="D2884" s="270" t="s">
        <v>8401</v>
      </c>
    </row>
    <row r="2885" customFormat="false" ht="30" hidden="false" customHeight="false" outlineLevel="0" collapsed="false">
      <c r="A2885" s="258" t="s">
        <v>8402</v>
      </c>
      <c r="B2885" s="259" t="s">
        <v>8403</v>
      </c>
      <c r="C2885" s="260" t="s">
        <v>15</v>
      </c>
      <c r="D2885" s="269" t="s">
        <v>8404</v>
      </c>
    </row>
    <row r="2886" customFormat="false" ht="15" hidden="false" customHeight="false" outlineLevel="0" collapsed="false">
      <c r="A2886" s="262" t="s">
        <v>8405</v>
      </c>
      <c r="B2886" s="263" t="s">
        <v>8406</v>
      </c>
      <c r="C2886" s="264" t="s">
        <v>15</v>
      </c>
      <c r="D2886" s="270" t="s">
        <v>8407</v>
      </c>
    </row>
    <row r="2887" customFormat="false" ht="15" hidden="false" customHeight="false" outlineLevel="0" collapsed="false">
      <c r="A2887" s="258" t="s">
        <v>8408</v>
      </c>
      <c r="B2887" s="259" t="s">
        <v>8409</v>
      </c>
      <c r="C2887" s="260" t="s">
        <v>15</v>
      </c>
      <c r="D2887" s="269" t="s">
        <v>8410</v>
      </c>
    </row>
    <row r="2888" customFormat="false" ht="15" hidden="false" customHeight="false" outlineLevel="0" collapsed="false">
      <c r="A2888" s="262" t="s">
        <v>8411</v>
      </c>
      <c r="B2888" s="263" t="s">
        <v>8412</v>
      </c>
      <c r="C2888" s="264" t="s">
        <v>15</v>
      </c>
      <c r="D2888" s="270" t="s">
        <v>8413</v>
      </c>
    </row>
    <row r="2889" customFormat="false" ht="15" hidden="false" customHeight="false" outlineLevel="0" collapsed="false">
      <c r="A2889" s="258" t="s">
        <v>8414</v>
      </c>
      <c r="B2889" s="259" t="s">
        <v>8415</v>
      </c>
      <c r="C2889" s="260" t="s">
        <v>15</v>
      </c>
      <c r="D2889" s="269" t="s">
        <v>8416</v>
      </c>
    </row>
    <row r="2890" customFormat="false" ht="15" hidden="false" customHeight="false" outlineLevel="0" collapsed="false">
      <c r="A2890" s="262" t="s">
        <v>8417</v>
      </c>
      <c r="B2890" s="263" t="s">
        <v>8418</v>
      </c>
      <c r="C2890" s="264" t="s">
        <v>15</v>
      </c>
      <c r="D2890" s="270" t="s">
        <v>8419</v>
      </c>
    </row>
    <row r="2891" customFormat="false" ht="15" hidden="false" customHeight="false" outlineLevel="0" collapsed="false">
      <c r="A2891" s="258" t="s">
        <v>8420</v>
      </c>
      <c r="B2891" s="259" t="s">
        <v>8421</v>
      </c>
      <c r="C2891" s="260" t="s">
        <v>15</v>
      </c>
      <c r="D2891" s="269" t="s">
        <v>3764</v>
      </c>
    </row>
    <row r="2892" customFormat="false" ht="15" hidden="false" customHeight="false" outlineLevel="0" collapsed="false">
      <c r="A2892" s="262" t="s">
        <v>8422</v>
      </c>
      <c r="B2892" s="263" t="s">
        <v>8423</v>
      </c>
      <c r="C2892" s="264" t="s">
        <v>15</v>
      </c>
      <c r="D2892" s="268" t="s">
        <v>8424</v>
      </c>
    </row>
    <row r="2893" customFormat="false" ht="15" hidden="false" customHeight="false" outlineLevel="0" collapsed="false">
      <c r="A2893" s="258" t="s">
        <v>8425</v>
      </c>
      <c r="B2893" s="259" t="s">
        <v>8426</v>
      </c>
      <c r="C2893" s="260" t="s">
        <v>15</v>
      </c>
      <c r="D2893" s="267" t="s">
        <v>8427</v>
      </c>
    </row>
    <row r="2894" customFormat="false" ht="15" hidden="false" customHeight="false" outlineLevel="0" collapsed="false">
      <c r="A2894" s="262" t="s">
        <v>8428</v>
      </c>
      <c r="B2894" s="263" t="s">
        <v>8429</v>
      </c>
      <c r="C2894" s="264" t="s">
        <v>15</v>
      </c>
      <c r="D2894" s="268" t="s">
        <v>8430</v>
      </c>
    </row>
    <row r="2895" customFormat="false" ht="15" hidden="false" customHeight="false" outlineLevel="0" collapsed="false">
      <c r="A2895" s="258" t="s">
        <v>8431</v>
      </c>
      <c r="B2895" s="259" t="s">
        <v>8432</v>
      </c>
      <c r="C2895" s="260" t="s">
        <v>15</v>
      </c>
      <c r="D2895" s="267" t="s">
        <v>8433</v>
      </c>
    </row>
    <row r="2896" customFormat="false" ht="15" hidden="false" customHeight="false" outlineLevel="0" collapsed="false">
      <c r="A2896" s="262" t="s">
        <v>8434</v>
      </c>
      <c r="B2896" s="263" t="s">
        <v>8435</v>
      </c>
      <c r="C2896" s="264" t="s">
        <v>15</v>
      </c>
      <c r="D2896" s="268" t="s">
        <v>1326</v>
      </c>
    </row>
    <row r="2897" customFormat="false" ht="15" hidden="false" customHeight="false" outlineLevel="0" collapsed="false">
      <c r="A2897" s="258" t="s">
        <v>8436</v>
      </c>
      <c r="B2897" s="259" t="s">
        <v>8437</v>
      </c>
      <c r="C2897" s="260" t="s">
        <v>15</v>
      </c>
      <c r="D2897" s="267" t="s">
        <v>8438</v>
      </c>
    </row>
    <row r="2898" customFormat="false" ht="15" hidden="false" customHeight="false" outlineLevel="0" collapsed="false">
      <c r="A2898" s="262" t="s">
        <v>8439</v>
      </c>
      <c r="B2898" s="263" t="s">
        <v>8440</v>
      </c>
      <c r="C2898" s="264" t="s">
        <v>15</v>
      </c>
      <c r="D2898" s="268" t="s">
        <v>3596</v>
      </c>
    </row>
    <row r="2899" customFormat="false" ht="15" hidden="false" customHeight="false" outlineLevel="0" collapsed="false">
      <c r="A2899" s="258" t="s">
        <v>8441</v>
      </c>
      <c r="B2899" s="259" t="s">
        <v>8442</v>
      </c>
      <c r="C2899" s="260" t="s">
        <v>15</v>
      </c>
      <c r="D2899" s="267" t="s">
        <v>8443</v>
      </c>
    </row>
    <row r="2900" customFormat="false" ht="15" hidden="false" customHeight="false" outlineLevel="0" collapsed="false">
      <c r="A2900" s="262" t="s">
        <v>8444</v>
      </c>
      <c r="B2900" s="263" t="s">
        <v>8445</v>
      </c>
      <c r="C2900" s="264" t="s">
        <v>15</v>
      </c>
      <c r="D2900" s="268" t="s">
        <v>8446</v>
      </c>
    </row>
    <row r="2901" customFormat="false" ht="15" hidden="false" customHeight="false" outlineLevel="0" collapsed="false">
      <c r="A2901" s="258" t="s">
        <v>8447</v>
      </c>
      <c r="B2901" s="259" t="s">
        <v>8448</v>
      </c>
      <c r="C2901" s="260" t="s">
        <v>15</v>
      </c>
      <c r="D2901" s="267" t="s">
        <v>8449</v>
      </c>
    </row>
    <row r="2902" customFormat="false" ht="15" hidden="false" customHeight="false" outlineLevel="0" collapsed="false">
      <c r="A2902" s="262" t="s">
        <v>8450</v>
      </c>
      <c r="B2902" s="263" t="s">
        <v>8451</v>
      </c>
      <c r="C2902" s="264" t="s">
        <v>15</v>
      </c>
      <c r="D2902" s="268" t="s">
        <v>8452</v>
      </c>
    </row>
    <row r="2903" customFormat="false" ht="15" hidden="false" customHeight="false" outlineLevel="0" collapsed="false">
      <c r="A2903" s="258" t="s">
        <v>8453</v>
      </c>
      <c r="B2903" s="259" t="s">
        <v>8454</v>
      </c>
      <c r="C2903" s="260" t="s">
        <v>15</v>
      </c>
      <c r="D2903" s="267" t="s">
        <v>7313</v>
      </c>
    </row>
    <row r="2904" customFormat="false" ht="15" hidden="false" customHeight="false" outlineLevel="0" collapsed="false">
      <c r="A2904" s="262" t="s">
        <v>8455</v>
      </c>
      <c r="B2904" s="263" t="s">
        <v>8456</v>
      </c>
      <c r="C2904" s="264" t="s">
        <v>15</v>
      </c>
      <c r="D2904" s="270" t="s">
        <v>8457</v>
      </c>
    </row>
    <row r="2905" customFormat="false" ht="15" hidden="false" customHeight="false" outlineLevel="0" collapsed="false">
      <c r="A2905" s="258" t="s">
        <v>8458</v>
      </c>
      <c r="B2905" s="259" t="s">
        <v>8459</v>
      </c>
      <c r="C2905" s="260" t="s">
        <v>15</v>
      </c>
      <c r="D2905" s="267" t="s">
        <v>8460</v>
      </c>
    </row>
    <row r="2906" customFormat="false" ht="15" hidden="false" customHeight="false" outlineLevel="0" collapsed="false">
      <c r="A2906" s="262" t="s">
        <v>8461</v>
      </c>
      <c r="B2906" s="263" t="s">
        <v>8462</v>
      </c>
      <c r="C2906" s="264" t="s">
        <v>15</v>
      </c>
      <c r="D2906" s="268" t="s">
        <v>8463</v>
      </c>
    </row>
    <row r="2907" customFormat="false" ht="30" hidden="false" customHeight="false" outlineLevel="0" collapsed="false">
      <c r="A2907" s="258" t="s">
        <v>8464</v>
      </c>
      <c r="B2907" s="259" t="s">
        <v>8465</v>
      </c>
      <c r="C2907" s="260" t="s">
        <v>15</v>
      </c>
      <c r="D2907" s="267" t="s">
        <v>8466</v>
      </c>
    </row>
    <row r="2908" customFormat="false" ht="30" hidden="false" customHeight="false" outlineLevel="0" collapsed="false">
      <c r="A2908" s="262" t="s">
        <v>8467</v>
      </c>
      <c r="B2908" s="263" t="s">
        <v>8468</v>
      </c>
      <c r="C2908" s="264" t="s">
        <v>15</v>
      </c>
      <c r="D2908" s="268" t="s">
        <v>8469</v>
      </c>
    </row>
    <row r="2909" customFormat="false" ht="30" hidden="false" customHeight="false" outlineLevel="0" collapsed="false">
      <c r="A2909" s="258" t="s">
        <v>8470</v>
      </c>
      <c r="B2909" s="259" t="s">
        <v>8471</v>
      </c>
      <c r="C2909" s="260" t="s">
        <v>15</v>
      </c>
      <c r="D2909" s="267" t="s">
        <v>5843</v>
      </c>
    </row>
    <row r="2910" customFormat="false" ht="30" hidden="false" customHeight="false" outlineLevel="0" collapsed="false">
      <c r="A2910" s="262" t="s">
        <v>8472</v>
      </c>
      <c r="B2910" s="263" t="s">
        <v>8473</v>
      </c>
      <c r="C2910" s="264" t="s">
        <v>15</v>
      </c>
      <c r="D2910" s="268" t="s">
        <v>8474</v>
      </c>
    </row>
    <row r="2911" customFormat="false" ht="30" hidden="false" customHeight="false" outlineLevel="0" collapsed="false">
      <c r="A2911" s="258" t="s">
        <v>8475</v>
      </c>
      <c r="B2911" s="259" t="s">
        <v>8476</v>
      </c>
      <c r="C2911" s="260" t="s">
        <v>15</v>
      </c>
      <c r="D2911" s="267" t="s">
        <v>8477</v>
      </c>
    </row>
    <row r="2912" customFormat="false" ht="30" hidden="false" customHeight="false" outlineLevel="0" collapsed="false">
      <c r="A2912" s="262" t="s">
        <v>8478</v>
      </c>
      <c r="B2912" s="263" t="s">
        <v>8479</v>
      </c>
      <c r="C2912" s="264" t="s">
        <v>15</v>
      </c>
      <c r="D2912" s="268" t="s">
        <v>8480</v>
      </c>
    </row>
    <row r="2913" customFormat="false" ht="15" hidden="false" customHeight="false" outlineLevel="0" collapsed="false">
      <c r="A2913" s="258" t="s">
        <v>8481</v>
      </c>
      <c r="B2913" s="259" t="s">
        <v>8482</v>
      </c>
      <c r="C2913" s="260" t="s">
        <v>15</v>
      </c>
      <c r="D2913" s="267" t="s">
        <v>8483</v>
      </c>
    </row>
    <row r="2914" customFormat="false" ht="15" hidden="false" customHeight="false" outlineLevel="0" collapsed="false">
      <c r="A2914" s="262" t="s">
        <v>8484</v>
      </c>
      <c r="B2914" s="263" t="s">
        <v>8485</v>
      </c>
      <c r="C2914" s="264" t="s">
        <v>15</v>
      </c>
      <c r="D2914" s="268" t="s">
        <v>8486</v>
      </c>
    </row>
    <row r="2915" customFormat="false" ht="15" hidden="false" customHeight="false" outlineLevel="0" collapsed="false">
      <c r="A2915" s="258" t="s">
        <v>8487</v>
      </c>
      <c r="B2915" s="259" t="s">
        <v>8488</v>
      </c>
      <c r="C2915" s="260" t="s">
        <v>15</v>
      </c>
      <c r="D2915" s="267" t="s">
        <v>8489</v>
      </c>
    </row>
    <row r="2916" customFormat="false" ht="15" hidden="false" customHeight="false" outlineLevel="0" collapsed="false">
      <c r="A2916" s="262" t="s">
        <v>8490</v>
      </c>
      <c r="B2916" s="263" t="s">
        <v>8491</v>
      </c>
      <c r="C2916" s="264" t="s">
        <v>15</v>
      </c>
      <c r="D2916" s="268" t="s">
        <v>8492</v>
      </c>
    </row>
    <row r="2917" customFormat="false" ht="15" hidden="false" customHeight="false" outlineLevel="0" collapsed="false">
      <c r="A2917" s="258" t="s">
        <v>8493</v>
      </c>
      <c r="B2917" s="259" t="s">
        <v>8494</v>
      </c>
      <c r="C2917" s="260" t="s">
        <v>15</v>
      </c>
      <c r="D2917" s="267" t="s">
        <v>8495</v>
      </c>
    </row>
    <row r="2918" customFormat="false" ht="30" hidden="false" customHeight="false" outlineLevel="0" collapsed="false">
      <c r="A2918" s="262" t="s">
        <v>8496</v>
      </c>
      <c r="B2918" s="263" t="s">
        <v>8497</v>
      </c>
      <c r="C2918" s="264" t="s">
        <v>15</v>
      </c>
      <c r="D2918" s="268" t="s">
        <v>8498</v>
      </c>
    </row>
    <row r="2919" customFormat="false" ht="15" hidden="false" customHeight="false" outlineLevel="0" collapsed="false">
      <c r="A2919" s="258" t="s">
        <v>8499</v>
      </c>
      <c r="B2919" s="259" t="s">
        <v>8500</v>
      </c>
      <c r="C2919" s="260" t="s">
        <v>15</v>
      </c>
      <c r="D2919" s="267" t="s">
        <v>8501</v>
      </c>
    </row>
    <row r="2920" customFormat="false" ht="15" hidden="false" customHeight="false" outlineLevel="0" collapsed="false">
      <c r="A2920" s="262" t="s">
        <v>8502</v>
      </c>
      <c r="B2920" s="263" t="s">
        <v>8503</v>
      </c>
      <c r="C2920" s="264" t="s">
        <v>15</v>
      </c>
      <c r="D2920" s="268" t="s">
        <v>8504</v>
      </c>
    </row>
    <row r="2921" customFormat="false" ht="15" hidden="false" customHeight="false" outlineLevel="0" collapsed="false">
      <c r="A2921" s="258" t="s">
        <v>8505</v>
      </c>
      <c r="B2921" s="259" t="s">
        <v>8506</v>
      </c>
      <c r="C2921" s="260" t="s">
        <v>15</v>
      </c>
      <c r="D2921" s="267" t="s">
        <v>8507</v>
      </c>
    </row>
    <row r="2922" customFormat="false" ht="15" hidden="false" customHeight="false" outlineLevel="0" collapsed="false">
      <c r="A2922" s="262" t="s">
        <v>8508</v>
      </c>
      <c r="B2922" s="263" t="s">
        <v>8509</v>
      </c>
      <c r="C2922" s="264" t="s">
        <v>15</v>
      </c>
      <c r="D2922" s="268" t="s">
        <v>8510</v>
      </c>
    </row>
    <row r="2923" customFormat="false" ht="15" hidden="false" customHeight="false" outlineLevel="0" collapsed="false">
      <c r="A2923" s="258" t="s">
        <v>8511</v>
      </c>
      <c r="B2923" s="259" t="s">
        <v>8512</v>
      </c>
      <c r="C2923" s="260" t="s">
        <v>15</v>
      </c>
      <c r="D2923" s="267" t="s">
        <v>8513</v>
      </c>
    </row>
    <row r="2924" customFormat="false" ht="15" hidden="false" customHeight="false" outlineLevel="0" collapsed="false">
      <c r="A2924" s="262" t="s">
        <v>8514</v>
      </c>
      <c r="B2924" s="263" t="s">
        <v>8515</v>
      </c>
      <c r="C2924" s="264" t="s">
        <v>15</v>
      </c>
      <c r="D2924" s="268" t="s">
        <v>8516</v>
      </c>
    </row>
    <row r="2925" customFormat="false" ht="15" hidden="false" customHeight="false" outlineLevel="0" collapsed="false">
      <c r="A2925" s="258" t="s">
        <v>8517</v>
      </c>
      <c r="B2925" s="259" t="s">
        <v>8518</v>
      </c>
      <c r="C2925" s="260" t="s">
        <v>15</v>
      </c>
      <c r="D2925" s="267" t="s">
        <v>8519</v>
      </c>
    </row>
    <row r="2926" customFormat="false" ht="15" hidden="false" customHeight="false" outlineLevel="0" collapsed="false">
      <c r="A2926" s="262" t="s">
        <v>8520</v>
      </c>
      <c r="B2926" s="263" t="s">
        <v>8521</v>
      </c>
      <c r="C2926" s="264" t="s">
        <v>15</v>
      </c>
      <c r="D2926" s="268" t="s">
        <v>3642</v>
      </c>
    </row>
    <row r="2927" customFormat="false" ht="15" hidden="false" customHeight="false" outlineLevel="0" collapsed="false">
      <c r="A2927" s="258" t="s">
        <v>8522</v>
      </c>
      <c r="B2927" s="259" t="s">
        <v>8523</v>
      </c>
      <c r="C2927" s="260" t="s">
        <v>15</v>
      </c>
      <c r="D2927" s="267" t="s">
        <v>8524</v>
      </c>
    </row>
    <row r="2928" customFormat="false" ht="15" hidden="false" customHeight="false" outlineLevel="0" collapsed="false">
      <c r="A2928" s="262" t="s">
        <v>8525</v>
      </c>
      <c r="B2928" s="263" t="s">
        <v>8526</v>
      </c>
      <c r="C2928" s="264" t="s">
        <v>15</v>
      </c>
      <c r="D2928" s="268" t="s">
        <v>7631</v>
      </c>
    </row>
    <row r="2929" customFormat="false" ht="15" hidden="false" customHeight="false" outlineLevel="0" collapsed="false">
      <c r="A2929" s="258" t="s">
        <v>8527</v>
      </c>
      <c r="B2929" s="259" t="s">
        <v>8528</v>
      </c>
      <c r="C2929" s="260" t="s">
        <v>15</v>
      </c>
      <c r="D2929" s="267" t="s">
        <v>8529</v>
      </c>
    </row>
    <row r="2930" customFormat="false" ht="15" hidden="false" customHeight="false" outlineLevel="0" collapsed="false">
      <c r="A2930" s="262" t="s">
        <v>8530</v>
      </c>
      <c r="B2930" s="263" t="s">
        <v>8531</v>
      </c>
      <c r="C2930" s="264" t="s">
        <v>15</v>
      </c>
      <c r="D2930" s="268" t="s">
        <v>3059</v>
      </c>
    </row>
    <row r="2931" customFormat="false" ht="15" hidden="false" customHeight="false" outlineLevel="0" collapsed="false">
      <c r="A2931" s="258" t="s">
        <v>8532</v>
      </c>
      <c r="B2931" s="259" t="s">
        <v>8533</v>
      </c>
      <c r="C2931" s="260" t="s">
        <v>15</v>
      </c>
      <c r="D2931" s="267" t="s">
        <v>8534</v>
      </c>
    </row>
    <row r="2932" customFormat="false" ht="15" hidden="false" customHeight="false" outlineLevel="0" collapsed="false">
      <c r="A2932" s="262" t="s">
        <v>8535</v>
      </c>
      <c r="B2932" s="263" t="s">
        <v>8536</v>
      </c>
      <c r="C2932" s="264" t="s">
        <v>15</v>
      </c>
      <c r="D2932" s="268" t="s">
        <v>8537</v>
      </c>
    </row>
    <row r="2933" customFormat="false" ht="15" hidden="false" customHeight="false" outlineLevel="0" collapsed="false">
      <c r="A2933" s="258" t="s">
        <v>8538</v>
      </c>
      <c r="B2933" s="259" t="s">
        <v>8539</v>
      </c>
      <c r="C2933" s="260" t="s">
        <v>15</v>
      </c>
      <c r="D2933" s="267" t="s">
        <v>8540</v>
      </c>
    </row>
    <row r="2934" customFormat="false" ht="30" hidden="false" customHeight="false" outlineLevel="0" collapsed="false">
      <c r="A2934" s="262" t="s">
        <v>8541</v>
      </c>
      <c r="B2934" s="263" t="s">
        <v>8542</v>
      </c>
      <c r="C2934" s="264" t="s">
        <v>15</v>
      </c>
      <c r="D2934" s="268" t="s">
        <v>8543</v>
      </c>
    </row>
    <row r="2935" customFormat="false" ht="15" hidden="false" customHeight="false" outlineLevel="0" collapsed="false">
      <c r="A2935" s="258" t="s">
        <v>8544</v>
      </c>
      <c r="B2935" s="259" t="s">
        <v>8545</v>
      </c>
      <c r="C2935" s="260" t="s">
        <v>15</v>
      </c>
      <c r="D2935" s="267" t="s">
        <v>8546</v>
      </c>
    </row>
    <row r="2936" customFormat="false" ht="15" hidden="false" customHeight="false" outlineLevel="0" collapsed="false">
      <c r="A2936" s="262" t="s">
        <v>8547</v>
      </c>
      <c r="B2936" s="263" t="s">
        <v>8548</v>
      </c>
      <c r="C2936" s="264" t="s">
        <v>15</v>
      </c>
      <c r="D2936" s="268" t="s">
        <v>8549</v>
      </c>
    </row>
    <row r="2937" customFormat="false" ht="30" hidden="false" customHeight="false" outlineLevel="0" collapsed="false">
      <c r="A2937" s="258" t="s">
        <v>8550</v>
      </c>
      <c r="B2937" s="259" t="s">
        <v>8551</v>
      </c>
      <c r="C2937" s="260" t="s">
        <v>15</v>
      </c>
      <c r="D2937" s="267" t="s">
        <v>8552</v>
      </c>
    </row>
    <row r="2938" customFormat="false" ht="15" hidden="false" customHeight="false" outlineLevel="0" collapsed="false">
      <c r="A2938" s="262" t="s">
        <v>8553</v>
      </c>
      <c r="B2938" s="263" t="s">
        <v>8554</v>
      </c>
      <c r="C2938" s="264" t="s">
        <v>15</v>
      </c>
      <c r="D2938" s="268" t="s">
        <v>8552</v>
      </c>
    </row>
    <row r="2939" customFormat="false" ht="15" hidden="false" customHeight="false" outlineLevel="0" collapsed="false">
      <c r="A2939" s="258" t="s">
        <v>8555</v>
      </c>
      <c r="B2939" s="259" t="s">
        <v>8556</v>
      </c>
      <c r="C2939" s="260" t="s">
        <v>15</v>
      </c>
      <c r="D2939" s="267" t="s">
        <v>8557</v>
      </c>
    </row>
    <row r="2940" customFormat="false" ht="30" hidden="false" customHeight="false" outlineLevel="0" collapsed="false">
      <c r="A2940" s="262" t="s">
        <v>8558</v>
      </c>
      <c r="B2940" s="263" t="s">
        <v>8559</v>
      </c>
      <c r="C2940" s="264" t="s">
        <v>15</v>
      </c>
      <c r="D2940" s="268" t="s">
        <v>8560</v>
      </c>
    </row>
    <row r="2941" customFormat="false" ht="15" hidden="false" customHeight="false" outlineLevel="0" collapsed="false">
      <c r="A2941" s="258" t="s">
        <v>8561</v>
      </c>
      <c r="B2941" s="259" t="s">
        <v>8562</v>
      </c>
      <c r="C2941" s="260" t="s">
        <v>15</v>
      </c>
      <c r="D2941" s="267" t="s">
        <v>8563</v>
      </c>
    </row>
    <row r="2942" customFormat="false" ht="15" hidden="false" customHeight="false" outlineLevel="0" collapsed="false">
      <c r="A2942" s="262" t="s">
        <v>8564</v>
      </c>
      <c r="B2942" s="263" t="s">
        <v>8565</v>
      </c>
      <c r="C2942" s="264" t="s">
        <v>15</v>
      </c>
      <c r="D2942" s="268" t="s">
        <v>8566</v>
      </c>
    </row>
    <row r="2943" customFormat="false" ht="15" hidden="false" customHeight="false" outlineLevel="0" collapsed="false">
      <c r="A2943" s="258" t="s">
        <v>8567</v>
      </c>
      <c r="B2943" s="259" t="s">
        <v>8568</v>
      </c>
      <c r="C2943" s="260" t="s">
        <v>15</v>
      </c>
      <c r="D2943" s="267" t="s">
        <v>7200</v>
      </c>
    </row>
    <row r="2944" customFormat="false" ht="15" hidden="false" customHeight="false" outlineLevel="0" collapsed="false">
      <c r="A2944" s="262" t="s">
        <v>8569</v>
      </c>
      <c r="B2944" s="263" t="s">
        <v>8570</v>
      </c>
      <c r="C2944" s="264" t="s">
        <v>15</v>
      </c>
      <c r="D2944" s="268" t="s">
        <v>8571</v>
      </c>
    </row>
    <row r="2945" customFormat="false" ht="15" hidden="false" customHeight="false" outlineLevel="0" collapsed="false">
      <c r="A2945" s="258" t="s">
        <v>8572</v>
      </c>
      <c r="B2945" s="259" t="s">
        <v>8573</v>
      </c>
      <c r="C2945" s="260" t="s">
        <v>15</v>
      </c>
      <c r="D2945" s="267" t="s">
        <v>8574</v>
      </c>
    </row>
    <row r="2946" customFormat="false" ht="15" hidden="false" customHeight="false" outlineLevel="0" collapsed="false">
      <c r="A2946" s="262" t="s">
        <v>8575</v>
      </c>
      <c r="B2946" s="263" t="s">
        <v>8576</v>
      </c>
      <c r="C2946" s="264" t="s">
        <v>15</v>
      </c>
      <c r="D2946" s="268" t="s">
        <v>8577</v>
      </c>
    </row>
    <row r="2947" customFormat="false" ht="15" hidden="false" customHeight="false" outlineLevel="0" collapsed="false">
      <c r="A2947" s="258" t="s">
        <v>8578</v>
      </c>
      <c r="B2947" s="259" t="s">
        <v>8579</v>
      </c>
      <c r="C2947" s="260" t="s">
        <v>15</v>
      </c>
      <c r="D2947" s="269" t="s">
        <v>8580</v>
      </c>
    </row>
    <row r="2948" customFormat="false" ht="15" hidden="false" customHeight="false" outlineLevel="0" collapsed="false">
      <c r="A2948" s="262" t="s">
        <v>8581</v>
      </c>
      <c r="B2948" s="263" t="s">
        <v>8582</v>
      </c>
      <c r="C2948" s="264" t="s">
        <v>15</v>
      </c>
      <c r="D2948" s="268" t="s">
        <v>3470</v>
      </c>
    </row>
    <row r="2949" customFormat="false" ht="15" hidden="false" customHeight="false" outlineLevel="0" collapsed="false">
      <c r="A2949" s="258" t="s">
        <v>8583</v>
      </c>
      <c r="B2949" s="259" t="s">
        <v>8584</v>
      </c>
      <c r="C2949" s="260" t="s">
        <v>15</v>
      </c>
      <c r="D2949" s="267" t="s">
        <v>8585</v>
      </c>
    </row>
    <row r="2950" customFormat="false" ht="15" hidden="false" customHeight="false" outlineLevel="0" collapsed="false">
      <c r="A2950" s="262" t="s">
        <v>8586</v>
      </c>
      <c r="B2950" s="263" t="s">
        <v>8587</v>
      </c>
      <c r="C2950" s="264" t="s">
        <v>15</v>
      </c>
      <c r="D2950" s="268" t="s">
        <v>8588</v>
      </c>
    </row>
    <row r="2951" customFormat="false" ht="15" hidden="false" customHeight="false" outlineLevel="0" collapsed="false">
      <c r="A2951" s="258" t="s">
        <v>8589</v>
      </c>
      <c r="B2951" s="259" t="s">
        <v>8590</v>
      </c>
      <c r="C2951" s="260" t="s">
        <v>15</v>
      </c>
      <c r="D2951" s="267" t="s">
        <v>8591</v>
      </c>
    </row>
    <row r="2952" customFormat="false" ht="15" hidden="false" customHeight="false" outlineLevel="0" collapsed="false">
      <c r="A2952" s="262" t="s">
        <v>8592</v>
      </c>
      <c r="B2952" s="263" t="s">
        <v>8593</v>
      </c>
      <c r="C2952" s="264" t="s">
        <v>15</v>
      </c>
      <c r="D2952" s="268" t="s">
        <v>8594</v>
      </c>
    </row>
    <row r="2953" customFormat="false" ht="15" hidden="false" customHeight="false" outlineLevel="0" collapsed="false">
      <c r="A2953" s="258" t="s">
        <v>8595</v>
      </c>
      <c r="B2953" s="259" t="s">
        <v>8596</v>
      </c>
      <c r="C2953" s="260" t="s">
        <v>15</v>
      </c>
      <c r="D2953" s="267" t="s">
        <v>8597</v>
      </c>
    </row>
    <row r="2954" customFormat="false" ht="15" hidden="false" customHeight="false" outlineLevel="0" collapsed="false">
      <c r="A2954" s="262" t="s">
        <v>8598</v>
      </c>
      <c r="B2954" s="263" t="s">
        <v>8599</v>
      </c>
      <c r="C2954" s="264" t="s">
        <v>15</v>
      </c>
      <c r="D2954" s="270" t="s">
        <v>8600</v>
      </c>
    </row>
    <row r="2955" customFormat="false" ht="15" hidden="false" customHeight="false" outlineLevel="0" collapsed="false">
      <c r="A2955" s="258" t="s">
        <v>8601</v>
      </c>
      <c r="B2955" s="259" t="s">
        <v>8602</v>
      </c>
      <c r="C2955" s="260" t="s">
        <v>15</v>
      </c>
      <c r="D2955" s="267" t="s">
        <v>8603</v>
      </c>
    </row>
    <row r="2956" customFormat="false" ht="15" hidden="false" customHeight="false" outlineLevel="0" collapsed="false">
      <c r="A2956" s="262" t="s">
        <v>8604</v>
      </c>
      <c r="B2956" s="263" t="s">
        <v>8605</v>
      </c>
      <c r="C2956" s="264" t="s">
        <v>15</v>
      </c>
      <c r="D2956" s="268" t="s">
        <v>8606</v>
      </c>
    </row>
    <row r="2957" customFormat="false" ht="15" hidden="false" customHeight="false" outlineLevel="0" collapsed="false">
      <c r="A2957" s="258" t="s">
        <v>8607</v>
      </c>
      <c r="B2957" s="259" t="s">
        <v>8608</v>
      </c>
      <c r="C2957" s="260" t="s">
        <v>15</v>
      </c>
      <c r="D2957" s="267" t="s">
        <v>8609</v>
      </c>
    </row>
    <row r="2958" customFormat="false" ht="15" hidden="false" customHeight="false" outlineLevel="0" collapsed="false">
      <c r="A2958" s="262" t="s">
        <v>8610</v>
      </c>
      <c r="B2958" s="263" t="s">
        <v>8611</v>
      </c>
      <c r="C2958" s="264" t="s">
        <v>15</v>
      </c>
      <c r="D2958" s="270" t="s">
        <v>8612</v>
      </c>
    </row>
    <row r="2959" customFormat="false" ht="15" hidden="false" customHeight="false" outlineLevel="0" collapsed="false">
      <c r="A2959" s="258" t="s">
        <v>8613</v>
      </c>
      <c r="B2959" s="259" t="s">
        <v>8614</v>
      </c>
      <c r="C2959" s="260" t="s">
        <v>15</v>
      </c>
      <c r="D2959" s="267" t="s">
        <v>8615</v>
      </c>
    </row>
    <row r="2960" customFormat="false" ht="15" hidden="false" customHeight="false" outlineLevel="0" collapsed="false">
      <c r="A2960" s="262" t="s">
        <v>8616</v>
      </c>
      <c r="B2960" s="263" t="s">
        <v>8617</v>
      </c>
      <c r="C2960" s="264" t="s">
        <v>15</v>
      </c>
      <c r="D2960" s="268" t="s">
        <v>8618</v>
      </c>
    </row>
    <row r="2961" customFormat="false" ht="30" hidden="false" customHeight="false" outlineLevel="0" collapsed="false">
      <c r="A2961" s="258" t="s">
        <v>8619</v>
      </c>
      <c r="B2961" s="259" t="s">
        <v>8620</v>
      </c>
      <c r="C2961" s="260" t="s">
        <v>15</v>
      </c>
      <c r="D2961" s="267" t="s">
        <v>8621</v>
      </c>
    </row>
    <row r="2962" customFormat="false" ht="30" hidden="false" customHeight="false" outlineLevel="0" collapsed="false">
      <c r="A2962" s="262" t="s">
        <v>8622</v>
      </c>
      <c r="B2962" s="263" t="s">
        <v>8623</v>
      </c>
      <c r="C2962" s="264" t="s">
        <v>15</v>
      </c>
      <c r="D2962" s="268" t="s">
        <v>8624</v>
      </c>
    </row>
    <row r="2963" customFormat="false" ht="30" hidden="false" customHeight="false" outlineLevel="0" collapsed="false">
      <c r="A2963" s="258" t="s">
        <v>8625</v>
      </c>
      <c r="B2963" s="259" t="s">
        <v>8626</v>
      </c>
      <c r="C2963" s="260" t="s">
        <v>15</v>
      </c>
      <c r="D2963" s="267" t="s">
        <v>8627</v>
      </c>
    </row>
    <row r="2964" customFormat="false" ht="30" hidden="false" customHeight="false" outlineLevel="0" collapsed="false">
      <c r="A2964" s="262" t="s">
        <v>8628</v>
      </c>
      <c r="B2964" s="263" t="s">
        <v>8629</v>
      </c>
      <c r="C2964" s="264" t="s">
        <v>15</v>
      </c>
      <c r="D2964" s="268" t="s">
        <v>8630</v>
      </c>
    </row>
    <row r="2965" customFormat="false" ht="30" hidden="false" customHeight="false" outlineLevel="0" collapsed="false">
      <c r="A2965" s="258" t="s">
        <v>8631</v>
      </c>
      <c r="B2965" s="259" t="s">
        <v>8632</v>
      </c>
      <c r="C2965" s="260" t="s">
        <v>15</v>
      </c>
      <c r="D2965" s="267" t="s">
        <v>8633</v>
      </c>
    </row>
    <row r="2966" customFormat="false" ht="30" hidden="false" customHeight="false" outlineLevel="0" collapsed="false">
      <c r="A2966" s="262" t="s">
        <v>8634</v>
      </c>
      <c r="B2966" s="263" t="s">
        <v>8635</v>
      </c>
      <c r="C2966" s="264" t="s">
        <v>15</v>
      </c>
      <c r="D2966" s="268" t="s">
        <v>8636</v>
      </c>
    </row>
    <row r="2967" customFormat="false" ht="30" hidden="false" customHeight="false" outlineLevel="0" collapsed="false">
      <c r="A2967" s="258" t="s">
        <v>8637</v>
      </c>
      <c r="B2967" s="259" t="s">
        <v>8638</v>
      </c>
      <c r="C2967" s="260" t="s">
        <v>15</v>
      </c>
      <c r="D2967" s="267" t="s">
        <v>8639</v>
      </c>
    </row>
    <row r="2968" customFormat="false" ht="30" hidden="false" customHeight="false" outlineLevel="0" collapsed="false">
      <c r="A2968" s="262" t="s">
        <v>8640</v>
      </c>
      <c r="B2968" s="263" t="s">
        <v>8641</v>
      </c>
      <c r="C2968" s="264" t="s">
        <v>15</v>
      </c>
      <c r="D2968" s="268" t="s">
        <v>8642</v>
      </c>
    </row>
    <row r="2969" customFormat="false" ht="30" hidden="false" customHeight="false" outlineLevel="0" collapsed="false">
      <c r="A2969" s="258" t="s">
        <v>8643</v>
      </c>
      <c r="B2969" s="259" t="s">
        <v>8644</v>
      </c>
      <c r="C2969" s="260" t="s">
        <v>15</v>
      </c>
      <c r="D2969" s="267" t="s">
        <v>8645</v>
      </c>
    </row>
    <row r="2970" customFormat="false" ht="30" hidden="false" customHeight="false" outlineLevel="0" collapsed="false">
      <c r="A2970" s="262" t="s">
        <v>8646</v>
      </c>
      <c r="B2970" s="263" t="s">
        <v>8647</v>
      </c>
      <c r="C2970" s="264" t="s">
        <v>15</v>
      </c>
      <c r="D2970" s="268" t="s">
        <v>8648</v>
      </c>
    </row>
    <row r="2971" customFormat="false" ht="30" hidden="false" customHeight="false" outlineLevel="0" collapsed="false">
      <c r="A2971" s="258" t="s">
        <v>8649</v>
      </c>
      <c r="B2971" s="259" t="s">
        <v>8650</v>
      </c>
      <c r="C2971" s="260" t="s">
        <v>15</v>
      </c>
      <c r="D2971" s="267" t="s">
        <v>8651</v>
      </c>
    </row>
    <row r="2972" customFormat="false" ht="30" hidden="false" customHeight="false" outlineLevel="0" collapsed="false">
      <c r="A2972" s="262" t="s">
        <v>8652</v>
      </c>
      <c r="B2972" s="263" t="s">
        <v>8653</v>
      </c>
      <c r="C2972" s="264" t="s">
        <v>15</v>
      </c>
      <c r="D2972" s="268" t="s">
        <v>8654</v>
      </c>
    </row>
    <row r="2973" customFormat="false" ht="15" hidden="false" customHeight="false" outlineLevel="0" collapsed="false">
      <c r="A2973" s="258" t="s">
        <v>8655</v>
      </c>
      <c r="B2973" s="259" t="s">
        <v>8656</v>
      </c>
      <c r="C2973" s="260" t="s">
        <v>15</v>
      </c>
      <c r="D2973" s="267" t="s">
        <v>8657</v>
      </c>
    </row>
    <row r="2974" customFormat="false" ht="15" hidden="false" customHeight="false" outlineLevel="0" collapsed="false">
      <c r="A2974" s="262" t="s">
        <v>8658</v>
      </c>
      <c r="B2974" s="263" t="s">
        <v>8659</v>
      </c>
      <c r="C2974" s="264" t="s">
        <v>15</v>
      </c>
      <c r="D2974" s="268" t="s">
        <v>8660</v>
      </c>
    </row>
    <row r="2975" customFormat="false" ht="15" hidden="false" customHeight="false" outlineLevel="0" collapsed="false">
      <c r="A2975" s="258" t="s">
        <v>8661</v>
      </c>
      <c r="B2975" s="259" t="s">
        <v>8662</v>
      </c>
      <c r="C2975" s="260" t="s">
        <v>170</v>
      </c>
      <c r="D2975" s="267" t="s">
        <v>8663</v>
      </c>
    </row>
    <row r="2976" customFormat="false" ht="15" hidden="false" customHeight="false" outlineLevel="0" collapsed="false">
      <c r="A2976" s="262" t="s">
        <v>8664</v>
      </c>
      <c r="B2976" s="263" t="s">
        <v>8665</v>
      </c>
      <c r="C2976" s="264" t="s">
        <v>170</v>
      </c>
      <c r="D2976" s="268" t="s">
        <v>8666</v>
      </c>
    </row>
    <row r="2977" customFormat="false" ht="15" hidden="false" customHeight="false" outlineLevel="0" collapsed="false">
      <c r="A2977" s="258" t="s">
        <v>8667</v>
      </c>
      <c r="B2977" s="259" t="s">
        <v>8668</v>
      </c>
      <c r="C2977" s="260" t="s">
        <v>170</v>
      </c>
      <c r="D2977" s="267" t="s">
        <v>8669</v>
      </c>
    </row>
    <row r="2978" customFormat="false" ht="15" hidden="false" customHeight="false" outlineLevel="0" collapsed="false">
      <c r="A2978" s="262" t="s">
        <v>8670</v>
      </c>
      <c r="B2978" s="263" t="s">
        <v>8671</v>
      </c>
      <c r="C2978" s="264" t="s">
        <v>170</v>
      </c>
      <c r="D2978" s="268" t="s">
        <v>8672</v>
      </c>
    </row>
    <row r="2979" customFormat="false" ht="15" hidden="false" customHeight="false" outlineLevel="0" collapsed="false">
      <c r="A2979" s="258" t="s">
        <v>8673</v>
      </c>
      <c r="B2979" s="259" t="s">
        <v>8674</v>
      </c>
      <c r="C2979" s="260" t="s">
        <v>170</v>
      </c>
      <c r="D2979" s="267" t="s">
        <v>8675</v>
      </c>
    </row>
    <row r="2980" customFormat="false" ht="15" hidden="false" customHeight="false" outlineLevel="0" collapsed="false">
      <c r="A2980" s="262" t="s">
        <v>8676</v>
      </c>
      <c r="B2980" s="263" t="s">
        <v>8677</v>
      </c>
      <c r="C2980" s="264" t="s">
        <v>170</v>
      </c>
      <c r="D2980" s="268" t="s">
        <v>8678</v>
      </c>
    </row>
    <row r="2981" customFormat="false" ht="15" hidden="false" customHeight="false" outlineLevel="0" collapsed="false">
      <c r="A2981" s="258" t="s">
        <v>8679</v>
      </c>
      <c r="B2981" s="259" t="s">
        <v>8680</v>
      </c>
      <c r="C2981" s="260" t="s">
        <v>170</v>
      </c>
      <c r="D2981" s="267" t="s">
        <v>8681</v>
      </c>
    </row>
    <row r="2982" customFormat="false" ht="15" hidden="false" customHeight="false" outlineLevel="0" collapsed="false">
      <c r="A2982" s="262" t="s">
        <v>8682</v>
      </c>
      <c r="B2982" s="263" t="s">
        <v>8683</v>
      </c>
      <c r="C2982" s="264" t="s">
        <v>170</v>
      </c>
      <c r="D2982" s="268" t="s">
        <v>6247</v>
      </c>
    </row>
    <row r="2983" customFormat="false" ht="15" hidden="false" customHeight="false" outlineLevel="0" collapsed="false">
      <c r="A2983" s="258" t="s">
        <v>8684</v>
      </c>
      <c r="B2983" s="259" t="s">
        <v>8685</v>
      </c>
      <c r="C2983" s="260" t="s">
        <v>170</v>
      </c>
      <c r="D2983" s="267" t="s">
        <v>8686</v>
      </c>
    </row>
    <row r="2984" customFormat="false" ht="15" hidden="false" customHeight="false" outlineLevel="0" collapsed="false">
      <c r="A2984" s="262" t="s">
        <v>8687</v>
      </c>
      <c r="B2984" s="263" t="s">
        <v>8688</v>
      </c>
      <c r="C2984" s="264" t="s">
        <v>15</v>
      </c>
      <c r="D2984" s="268" t="s">
        <v>560</v>
      </c>
    </row>
    <row r="2985" customFormat="false" ht="15" hidden="false" customHeight="false" outlineLevel="0" collapsed="false">
      <c r="A2985" s="258" t="s">
        <v>8689</v>
      </c>
      <c r="B2985" s="259" t="s">
        <v>8690</v>
      </c>
      <c r="C2985" s="260" t="s">
        <v>15</v>
      </c>
      <c r="D2985" s="267" t="s">
        <v>8691</v>
      </c>
    </row>
    <row r="2986" customFormat="false" ht="15" hidden="false" customHeight="false" outlineLevel="0" collapsed="false">
      <c r="A2986" s="262" t="s">
        <v>8692</v>
      </c>
      <c r="B2986" s="263" t="s">
        <v>8693</v>
      </c>
      <c r="C2986" s="264" t="s">
        <v>15</v>
      </c>
      <c r="D2986" s="268" t="s">
        <v>8694</v>
      </c>
    </row>
    <row r="2987" customFormat="false" ht="15" hidden="false" customHeight="false" outlineLevel="0" collapsed="false">
      <c r="A2987" s="258" t="s">
        <v>8695</v>
      </c>
      <c r="B2987" s="259" t="s">
        <v>8696</v>
      </c>
      <c r="C2987" s="260" t="s">
        <v>15</v>
      </c>
      <c r="D2987" s="267" t="s">
        <v>8697</v>
      </c>
    </row>
    <row r="2988" customFormat="false" ht="15" hidden="false" customHeight="false" outlineLevel="0" collapsed="false">
      <c r="A2988" s="262" t="s">
        <v>8698</v>
      </c>
      <c r="B2988" s="263" t="s">
        <v>8699</v>
      </c>
      <c r="C2988" s="264" t="s">
        <v>15</v>
      </c>
      <c r="D2988" s="268" t="s">
        <v>8700</v>
      </c>
    </row>
    <row r="2989" customFormat="false" ht="15" hidden="false" customHeight="false" outlineLevel="0" collapsed="false">
      <c r="A2989" s="258" t="s">
        <v>8701</v>
      </c>
      <c r="B2989" s="259" t="s">
        <v>8702</v>
      </c>
      <c r="C2989" s="260" t="s">
        <v>15</v>
      </c>
      <c r="D2989" s="267" t="s">
        <v>8703</v>
      </c>
    </row>
    <row r="2990" customFormat="false" ht="15" hidden="false" customHeight="false" outlineLevel="0" collapsed="false">
      <c r="A2990" s="262" t="s">
        <v>8704</v>
      </c>
      <c r="B2990" s="263" t="s">
        <v>8705</v>
      </c>
      <c r="C2990" s="264" t="s">
        <v>15</v>
      </c>
      <c r="D2990" s="268" t="s">
        <v>2450</v>
      </c>
    </row>
    <row r="2991" customFormat="false" ht="15" hidden="false" customHeight="false" outlineLevel="0" collapsed="false">
      <c r="A2991" s="258" t="s">
        <v>8706</v>
      </c>
      <c r="B2991" s="259" t="s">
        <v>8707</v>
      </c>
      <c r="C2991" s="260" t="s">
        <v>15</v>
      </c>
      <c r="D2991" s="267" t="s">
        <v>8708</v>
      </c>
    </row>
    <row r="2992" customFormat="false" ht="15" hidden="false" customHeight="false" outlineLevel="0" collapsed="false">
      <c r="A2992" s="262" t="s">
        <v>8709</v>
      </c>
      <c r="B2992" s="263" t="s">
        <v>8710</v>
      </c>
      <c r="C2992" s="264" t="s">
        <v>15</v>
      </c>
      <c r="D2992" s="268" t="s">
        <v>2372</v>
      </c>
    </row>
    <row r="2993" customFormat="false" ht="15" hidden="false" customHeight="false" outlineLevel="0" collapsed="false">
      <c r="A2993" s="258" t="s">
        <v>8711</v>
      </c>
      <c r="B2993" s="259" t="s">
        <v>8712</v>
      </c>
      <c r="C2993" s="260" t="s">
        <v>15</v>
      </c>
      <c r="D2993" s="267" t="s">
        <v>1302</v>
      </c>
    </row>
    <row r="2994" customFormat="false" ht="15" hidden="false" customHeight="false" outlineLevel="0" collapsed="false">
      <c r="A2994" s="262" t="s">
        <v>8713</v>
      </c>
      <c r="B2994" s="263" t="s">
        <v>8714</v>
      </c>
      <c r="C2994" s="264" t="s">
        <v>15</v>
      </c>
      <c r="D2994" s="268" t="s">
        <v>8715</v>
      </c>
    </row>
    <row r="2995" customFormat="false" ht="15" hidden="false" customHeight="false" outlineLevel="0" collapsed="false">
      <c r="A2995" s="258" t="s">
        <v>8716</v>
      </c>
      <c r="B2995" s="259" t="s">
        <v>8717</v>
      </c>
      <c r="C2995" s="260" t="s">
        <v>15</v>
      </c>
      <c r="D2995" s="267" t="s">
        <v>8718</v>
      </c>
    </row>
    <row r="2996" customFormat="false" ht="15" hidden="false" customHeight="false" outlineLevel="0" collapsed="false">
      <c r="A2996" s="262" t="s">
        <v>8719</v>
      </c>
      <c r="B2996" s="263" t="s">
        <v>8720</v>
      </c>
      <c r="C2996" s="264" t="s">
        <v>15</v>
      </c>
      <c r="D2996" s="268" t="s">
        <v>8721</v>
      </c>
    </row>
    <row r="2997" customFormat="false" ht="15" hidden="false" customHeight="false" outlineLevel="0" collapsed="false">
      <c r="A2997" s="258" t="s">
        <v>8722</v>
      </c>
      <c r="B2997" s="259" t="s">
        <v>8723</v>
      </c>
      <c r="C2997" s="260" t="s">
        <v>15</v>
      </c>
      <c r="D2997" s="267" t="s">
        <v>8724</v>
      </c>
    </row>
    <row r="2998" customFormat="false" ht="15" hidden="false" customHeight="false" outlineLevel="0" collapsed="false">
      <c r="A2998" s="262" t="s">
        <v>8725</v>
      </c>
      <c r="B2998" s="263" t="s">
        <v>8726</v>
      </c>
      <c r="C2998" s="264" t="s">
        <v>15</v>
      </c>
      <c r="D2998" s="268" t="s">
        <v>8715</v>
      </c>
    </row>
    <row r="2999" customFormat="false" ht="15" hidden="false" customHeight="false" outlineLevel="0" collapsed="false">
      <c r="A2999" s="258" t="s">
        <v>8727</v>
      </c>
      <c r="B2999" s="259" t="s">
        <v>8728</v>
      </c>
      <c r="C2999" s="260" t="s">
        <v>15</v>
      </c>
      <c r="D2999" s="267" t="s">
        <v>8729</v>
      </c>
    </row>
    <row r="3000" customFormat="false" ht="15" hidden="false" customHeight="false" outlineLevel="0" collapsed="false">
      <c r="A3000" s="262" t="s">
        <v>8730</v>
      </c>
      <c r="B3000" s="263" t="s">
        <v>8731</v>
      </c>
      <c r="C3000" s="264" t="s">
        <v>15</v>
      </c>
      <c r="D3000" s="268" t="s">
        <v>8732</v>
      </c>
    </row>
    <row r="3001" customFormat="false" ht="15" hidden="false" customHeight="false" outlineLevel="0" collapsed="false">
      <c r="A3001" s="258" t="s">
        <v>8733</v>
      </c>
      <c r="B3001" s="259" t="s">
        <v>8734</v>
      </c>
      <c r="C3001" s="260" t="s">
        <v>15</v>
      </c>
      <c r="D3001" s="267" t="s">
        <v>8735</v>
      </c>
    </row>
    <row r="3002" customFormat="false" ht="15" hidden="false" customHeight="false" outlineLevel="0" collapsed="false">
      <c r="A3002" s="262" t="s">
        <v>8736</v>
      </c>
      <c r="B3002" s="263" t="s">
        <v>8737</v>
      </c>
      <c r="C3002" s="264" t="s">
        <v>15</v>
      </c>
      <c r="D3002" s="268" t="s">
        <v>8738</v>
      </c>
    </row>
    <row r="3003" customFormat="false" ht="15" hidden="false" customHeight="false" outlineLevel="0" collapsed="false">
      <c r="A3003" s="258" t="s">
        <v>8739</v>
      </c>
      <c r="B3003" s="259" t="s">
        <v>8740</v>
      </c>
      <c r="C3003" s="260" t="s">
        <v>15</v>
      </c>
      <c r="D3003" s="269" t="s">
        <v>8715</v>
      </c>
    </row>
    <row r="3004" customFormat="false" ht="15" hidden="false" customHeight="false" outlineLevel="0" collapsed="false">
      <c r="A3004" s="262" t="s">
        <v>8741</v>
      </c>
      <c r="B3004" s="263" t="s">
        <v>8742</v>
      </c>
      <c r="C3004" s="264" t="s">
        <v>15</v>
      </c>
      <c r="D3004" s="268" t="s">
        <v>8743</v>
      </c>
    </row>
    <row r="3005" customFormat="false" ht="15" hidden="false" customHeight="false" outlineLevel="0" collapsed="false">
      <c r="A3005" s="258" t="s">
        <v>8744</v>
      </c>
      <c r="B3005" s="259" t="s">
        <v>8745</v>
      </c>
      <c r="C3005" s="260" t="s">
        <v>15</v>
      </c>
      <c r="D3005" s="269" t="s">
        <v>8746</v>
      </c>
    </row>
    <row r="3006" customFormat="false" ht="30" hidden="false" customHeight="false" outlineLevel="0" collapsed="false">
      <c r="A3006" s="262" t="s">
        <v>8747</v>
      </c>
      <c r="B3006" s="263" t="s">
        <v>8748</v>
      </c>
      <c r="C3006" s="264" t="s">
        <v>15</v>
      </c>
      <c r="D3006" s="270" t="s">
        <v>8749</v>
      </c>
    </row>
    <row r="3007" customFormat="false" ht="15" hidden="false" customHeight="false" outlineLevel="0" collapsed="false">
      <c r="A3007" s="258" t="s">
        <v>8750</v>
      </c>
      <c r="B3007" s="259" t="s">
        <v>8751</v>
      </c>
      <c r="C3007" s="260" t="s">
        <v>15</v>
      </c>
      <c r="D3007" s="269" t="s">
        <v>8752</v>
      </c>
    </row>
    <row r="3008" customFormat="false" ht="15" hidden="false" customHeight="false" outlineLevel="0" collapsed="false">
      <c r="A3008" s="262" t="s">
        <v>8753</v>
      </c>
      <c r="B3008" s="263" t="s">
        <v>8754</v>
      </c>
      <c r="C3008" s="264" t="s">
        <v>15</v>
      </c>
      <c r="D3008" s="270" t="s">
        <v>8755</v>
      </c>
    </row>
    <row r="3009" customFormat="false" ht="15" hidden="false" customHeight="false" outlineLevel="0" collapsed="false">
      <c r="A3009" s="258" t="s">
        <v>8756</v>
      </c>
      <c r="B3009" s="259" t="s">
        <v>8757</v>
      </c>
      <c r="C3009" s="260" t="s">
        <v>15</v>
      </c>
      <c r="D3009" s="269" t="s">
        <v>8758</v>
      </c>
    </row>
    <row r="3010" customFormat="false" ht="15" hidden="false" customHeight="false" outlineLevel="0" collapsed="false">
      <c r="A3010" s="262" t="s">
        <v>8759</v>
      </c>
      <c r="B3010" s="263" t="s">
        <v>8760</v>
      </c>
      <c r="C3010" s="264" t="s">
        <v>15</v>
      </c>
      <c r="D3010" s="270" t="s">
        <v>8761</v>
      </c>
    </row>
    <row r="3011" customFormat="false" ht="15" hidden="false" customHeight="false" outlineLevel="0" collapsed="false">
      <c r="A3011" s="258" t="s">
        <v>8762</v>
      </c>
      <c r="B3011" s="259" t="s">
        <v>8763</v>
      </c>
      <c r="C3011" s="260" t="s">
        <v>15</v>
      </c>
      <c r="D3011" s="267" t="s">
        <v>8764</v>
      </c>
    </row>
    <row r="3012" customFormat="false" ht="15" hidden="false" customHeight="false" outlineLevel="0" collapsed="false">
      <c r="A3012" s="262" t="s">
        <v>8765</v>
      </c>
      <c r="B3012" s="263" t="s">
        <v>8766</v>
      </c>
      <c r="C3012" s="264" t="s">
        <v>15</v>
      </c>
      <c r="D3012" s="270" t="s">
        <v>8767</v>
      </c>
    </row>
    <row r="3013" customFormat="false" ht="15" hidden="false" customHeight="false" outlineLevel="0" collapsed="false">
      <c r="A3013" s="258" t="s">
        <v>8768</v>
      </c>
      <c r="B3013" s="259" t="s">
        <v>8769</v>
      </c>
      <c r="C3013" s="260" t="s">
        <v>15</v>
      </c>
      <c r="D3013" s="269" t="s">
        <v>8770</v>
      </c>
    </row>
    <row r="3014" customFormat="false" ht="15" hidden="false" customHeight="false" outlineLevel="0" collapsed="false">
      <c r="A3014" s="262" t="s">
        <v>8771</v>
      </c>
      <c r="B3014" s="263" t="s">
        <v>8772</v>
      </c>
      <c r="C3014" s="264" t="s">
        <v>15</v>
      </c>
      <c r="D3014" s="268" t="s">
        <v>8773</v>
      </c>
    </row>
    <row r="3015" customFormat="false" ht="15" hidden="false" customHeight="false" outlineLevel="0" collapsed="false">
      <c r="A3015" s="258" t="s">
        <v>8774</v>
      </c>
      <c r="B3015" s="259" t="s">
        <v>8775</v>
      </c>
      <c r="C3015" s="260" t="s">
        <v>15</v>
      </c>
      <c r="D3015" s="267" t="s">
        <v>8776</v>
      </c>
    </row>
    <row r="3016" customFormat="false" ht="30" hidden="false" customHeight="false" outlineLevel="0" collapsed="false">
      <c r="A3016" s="262" t="s">
        <v>8777</v>
      </c>
      <c r="B3016" s="263" t="s">
        <v>8778</v>
      </c>
      <c r="C3016" s="264" t="s">
        <v>15</v>
      </c>
      <c r="D3016" s="268" t="s">
        <v>8779</v>
      </c>
    </row>
    <row r="3017" customFormat="false" ht="15" hidden="false" customHeight="false" outlineLevel="0" collapsed="false">
      <c r="A3017" s="258" t="s">
        <v>8780</v>
      </c>
      <c r="B3017" s="259" t="s">
        <v>8781</v>
      </c>
      <c r="C3017" s="260" t="s">
        <v>15</v>
      </c>
      <c r="D3017" s="267" t="s">
        <v>8782</v>
      </c>
    </row>
    <row r="3018" customFormat="false" ht="15" hidden="false" customHeight="false" outlineLevel="0" collapsed="false">
      <c r="A3018" s="262" t="s">
        <v>8783</v>
      </c>
      <c r="B3018" s="263" t="s">
        <v>8784</v>
      </c>
      <c r="C3018" s="264" t="s">
        <v>15</v>
      </c>
      <c r="D3018" s="268" t="s">
        <v>8785</v>
      </c>
    </row>
    <row r="3019" customFormat="false" ht="15" hidden="false" customHeight="false" outlineLevel="0" collapsed="false">
      <c r="A3019" s="258" t="s">
        <v>8786</v>
      </c>
      <c r="B3019" s="259" t="s">
        <v>8787</v>
      </c>
      <c r="C3019" s="260" t="s">
        <v>15</v>
      </c>
      <c r="D3019" s="267" t="s">
        <v>8788</v>
      </c>
    </row>
    <row r="3020" customFormat="false" ht="15" hidden="false" customHeight="false" outlineLevel="0" collapsed="false">
      <c r="A3020" s="262" t="s">
        <v>8789</v>
      </c>
      <c r="B3020" s="263" t="s">
        <v>8790</v>
      </c>
      <c r="C3020" s="264" t="s">
        <v>15</v>
      </c>
      <c r="D3020" s="268" t="s">
        <v>8791</v>
      </c>
    </row>
    <row r="3021" customFormat="false" ht="15" hidden="false" customHeight="false" outlineLevel="0" collapsed="false">
      <c r="A3021" s="258" t="s">
        <v>8792</v>
      </c>
      <c r="B3021" s="259" t="s">
        <v>8793</v>
      </c>
      <c r="C3021" s="260" t="s">
        <v>15</v>
      </c>
      <c r="D3021" s="267" t="s">
        <v>8794</v>
      </c>
    </row>
    <row r="3022" customFormat="false" ht="15" hidden="false" customHeight="false" outlineLevel="0" collapsed="false">
      <c r="A3022" s="262" t="s">
        <v>8795</v>
      </c>
      <c r="B3022" s="263" t="s">
        <v>8796</v>
      </c>
      <c r="C3022" s="264" t="s">
        <v>15</v>
      </c>
      <c r="D3022" s="268" t="s">
        <v>8797</v>
      </c>
    </row>
    <row r="3023" customFormat="false" ht="15" hidden="false" customHeight="false" outlineLevel="0" collapsed="false">
      <c r="A3023" s="258" t="s">
        <v>8798</v>
      </c>
      <c r="B3023" s="259" t="s">
        <v>8799</v>
      </c>
      <c r="C3023" s="260" t="s">
        <v>15</v>
      </c>
      <c r="D3023" s="267" t="s">
        <v>8800</v>
      </c>
    </row>
    <row r="3024" customFormat="false" ht="30" hidden="false" customHeight="false" outlineLevel="0" collapsed="false">
      <c r="A3024" s="262" t="s">
        <v>8801</v>
      </c>
      <c r="B3024" s="263" t="s">
        <v>8802</v>
      </c>
      <c r="C3024" s="264" t="s">
        <v>15</v>
      </c>
      <c r="D3024" s="268" t="s">
        <v>8803</v>
      </c>
    </row>
    <row r="3025" customFormat="false" ht="30" hidden="false" customHeight="false" outlineLevel="0" collapsed="false">
      <c r="A3025" s="258" t="s">
        <v>8804</v>
      </c>
      <c r="B3025" s="259" t="s">
        <v>8805</v>
      </c>
      <c r="C3025" s="260" t="s">
        <v>15</v>
      </c>
      <c r="D3025" s="267" t="s">
        <v>8806</v>
      </c>
    </row>
    <row r="3026" customFormat="false" ht="30" hidden="false" customHeight="false" outlineLevel="0" collapsed="false">
      <c r="A3026" s="262" t="s">
        <v>8807</v>
      </c>
      <c r="B3026" s="263" t="s">
        <v>8808</v>
      </c>
      <c r="C3026" s="264" t="s">
        <v>15</v>
      </c>
      <c r="D3026" s="268" t="s">
        <v>8809</v>
      </c>
    </row>
    <row r="3027" customFormat="false" ht="30" hidden="false" customHeight="false" outlineLevel="0" collapsed="false">
      <c r="A3027" s="258" t="s">
        <v>8810</v>
      </c>
      <c r="B3027" s="259" t="s">
        <v>8811</v>
      </c>
      <c r="C3027" s="260" t="s">
        <v>15</v>
      </c>
      <c r="D3027" s="267" t="s">
        <v>8812</v>
      </c>
    </row>
    <row r="3028" customFormat="false" ht="15" hidden="false" customHeight="false" outlineLevel="0" collapsed="false">
      <c r="A3028" s="262" t="s">
        <v>8813</v>
      </c>
      <c r="B3028" s="263" t="s">
        <v>8814</v>
      </c>
      <c r="C3028" s="264" t="s">
        <v>15</v>
      </c>
      <c r="D3028" s="268" t="s">
        <v>8815</v>
      </c>
    </row>
    <row r="3029" customFormat="false" ht="15" hidden="false" customHeight="false" outlineLevel="0" collapsed="false">
      <c r="A3029" s="258" t="s">
        <v>8816</v>
      </c>
      <c r="B3029" s="259" t="s">
        <v>8817</v>
      </c>
      <c r="C3029" s="260" t="s">
        <v>15</v>
      </c>
      <c r="D3029" s="267" t="s">
        <v>8818</v>
      </c>
    </row>
    <row r="3030" customFormat="false" ht="15" hidden="false" customHeight="false" outlineLevel="0" collapsed="false">
      <c r="A3030" s="262" t="s">
        <v>8819</v>
      </c>
      <c r="B3030" s="263" t="s">
        <v>8820</v>
      </c>
      <c r="C3030" s="264" t="s">
        <v>170</v>
      </c>
      <c r="D3030" s="268" t="s">
        <v>8821</v>
      </c>
    </row>
    <row r="3031" customFormat="false" ht="30" hidden="false" customHeight="false" outlineLevel="0" collapsed="false">
      <c r="A3031" s="258" t="s">
        <v>8822</v>
      </c>
      <c r="B3031" s="259" t="s">
        <v>8823</v>
      </c>
      <c r="C3031" s="260" t="s">
        <v>170</v>
      </c>
      <c r="D3031" s="267" t="s">
        <v>1778</v>
      </c>
    </row>
    <row r="3032" customFormat="false" ht="30" hidden="false" customHeight="false" outlineLevel="0" collapsed="false">
      <c r="A3032" s="262" t="s">
        <v>8824</v>
      </c>
      <c r="B3032" s="263" t="s">
        <v>8825</v>
      </c>
      <c r="C3032" s="264" t="s">
        <v>170</v>
      </c>
      <c r="D3032" s="268" t="s">
        <v>8826</v>
      </c>
    </row>
    <row r="3033" customFormat="false" ht="30" hidden="false" customHeight="false" outlineLevel="0" collapsed="false">
      <c r="A3033" s="258" t="s">
        <v>8827</v>
      </c>
      <c r="B3033" s="259" t="s">
        <v>8828</v>
      </c>
      <c r="C3033" s="260" t="s">
        <v>170</v>
      </c>
      <c r="D3033" s="267" t="s">
        <v>7464</v>
      </c>
    </row>
    <row r="3034" customFormat="false" ht="30" hidden="false" customHeight="false" outlineLevel="0" collapsed="false">
      <c r="A3034" s="262" t="s">
        <v>8829</v>
      </c>
      <c r="B3034" s="263" t="s">
        <v>8830</v>
      </c>
      <c r="C3034" s="264" t="s">
        <v>170</v>
      </c>
      <c r="D3034" s="268" t="s">
        <v>6633</v>
      </c>
    </row>
    <row r="3035" customFormat="false" ht="30" hidden="false" customHeight="false" outlineLevel="0" collapsed="false">
      <c r="A3035" s="258" t="s">
        <v>8831</v>
      </c>
      <c r="B3035" s="259" t="s">
        <v>8832</v>
      </c>
      <c r="C3035" s="260" t="s">
        <v>170</v>
      </c>
      <c r="D3035" s="267" t="s">
        <v>6680</v>
      </c>
    </row>
    <row r="3036" customFormat="false" ht="15" hidden="false" customHeight="false" outlineLevel="0" collapsed="false">
      <c r="A3036" s="262" t="s">
        <v>8833</v>
      </c>
      <c r="B3036" s="263" t="s">
        <v>8834</v>
      </c>
      <c r="C3036" s="264" t="s">
        <v>170</v>
      </c>
      <c r="D3036" s="268" t="s">
        <v>7718</v>
      </c>
    </row>
    <row r="3037" customFormat="false" ht="15" hidden="false" customHeight="false" outlineLevel="0" collapsed="false">
      <c r="A3037" s="258" t="s">
        <v>8835</v>
      </c>
      <c r="B3037" s="259" t="s">
        <v>8836</v>
      </c>
      <c r="C3037" s="260" t="s">
        <v>170</v>
      </c>
      <c r="D3037" s="267" t="s">
        <v>8837</v>
      </c>
    </row>
    <row r="3038" customFormat="false" ht="15" hidden="false" customHeight="false" outlineLevel="0" collapsed="false">
      <c r="A3038" s="262" t="s">
        <v>8838</v>
      </c>
      <c r="B3038" s="263" t="s">
        <v>8839</v>
      </c>
      <c r="C3038" s="264" t="s">
        <v>170</v>
      </c>
      <c r="D3038" s="268" t="s">
        <v>8840</v>
      </c>
    </row>
    <row r="3039" customFormat="false" ht="15" hidden="false" customHeight="false" outlineLevel="0" collapsed="false">
      <c r="A3039" s="258" t="s">
        <v>8841</v>
      </c>
      <c r="B3039" s="259" t="s">
        <v>8842</v>
      </c>
      <c r="C3039" s="260" t="s">
        <v>170</v>
      </c>
      <c r="D3039" s="267" t="s">
        <v>2126</v>
      </c>
    </row>
    <row r="3040" customFormat="false" ht="15" hidden="false" customHeight="false" outlineLevel="0" collapsed="false">
      <c r="A3040" s="262" t="s">
        <v>8843</v>
      </c>
      <c r="B3040" s="263" t="s">
        <v>8844</v>
      </c>
      <c r="C3040" s="264" t="s">
        <v>170</v>
      </c>
      <c r="D3040" s="268" t="s">
        <v>8845</v>
      </c>
    </row>
    <row r="3041" customFormat="false" ht="15" hidden="false" customHeight="false" outlineLevel="0" collapsed="false">
      <c r="A3041" s="258" t="s">
        <v>8846</v>
      </c>
      <c r="B3041" s="259" t="s">
        <v>8847</v>
      </c>
      <c r="C3041" s="260" t="s">
        <v>170</v>
      </c>
      <c r="D3041" s="267" t="s">
        <v>8848</v>
      </c>
    </row>
    <row r="3042" customFormat="false" ht="15" hidden="false" customHeight="false" outlineLevel="0" collapsed="false">
      <c r="A3042" s="262" t="s">
        <v>8849</v>
      </c>
      <c r="B3042" s="263" t="s">
        <v>8850</v>
      </c>
      <c r="C3042" s="264" t="s">
        <v>170</v>
      </c>
      <c r="D3042" s="268" t="s">
        <v>2340</v>
      </c>
    </row>
    <row r="3043" customFormat="false" ht="15" hidden="false" customHeight="false" outlineLevel="0" collapsed="false">
      <c r="A3043" s="258" t="s">
        <v>8851</v>
      </c>
      <c r="B3043" s="259" t="s">
        <v>8852</v>
      </c>
      <c r="C3043" s="260" t="s">
        <v>170</v>
      </c>
      <c r="D3043" s="267" t="s">
        <v>1102</v>
      </c>
    </row>
    <row r="3044" customFormat="false" ht="15" hidden="false" customHeight="false" outlineLevel="0" collapsed="false">
      <c r="A3044" s="262" t="s">
        <v>8853</v>
      </c>
      <c r="B3044" s="263" t="s">
        <v>8854</v>
      </c>
      <c r="C3044" s="264" t="s">
        <v>170</v>
      </c>
      <c r="D3044" s="268" t="s">
        <v>2962</v>
      </c>
    </row>
    <row r="3045" customFormat="false" ht="15" hidden="false" customHeight="false" outlineLevel="0" collapsed="false">
      <c r="A3045" s="258" t="s">
        <v>8855</v>
      </c>
      <c r="B3045" s="259" t="s">
        <v>8856</v>
      </c>
      <c r="C3045" s="260" t="s">
        <v>170</v>
      </c>
      <c r="D3045" s="267" t="s">
        <v>8857</v>
      </c>
    </row>
    <row r="3046" customFormat="false" ht="15" hidden="false" customHeight="false" outlineLevel="0" collapsed="false">
      <c r="A3046" s="262" t="s">
        <v>8858</v>
      </c>
      <c r="B3046" s="263" t="s">
        <v>8859</v>
      </c>
      <c r="C3046" s="264" t="s">
        <v>170</v>
      </c>
      <c r="D3046" s="268" t="s">
        <v>8466</v>
      </c>
    </row>
    <row r="3047" customFormat="false" ht="15" hidden="false" customHeight="false" outlineLevel="0" collapsed="false">
      <c r="A3047" s="258" t="s">
        <v>8860</v>
      </c>
      <c r="B3047" s="259" t="s">
        <v>8861</v>
      </c>
      <c r="C3047" s="260" t="s">
        <v>170</v>
      </c>
      <c r="D3047" s="267" t="s">
        <v>8862</v>
      </c>
    </row>
    <row r="3048" customFormat="false" ht="15" hidden="false" customHeight="false" outlineLevel="0" collapsed="false">
      <c r="A3048" s="262" t="s">
        <v>8863</v>
      </c>
      <c r="B3048" s="263" t="s">
        <v>8864</v>
      </c>
      <c r="C3048" s="264" t="s">
        <v>170</v>
      </c>
      <c r="D3048" s="268" t="s">
        <v>8865</v>
      </c>
    </row>
    <row r="3049" customFormat="false" ht="30" hidden="false" customHeight="false" outlineLevel="0" collapsed="false">
      <c r="A3049" s="258" t="s">
        <v>8866</v>
      </c>
      <c r="B3049" s="259" t="s">
        <v>8867</v>
      </c>
      <c r="C3049" s="260" t="s">
        <v>170</v>
      </c>
      <c r="D3049" s="267" t="s">
        <v>2675</v>
      </c>
    </row>
    <row r="3050" customFormat="false" ht="30" hidden="false" customHeight="false" outlineLevel="0" collapsed="false">
      <c r="A3050" s="262" t="s">
        <v>8868</v>
      </c>
      <c r="B3050" s="263" t="s">
        <v>8869</v>
      </c>
      <c r="C3050" s="264" t="s">
        <v>170</v>
      </c>
      <c r="D3050" s="268" t="s">
        <v>7396</v>
      </c>
    </row>
    <row r="3051" customFormat="false" ht="30" hidden="false" customHeight="false" outlineLevel="0" collapsed="false">
      <c r="A3051" s="258" t="s">
        <v>8870</v>
      </c>
      <c r="B3051" s="259" t="s">
        <v>8871</v>
      </c>
      <c r="C3051" s="260" t="s">
        <v>170</v>
      </c>
      <c r="D3051" s="267" t="s">
        <v>8872</v>
      </c>
    </row>
    <row r="3052" customFormat="false" ht="30" hidden="false" customHeight="false" outlineLevel="0" collapsed="false">
      <c r="A3052" s="262" t="s">
        <v>8873</v>
      </c>
      <c r="B3052" s="263" t="s">
        <v>8874</v>
      </c>
      <c r="C3052" s="264" t="s">
        <v>170</v>
      </c>
      <c r="D3052" s="268" t="s">
        <v>8875</v>
      </c>
    </row>
    <row r="3053" customFormat="false" ht="30" hidden="false" customHeight="false" outlineLevel="0" collapsed="false">
      <c r="A3053" s="258" t="s">
        <v>8876</v>
      </c>
      <c r="B3053" s="259" t="s">
        <v>8877</v>
      </c>
      <c r="C3053" s="260" t="s">
        <v>170</v>
      </c>
      <c r="D3053" s="267" t="s">
        <v>7122</v>
      </c>
    </row>
    <row r="3054" customFormat="false" ht="30" hidden="false" customHeight="false" outlineLevel="0" collapsed="false">
      <c r="A3054" s="262" t="s">
        <v>8878</v>
      </c>
      <c r="B3054" s="263" t="s">
        <v>8879</v>
      </c>
      <c r="C3054" s="264" t="s">
        <v>170</v>
      </c>
      <c r="D3054" s="268" t="s">
        <v>2495</v>
      </c>
    </row>
    <row r="3055" customFormat="false" ht="30" hidden="false" customHeight="false" outlineLevel="0" collapsed="false">
      <c r="A3055" s="258" t="s">
        <v>8880</v>
      </c>
      <c r="B3055" s="259" t="s">
        <v>8881</v>
      </c>
      <c r="C3055" s="260" t="s">
        <v>170</v>
      </c>
      <c r="D3055" s="267" t="s">
        <v>8882</v>
      </c>
    </row>
    <row r="3056" customFormat="false" ht="30" hidden="false" customHeight="false" outlineLevel="0" collapsed="false">
      <c r="A3056" s="262" t="s">
        <v>8883</v>
      </c>
      <c r="B3056" s="263" t="s">
        <v>8884</v>
      </c>
      <c r="C3056" s="264" t="s">
        <v>170</v>
      </c>
      <c r="D3056" s="268" t="s">
        <v>8885</v>
      </c>
    </row>
    <row r="3057" customFormat="false" ht="30" hidden="false" customHeight="false" outlineLevel="0" collapsed="false">
      <c r="A3057" s="258" t="s">
        <v>8886</v>
      </c>
      <c r="B3057" s="259" t="s">
        <v>8887</v>
      </c>
      <c r="C3057" s="260" t="s">
        <v>170</v>
      </c>
      <c r="D3057" s="267" t="s">
        <v>8888</v>
      </c>
    </row>
    <row r="3058" customFormat="false" ht="30" hidden="false" customHeight="false" outlineLevel="0" collapsed="false">
      <c r="A3058" s="262" t="s">
        <v>8889</v>
      </c>
      <c r="B3058" s="263" t="s">
        <v>8890</v>
      </c>
      <c r="C3058" s="264" t="s">
        <v>170</v>
      </c>
      <c r="D3058" s="268" t="s">
        <v>8891</v>
      </c>
    </row>
    <row r="3059" customFormat="false" ht="30" hidden="false" customHeight="false" outlineLevel="0" collapsed="false">
      <c r="A3059" s="258" t="s">
        <v>8892</v>
      </c>
      <c r="B3059" s="259" t="s">
        <v>8893</v>
      </c>
      <c r="C3059" s="260" t="s">
        <v>170</v>
      </c>
      <c r="D3059" s="267" t="s">
        <v>7702</v>
      </c>
    </row>
    <row r="3060" customFormat="false" ht="30" hidden="false" customHeight="false" outlineLevel="0" collapsed="false">
      <c r="A3060" s="262" t="s">
        <v>8894</v>
      </c>
      <c r="B3060" s="263" t="s">
        <v>8895</v>
      </c>
      <c r="C3060" s="264" t="s">
        <v>170</v>
      </c>
      <c r="D3060" s="268" t="s">
        <v>7705</v>
      </c>
    </row>
    <row r="3061" customFormat="false" ht="30" hidden="false" customHeight="false" outlineLevel="0" collapsed="false">
      <c r="A3061" s="258" t="s">
        <v>8896</v>
      </c>
      <c r="B3061" s="259" t="s">
        <v>8897</v>
      </c>
      <c r="C3061" s="260" t="s">
        <v>170</v>
      </c>
      <c r="D3061" s="267" t="s">
        <v>7270</v>
      </c>
    </row>
    <row r="3062" customFormat="false" ht="30" hidden="false" customHeight="false" outlineLevel="0" collapsed="false">
      <c r="A3062" s="262" t="s">
        <v>8898</v>
      </c>
      <c r="B3062" s="263" t="s">
        <v>8899</v>
      </c>
      <c r="C3062" s="264" t="s">
        <v>170</v>
      </c>
      <c r="D3062" s="268" t="s">
        <v>8900</v>
      </c>
    </row>
    <row r="3063" customFormat="false" ht="15" hidden="false" customHeight="false" outlineLevel="0" collapsed="false">
      <c r="A3063" s="258" t="s">
        <v>8901</v>
      </c>
      <c r="B3063" s="259" t="s">
        <v>8902</v>
      </c>
      <c r="C3063" s="260" t="s">
        <v>170</v>
      </c>
      <c r="D3063" s="267" t="s">
        <v>7364</v>
      </c>
    </row>
    <row r="3064" customFormat="false" ht="15" hidden="false" customHeight="false" outlineLevel="0" collapsed="false">
      <c r="A3064" s="262" t="s">
        <v>8903</v>
      </c>
      <c r="B3064" s="263" t="s">
        <v>8904</v>
      </c>
      <c r="C3064" s="264" t="s">
        <v>170</v>
      </c>
      <c r="D3064" s="268" t="s">
        <v>8905</v>
      </c>
    </row>
    <row r="3065" customFormat="false" ht="15" hidden="false" customHeight="false" outlineLevel="0" collapsed="false">
      <c r="A3065" s="258" t="s">
        <v>8906</v>
      </c>
      <c r="B3065" s="259" t="s">
        <v>8907</v>
      </c>
      <c r="C3065" s="260" t="s">
        <v>170</v>
      </c>
      <c r="D3065" s="267" t="s">
        <v>8908</v>
      </c>
    </row>
    <row r="3066" customFormat="false" ht="15" hidden="false" customHeight="false" outlineLevel="0" collapsed="false">
      <c r="A3066" s="262" t="s">
        <v>8909</v>
      </c>
      <c r="B3066" s="263" t="s">
        <v>8910</v>
      </c>
      <c r="C3066" s="264" t="s">
        <v>37</v>
      </c>
      <c r="D3066" s="268" t="s">
        <v>8911</v>
      </c>
    </row>
    <row r="3067" customFormat="false" ht="15" hidden="false" customHeight="false" outlineLevel="0" collapsed="false">
      <c r="A3067" s="258" t="s">
        <v>8912</v>
      </c>
      <c r="B3067" s="259" t="s">
        <v>8913</v>
      </c>
      <c r="C3067" s="260" t="s">
        <v>15</v>
      </c>
      <c r="D3067" s="267" t="s">
        <v>8914</v>
      </c>
    </row>
    <row r="3068" customFormat="false" ht="15" hidden="false" customHeight="false" outlineLevel="0" collapsed="false">
      <c r="A3068" s="262" t="s">
        <v>8915</v>
      </c>
      <c r="B3068" s="263" t="s">
        <v>8916</v>
      </c>
      <c r="C3068" s="264" t="s">
        <v>15</v>
      </c>
      <c r="D3068" s="268" t="s">
        <v>8917</v>
      </c>
    </row>
    <row r="3069" customFormat="false" ht="15" hidden="false" customHeight="false" outlineLevel="0" collapsed="false">
      <c r="A3069" s="258" t="s">
        <v>8918</v>
      </c>
      <c r="B3069" s="259" t="s">
        <v>8919</v>
      </c>
      <c r="C3069" s="260" t="s">
        <v>15</v>
      </c>
      <c r="D3069" s="267" t="s">
        <v>8920</v>
      </c>
    </row>
    <row r="3070" customFormat="false" ht="30" hidden="false" customHeight="false" outlineLevel="0" collapsed="false">
      <c r="A3070" s="262" t="s">
        <v>8921</v>
      </c>
      <c r="B3070" s="263" t="s">
        <v>8922</v>
      </c>
      <c r="C3070" s="264" t="s">
        <v>15</v>
      </c>
      <c r="D3070" s="268" t="s">
        <v>8923</v>
      </c>
    </row>
    <row r="3071" customFormat="false" ht="15" hidden="false" customHeight="false" outlineLevel="0" collapsed="false">
      <c r="A3071" s="258" t="s">
        <v>8924</v>
      </c>
      <c r="B3071" s="259" t="s">
        <v>8925</v>
      </c>
      <c r="C3071" s="260" t="s">
        <v>15</v>
      </c>
      <c r="D3071" s="267" t="s">
        <v>8926</v>
      </c>
    </row>
    <row r="3072" customFormat="false" ht="15" hidden="false" customHeight="false" outlineLevel="0" collapsed="false">
      <c r="A3072" s="262" t="s">
        <v>8927</v>
      </c>
      <c r="B3072" s="263" t="s">
        <v>8928</v>
      </c>
      <c r="C3072" s="264" t="s">
        <v>15</v>
      </c>
      <c r="D3072" s="268" t="s">
        <v>8929</v>
      </c>
    </row>
    <row r="3073" customFormat="false" ht="15" hidden="false" customHeight="false" outlineLevel="0" collapsed="false">
      <c r="A3073" s="258" t="s">
        <v>8930</v>
      </c>
      <c r="B3073" s="259" t="s">
        <v>8931</v>
      </c>
      <c r="C3073" s="260" t="s">
        <v>15</v>
      </c>
      <c r="D3073" s="267" t="s">
        <v>8932</v>
      </c>
    </row>
    <row r="3074" customFormat="false" ht="15" hidden="false" customHeight="false" outlineLevel="0" collapsed="false">
      <c r="A3074" s="262" t="s">
        <v>8933</v>
      </c>
      <c r="B3074" s="263" t="s">
        <v>8934</v>
      </c>
      <c r="C3074" s="264" t="s">
        <v>15</v>
      </c>
      <c r="D3074" s="268" t="s">
        <v>8935</v>
      </c>
    </row>
    <row r="3075" customFormat="false" ht="15" hidden="false" customHeight="false" outlineLevel="0" collapsed="false">
      <c r="A3075" s="258" t="s">
        <v>8936</v>
      </c>
      <c r="B3075" s="259" t="s">
        <v>8937</v>
      </c>
      <c r="C3075" s="260" t="s">
        <v>15</v>
      </c>
      <c r="D3075" s="267" t="s">
        <v>8938</v>
      </c>
    </row>
    <row r="3076" customFormat="false" ht="15" hidden="false" customHeight="false" outlineLevel="0" collapsed="false">
      <c r="A3076" s="262" t="s">
        <v>8939</v>
      </c>
      <c r="B3076" s="263" t="s">
        <v>8940</v>
      </c>
      <c r="C3076" s="264" t="s">
        <v>15</v>
      </c>
      <c r="D3076" s="268" t="s">
        <v>8941</v>
      </c>
    </row>
    <row r="3077" customFormat="false" ht="15" hidden="false" customHeight="false" outlineLevel="0" collapsed="false">
      <c r="A3077" s="258" t="s">
        <v>8942</v>
      </c>
      <c r="B3077" s="259" t="s">
        <v>8943</v>
      </c>
      <c r="C3077" s="260" t="s">
        <v>15</v>
      </c>
      <c r="D3077" s="267" t="s">
        <v>8944</v>
      </c>
    </row>
    <row r="3078" customFormat="false" ht="15" hidden="false" customHeight="false" outlineLevel="0" collapsed="false">
      <c r="A3078" s="262" t="s">
        <v>8945</v>
      </c>
      <c r="B3078" s="263" t="s">
        <v>8946</v>
      </c>
      <c r="C3078" s="264" t="s">
        <v>170</v>
      </c>
      <c r="D3078" s="268" t="s">
        <v>8947</v>
      </c>
    </row>
    <row r="3079" customFormat="false" ht="15" hidden="false" customHeight="false" outlineLevel="0" collapsed="false">
      <c r="A3079" s="258" t="s">
        <v>8948</v>
      </c>
      <c r="B3079" s="259" t="s">
        <v>8949</v>
      </c>
      <c r="C3079" s="260" t="s">
        <v>170</v>
      </c>
      <c r="D3079" s="267" t="s">
        <v>1893</v>
      </c>
    </row>
    <row r="3080" customFormat="false" ht="15" hidden="false" customHeight="false" outlineLevel="0" collapsed="false">
      <c r="A3080" s="262" t="s">
        <v>8950</v>
      </c>
      <c r="B3080" s="263" t="s">
        <v>8951</v>
      </c>
      <c r="C3080" s="264" t="s">
        <v>170</v>
      </c>
      <c r="D3080" s="268" t="s">
        <v>2231</v>
      </c>
    </row>
    <row r="3081" customFormat="false" ht="15" hidden="false" customHeight="false" outlineLevel="0" collapsed="false">
      <c r="A3081" s="258" t="s">
        <v>8952</v>
      </c>
      <c r="B3081" s="259" t="s">
        <v>8953</v>
      </c>
      <c r="C3081" s="260" t="s">
        <v>170</v>
      </c>
      <c r="D3081" s="267" t="s">
        <v>599</v>
      </c>
    </row>
    <row r="3082" customFormat="false" ht="15" hidden="false" customHeight="false" outlineLevel="0" collapsed="false">
      <c r="A3082" s="262" t="s">
        <v>8954</v>
      </c>
      <c r="B3082" s="263" t="s">
        <v>8955</v>
      </c>
      <c r="C3082" s="264" t="s">
        <v>15</v>
      </c>
      <c r="D3082" s="268" t="s">
        <v>8956</v>
      </c>
    </row>
    <row r="3083" customFormat="false" ht="15" hidden="false" customHeight="false" outlineLevel="0" collapsed="false">
      <c r="A3083" s="258" t="s">
        <v>8957</v>
      </c>
      <c r="B3083" s="259" t="s">
        <v>8958</v>
      </c>
      <c r="C3083" s="260" t="s">
        <v>15</v>
      </c>
      <c r="D3083" s="267" t="s">
        <v>8959</v>
      </c>
    </row>
    <row r="3084" customFormat="false" ht="15" hidden="false" customHeight="false" outlineLevel="0" collapsed="false">
      <c r="A3084" s="262" t="s">
        <v>8960</v>
      </c>
      <c r="B3084" s="263" t="s">
        <v>8961</v>
      </c>
      <c r="C3084" s="264" t="s">
        <v>15</v>
      </c>
      <c r="D3084" s="268" t="s">
        <v>8962</v>
      </c>
    </row>
    <row r="3085" customFormat="false" ht="15" hidden="false" customHeight="false" outlineLevel="0" collapsed="false">
      <c r="A3085" s="258" t="s">
        <v>8963</v>
      </c>
      <c r="B3085" s="259" t="s">
        <v>8964</v>
      </c>
      <c r="C3085" s="260" t="s">
        <v>15</v>
      </c>
      <c r="D3085" s="267" t="s">
        <v>8965</v>
      </c>
    </row>
    <row r="3086" customFormat="false" ht="15" hidden="false" customHeight="false" outlineLevel="0" collapsed="false">
      <c r="A3086" s="262" t="s">
        <v>8966</v>
      </c>
      <c r="B3086" s="263" t="s">
        <v>8967</v>
      </c>
      <c r="C3086" s="264" t="s">
        <v>15</v>
      </c>
      <c r="D3086" s="268" t="s">
        <v>2114</v>
      </c>
    </row>
    <row r="3087" customFormat="false" ht="15" hidden="false" customHeight="false" outlineLevel="0" collapsed="false">
      <c r="A3087" s="258" t="s">
        <v>8968</v>
      </c>
      <c r="B3087" s="259" t="s">
        <v>8969</v>
      </c>
      <c r="C3087" s="260" t="s">
        <v>15</v>
      </c>
      <c r="D3087" s="267" t="s">
        <v>8970</v>
      </c>
    </row>
    <row r="3088" customFormat="false" ht="15" hidden="false" customHeight="false" outlineLevel="0" collapsed="false">
      <c r="A3088" s="262" t="s">
        <v>8971</v>
      </c>
      <c r="B3088" s="263" t="s">
        <v>8972</v>
      </c>
      <c r="C3088" s="264" t="s">
        <v>170</v>
      </c>
      <c r="D3088" s="268" t="s">
        <v>8973</v>
      </c>
    </row>
    <row r="3089" customFormat="false" ht="15" hidden="false" customHeight="false" outlineLevel="0" collapsed="false">
      <c r="A3089" s="258" t="s">
        <v>8974</v>
      </c>
      <c r="B3089" s="259" t="s">
        <v>8975</v>
      </c>
      <c r="C3089" s="260" t="s">
        <v>170</v>
      </c>
      <c r="D3089" s="267" t="s">
        <v>4880</v>
      </c>
    </row>
    <row r="3090" customFormat="false" ht="15" hidden="false" customHeight="false" outlineLevel="0" collapsed="false">
      <c r="A3090" s="262" t="s">
        <v>8976</v>
      </c>
      <c r="B3090" s="263" t="s">
        <v>8977</v>
      </c>
      <c r="C3090" s="264" t="s">
        <v>170</v>
      </c>
      <c r="D3090" s="268" t="s">
        <v>680</v>
      </c>
    </row>
    <row r="3091" customFormat="false" ht="15" hidden="false" customHeight="false" outlineLevel="0" collapsed="false">
      <c r="A3091" s="258" t="s">
        <v>8978</v>
      </c>
      <c r="B3091" s="259" t="s">
        <v>8979</v>
      </c>
      <c r="C3091" s="260" t="s">
        <v>170</v>
      </c>
      <c r="D3091" s="267" t="s">
        <v>8980</v>
      </c>
    </row>
    <row r="3092" customFormat="false" ht="15" hidden="false" customHeight="false" outlineLevel="0" collapsed="false">
      <c r="A3092" s="262" t="s">
        <v>8981</v>
      </c>
      <c r="B3092" s="263" t="s">
        <v>8982</v>
      </c>
      <c r="C3092" s="264" t="s">
        <v>170</v>
      </c>
      <c r="D3092" s="268" t="s">
        <v>6488</v>
      </c>
    </row>
    <row r="3093" customFormat="false" ht="15" hidden="false" customHeight="false" outlineLevel="0" collapsed="false">
      <c r="A3093" s="258" t="s">
        <v>8983</v>
      </c>
      <c r="B3093" s="259" t="s">
        <v>8984</v>
      </c>
      <c r="C3093" s="260" t="s">
        <v>170</v>
      </c>
      <c r="D3093" s="267" t="s">
        <v>8985</v>
      </c>
    </row>
    <row r="3094" customFormat="false" ht="15" hidden="false" customHeight="false" outlineLevel="0" collapsed="false">
      <c r="A3094" s="262" t="s">
        <v>8986</v>
      </c>
      <c r="B3094" s="263" t="s">
        <v>8987</v>
      </c>
      <c r="C3094" s="264" t="s">
        <v>170</v>
      </c>
      <c r="D3094" s="268" t="s">
        <v>8988</v>
      </c>
    </row>
    <row r="3095" customFormat="false" ht="15" hidden="false" customHeight="false" outlineLevel="0" collapsed="false">
      <c r="A3095" s="258" t="s">
        <v>8989</v>
      </c>
      <c r="B3095" s="259" t="s">
        <v>8990</v>
      </c>
      <c r="C3095" s="260" t="s">
        <v>170</v>
      </c>
      <c r="D3095" s="267" t="s">
        <v>5843</v>
      </c>
    </row>
    <row r="3096" customFormat="false" ht="15" hidden="false" customHeight="false" outlineLevel="0" collapsed="false">
      <c r="A3096" s="262" t="s">
        <v>8991</v>
      </c>
      <c r="B3096" s="263" t="s">
        <v>8992</v>
      </c>
      <c r="C3096" s="264" t="s">
        <v>170</v>
      </c>
      <c r="D3096" s="268" t="s">
        <v>8993</v>
      </c>
    </row>
    <row r="3097" customFormat="false" ht="15" hidden="false" customHeight="false" outlineLevel="0" collapsed="false">
      <c r="A3097" s="258" t="s">
        <v>8994</v>
      </c>
      <c r="B3097" s="259" t="s">
        <v>8995</v>
      </c>
      <c r="C3097" s="260" t="s">
        <v>170</v>
      </c>
      <c r="D3097" s="267" t="s">
        <v>8996</v>
      </c>
    </row>
    <row r="3098" customFormat="false" ht="15" hidden="false" customHeight="false" outlineLevel="0" collapsed="false">
      <c r="A3098" s="262" t="s">
        <v>8997</v>
      </c>
      <c r="B3098" s="263" t="s">
        <v>8998</v>
      </c>
      <c r="C3098" s="264" t="s">
        <v>170</v>
      </c>
      <c r="D3098" s="268" t="s">
        <v>4888</v>
      </c>
    </row>
    <row r="3099" customFormat="false" ht="15" hidden="false" customHeight="false" outlineLevel="0" collapsed="false">
      <c r="A3099" s="258" t="s">
        <v>8999</v>
      </c>
      <c r="B3099" s="259" t="s">
        <v>9000</v>
      </c>
      <c r="C3099" s="260" t="s">
        <v>170</v>
      </c>
      <c r="D3099" s="267" t="s">
        <v>9001</v>
      </c>
    </row>
    <row r="3100" customFormat="false" ht="15" hidden="false" customHeight="false" outlineLevel="0" collapsed="false">
      <c r="A3100" s="262" t="s">
        <v>9002</v>
      </c>
      <c r="B3100" s="263" t="s">
        <v>9003</v>
      </c>
      <c r="C3100" s="264" t="s">
        <v>170</v>
      </c>
      <c r="D3100" s="268" t="s">
        <v>9004</v>
      </c>
    </row>
    <row r="3101" customFormat="false" ht="15" hidden="false" customHeight="false" outlineLevel="0" collapsed="false">
      <c r="A3101" s="258" t="s">
        <v>9005</v>
      </c>
      <c r="B3101" s="259" t="s">
        <v>9006</v>
      </c>
      <c r="C3101" s="260" t="s">
        <v>170</v>
      </c>
      <c r="D3101" s="267" t="s">
        <v>2689</v>
      </c>
    </row>
    <row r="3102" customFormat="false" ht="15" hidden="false" customHeight="false" outlineLevel="0" collapsed="false">
      <c r="A3102" s="262" t="s">
        <v>9007</v>
      </c>
      <c r="B3102" s="263" t="s">
        <v>9008</v>
      </c>
      <c r="C3102" s="264" t="s">
        <v>170</v>
      </c>
      <c r="D3102" s="268" t="s">
        <v>9009</v>
      </c>
    </row>
    <row r="3103" customFormat="false" ht="15" hidden="false" customHeight="false" outlineLevel="0" collapsed="false">
      <c r="A3103" s="258" t="s">
        <v>9010</v>
      </c>
      <c r="B3103" s="259" t="s">
        <v>9011</v>
      </c>
      <c r="C3103" s="260" t="s">
        <v>170</v>
      </c>
      <c r="D3103" s="267" t="s">
        <v>9012</v>
      </c>
    </row>
    <row r="3104" customFormat="false" ht="15" hidden="false" customHeight="false" outlineLevel="0" collapsed="false">
      <c r="A3104" s="262" t="s">
        <v>9013</v>
      </c>
      <c r="B3104" s="263" t="s">
        <v>9014</v>
      </c>
      <c r="C3104" s="264" t="s">
        <v>170</v>
      </c>
      <c r="D3104" s="268" t="s">
        <v>9015</v>
      </c>
    </row>
    <row r="3105" customFormat="false" ht="15" hidden="false" customHeight="false" outlineLevel="0" collapsed="false">
      <c r="A3105" s="258" t="s">
        <v>9016</v>
      </c>
      <c r="B3105" s="259" t="s">
        <v>9017</v>
      </c>
      <c r="C3105" s="260" t="s">
        <v>170</v>
      </c>
      <c r="D3105" s="267" t="s">
        <v>9018</v>
      </c>
    </row>
    <row r="3106" customFormat="false" ht="15" hidden="false" customHeight="false" outlineLevel="0" collapsed="false">
      <c r="A3106" s="262" t="s">
        <v>9019</v>
      </c>
      <c r="B3106" s="263" t="s">
        <v>9020</v>
      </c>
      <c r="C3106" s="264" t="s">
        <v>170</v>
      </c>
      <c r="D3106" s="268" t="s">
        <v>7881</v>
      </c>
    </row>
    <row r="3107" customFormat="false" ht="15" hidden="false" customHeight="false" outlineLevel="0" collapsed="false">
      <c r="A3107" s="258" t="s">
        <v>9021</v>
      </c>
      <c r="B3107" s="259" t="s">
        <v>9022</v>
      </c>
      <c r="C3107" s="260" t="s">
        <v>170</v>
      </c>
      <c r="D3107" s="267" t="s">
        <v>9023</v>
      </c>
    </row>
    <row r="3108" customFormat="false" ht="15" hidden="false" customHeight="false" outlineLevel="0" collapsed="false">
      <c r="A3108" s="262" t="s">
        <v>9024</v>
      </c>
      <c r="B3108" s="263" t="s">
        <v>9025</v>
      </c>
      <c r="C3108" s="264" t="s">
        <v>170</v>
      </c>
      <c r="D3108" s="268" t="s">
        <v>9026</v>
      </c>
    </row>
    <row r="3109" customFormat="false" ht="15" hidden="false" customHeight="false" outlineLevel="0" collapsed="false">
      <c r="A3109" s="258" t="s">
        <v>9027</v>
      </c>
      <c r="B3109" s="259" t="s">
        <v>9028</v>
      </c>
      <c r="C3109" s="260" t="s">
        <v>170</v>
      </c>
      <c r="D3109" s="267" t="s">
        <v>9029</v>
      </c>
    </row>
    <row r="3110" customFormat="false" ht="15" hidden="false" customHeight="false" outlineLevel="0" collapsed="false">
      <c r="A3110" s="262" t="s">
        <v>9030</v>
      </c>
      <c r="B3110" s="263" t="s">
        <v>9031</v>
      </c>
      <c r="C3110" s="264" t="s">
        <v>170</v>
      </c>
      <c r="D3110" s="268" t="s">
        <v>3788</v>
      </c>
    </row>
    <row r="3111" customFormat="false" ht="15" hidden="false" customHeight="false" outlineLevel="0" collapsed="false">
      <c r="A3111" s="258" t="s">
        <v>9032</v>
      </c>
      <c r="B3111" s="259" t="s">
        <v>9033</v>
      </c>
      <c r="C3111" s="260" t="s">
        <v>170</v>
      </c>
      <c r="D3111" s="267" t="s">
        <v>9034</v>
      </c>
    </row>
    <row r="3112" customFormat="false" ht="30" hidden="false" customHeight="false" outlineLevel="0" collapsed="false">
      <c r="A3112" s="262" t="s">
        <v>9035</v>
      </c>
      <c r="B3112" s="263" t="s">
        <v>9036</v>
      </c>
      <c r="C3112" s="264" t="s">
        <v>170</v>
      </c>
      <c r="D3112" s="268" t="s">
        <v>9037</v>
      </c>
    </row>
    <row r="3113" customFormat="false" ht="30" hidden="false" customHeight="false" outlineLevel="0" collapsed="false">
      <c r="A3113" s="258" t="s">
        <v>9038</v>
      </c>
      <c r="B3113" s="259" t="s">
        <v>9039</v>
      </c>
      <c r="C3113" s="260" t="s">
        <v>170</v>
      </c>
      <c r="D3113" s="267" t="s">
        <v>9040</v>
      </c>
    </row>
    <row r="3114" customFormat="false" ht="30" hidden="false" customHeight="false" outlineLevel="0" collapsed="false">
      <c r="A3114" s="262" t="s">
        <v>9041</v>
      </c>
      <c r="B3114" s="263" t="s">
        <v>9042</v>
      </c>
      <c r="C3114" s="264" t="s">
        <v>170</v>
      </c>
      <c r="D3114" s="268" t="s">
        <v>9043</v>
      </c>
    </row>
    <row r="3115" customFormat="false" ht="30" hidden="false" customHeight="false" outlineLevel="0" collapsed="false">
      <c r="A3115" s="258" t="s">
        <v>9044</v>
      </c>
      <c r="B3115" s="259" t="s">
        <v>9045</v>
      </c>
      <c r="C3115" s="260" t="s">
        <v>170</v>
      </c>
      <c r="D3115" s="267" t="s">
        <v>9046</v>
      </c>
    </row>
    <row r="3116" customFormat="false" ht="15" hidden="false" customHeight="false" outlineLevel="0" collapsed="false">
      <c r="A3116" s="262" t="s">
        <v>9047</v>
      </c>
      <c r="B3116" s="263" t="s">
        <v>9048</v>
      </c>
      <c r="C3116" s="264" t="s">
        <v>170</v>
      </c>
      <c r="D3116" s="268" t="s">
        <v>9049</v>
      </c>
    </row>
    <row r="3117" customFormat="false" ht="15" hidden="false" customHeight="false" outlineLevel="0" collapsed="false">
      <c r="A3117" s="258" t="s">
        <v>9050</v>
      </c>
      <c r="B3117" s="259" t="s">
        <v>9051</v>
      </c>
      <c r="C3117" s="260" t="s">
        <v>170</v>
      </c>
      <c r="D3117" s="267" t="s">
        <v>9052</v>
      </c>
    </row>
    <row r="3118" customFormat="false" ht="15" hidden="false" customHeight="false" outlineLevel="0" collapsed="false">
      <c r="A3118" s="262" t="s">
        <v>9053</v>
      </c>
      <c r="B3118" s="263" t="s">
        <v>9054</v>
      </c>
      <c r="C3118" s="264" t="s">
        <v>170</v>
      </c>
      <c r="D3118" s="268" t="s">
        <v>9055</v>
      </c>
    </row>
    <row r="3119" customFormat="false" ht="15" hidden="false" customHeight="false" outlineLevel="0" collapsed="false">
      <c r="A3119" s="258" t="s">
        <v>9056</v>
      </c>
      <c r="B3119" s="259" t="s">
        <v>9057</v>
      </c>
      <c r="C3119" s="260" t="s">
        <v>170</v>
      </c>
      <c r="D3119" s="267" t="s">
        <v>9058</v>
      </c>
    </row>
    <row r="3120" customFormat="false" ht="15" hidden="false" customHeight="false" outlineLevel="0" collapsed="false">
      <c r="A3120" s="262" t="s">
        <v>9059</v>
      </c>
      <c r="B3120" s="263" t="s">
        <v>9060</v>
      </c>
      <c r="C3120" s="264" t="s">
        <v>170</v>
      </c>
      <c r="D3120" s="268" t="s">
        <v>9061</v>
      </c>
    </row>
    <row r="3121" customFormat="false" ht="15" hidden="false" customHeight="false" outlineLevel="0" collapsed="false">
      <c r="A3121" s="258" t="s">
        <v>9062</v>
      </c>
      <c r="B3121" s="259" t="s">
        <v>9063</v>
      </c>
      <c r="C3121" s="260" t="s">
        <v>170</v>
      </c>
      <c r="D3121" s="267" t="s">
        <v>9064</v>
      </c>
    </row>
    <row r="3122" customFormat="false" ht="30" hidden="false" customHeight="false" outlineLevel="0" collapsed="false">
      <c r="A3122" s="262" t="s">
        <v>9065</v>
      </c>
      <c r="B3122" s="263" t="s">
        <v>9066</v>
      </c>
      <c r="C3122" s="264" t="s">
        <v>170</v>
      </c>
      <c r="D3122" s="268" t="s">
        <v>7677</v>
      </c>
    </row>
    <row r="3123" customFormat="false" ht="30" hidden="false" customHeight="false" outlineLevel="0" collapsed="false">
      <c r="A3123" s="258" t="s">
        <v>9067</v>
      </c>
      <c r="B3123" s="259" t="s">
        <v>9068</v>
      </c>
      <c r="C3123" s="260" t="s">
        <v>170</v>
      </c>
      <c r="D3123" s="267" t="s">
        <v>9069</v>
      </c>
    </row>
    <row r="3124" customFormat="false" ht="30" hidden="false" customHeight="false" outlineLevel="0" collapsed="false">
      <c r="A3124" s="262" t="s">
        <v>9070</v>
      </c>
      <c r="B3124" s="263" t="s">
        <v>9071</v>
      </c>
      <c r="C3124" s="264" t="s">
        <v>170</v>
      </c>
      <c r="D3124" s="268" t="s">
        <v>4944</v>
      </c>
    </row>
    <row r="3125" customFormat="false" ht="30" hidden="false" customHeight="false" outlineLevel="0" collapsed="false">
      <c r="A3125" s="258" t="s">
        <v>9072</v>
      </c>
      <c r="B3125" s="259" t="s">
        <v>9073</v>
      </c>
      <c r="C3125" s="260" t="s">
        <v>170</v>
      </c>
      <c r="D3125" s="267" t="s">
        <v>9074</v>
      </c>
    </row>
    <row r="3126" customFormat="false" ht="30" hidden="false" customHeight="false" outlineLevel="0" collapsed="false">
      <c r="A3126" s="262" t="s">
        <v>9075</v>
      </c>
      <c r="B3126" s="263" t="s">
        <v>9076</v>
      </c>
      <c r="C3126" s="264" t="s">
        <v>170</v>
      </c>
      <c r="D3126" s="268" t="s">
        <v>9077</v>
      </c>
    </row>
    <row r="3127" customFormat="false" ht="15" hidden="false" customHeight="false" outlineLevel="0" collapsed="false">
      <c r="A3127" s="258" t="s">
        <v>9078</v>
      </c>
      <c r="B3127" s="259" t="s">
        <v>9079</v>
      </c>
      <c r="C3127" s="260" t="s">
        <v>170</v>
      </c>
      <c r="D3127" s="267" t="s">
        <v>6774</v>
      </c>
    </row>
    <row r="3128" customFormat="false" ht="30" hidden="false" customHeight="false" outlineLevel="0" collapsed="false">
      <c r="A3128" s="262" t="s">
        <v>9080</v>
      </c>
      <c r="B3128" s="263" t="s">
        <v>9081</v>
      </c>
      <c r="C3128" s="264" t="s">
        <v>170</v>
      </c>
      <c r="D3128" s="268" t="s">
        <v>9082</v>
      </c>
    </row>
    <row r="3129" customFormat="false" ht="30" hidden="false" customHeight="false" outlineLevel="0" collapsed="false">
      <c r="A3129" s="258" t="s">
        <v>9083</v>
      </c>
      <c r="B3129" s="259" t="s">
        <v>9084</v>
      </c>
      <c r="C3129" s="260" t="s">
        <v>170</v>
      </c>
      <c r="D3129" s="267" t="s">
        <v>9085</v>
      </c>
    </row>
    <row r="3130" customFormat="false" ht="30" hidden="false" customHeight="false" outlineLevel="0" collapsed="false">
      <c r="A3130" s="262" t="s">
        <v>9086</v>
      </c>
      <c r="B3130" s="263" t="s">
        <v>9087</v>
      </c>
      <c r="C3130" s="264" t="s">
        <v>170</v>
      </c>
      <c r="D3130" s="268" t="s">
        <v>9088</v>
      </c>
    </row>
    <row r="3131" customFormat="false" ht="30" hidden="false" customHeight="false" outlineLevel="0" collapsed="false">
      <c r="A3131" s="258" t="s">
        <v>9089</v>
      </c>
      <c r="B3131" s="259" t="s">
        <v>9090</v>
      </c>
      <c r="C3131" s="260" t="s">
        <v>170</v>
      </c>
      <c r="D3131" s="267" t="s">
        <v>9091</v>
      </c>
    </row>
    <row r="3132" customFormat="false" ht="30" hidden="false" customHeight="false" outlineLevel="0" collapsed="false">
      <c r="A3132" s="262" t="s">
        <v>9092</v>
      </c>
      <c r="B3132" s="263" t="s">
        <v>9093</v>
      </c>
      <c r="C3132" s="264" t="s">
        <v>170</v>
      </c>
      <c r="D3132" s="268" t="s">
        <v>9094</v>
      </c>
    </row>
    <row r="3133" customFormat="false" ht="30" hidden="false" customHeight="false" outlineLevel="0" collapsed="false">
      <c r="A3133" s="258" t="s">
        <v>9095</v>
      </c>
      <c r="B3133" s="259" t="s">
        <v>9096</v>
      </c>
      <c r="C3133" s="260" t="s">
        <v>170</v>
      </c>
      <c r="D3133" s="267" t="s">
        <v>9097</v>
      </c>
    </row>
    <row r="3134" customFormat="false" ht="30" hidden="false" customHeight="false" outlineLevel="0" collapsed="false">
      <c r="A3134" s="262" t="s">
        <v>9098</v>
      </c>
      <c r="B3134" s="263" t="s">
        <v>9099</v>
      </c>
      <c r="C3134" s="264" t="s">
        <v>170</v>
      </c>
      <c r="D3134" s="268" t="s">
        <v>9100</v>
      </c>
    </row>
    <row r="3135" customFormat="false" ht="30" hidden="false" customHeight="false" outlineLevel="0" collapsed="false">
      <c r="A3135" s="258" t="s">
        <v>9101</v>
      </c>
      <c r="B3135" s="259" t="s">
        <v>9102</v>
      </c>
      <c r="C3135" s="260" t="s">
        <v>170</v>
      </c>
      <c r="D3135" s="267" t="s">
        <v>9103</v>
      </c>
    </row>
    <row r="3136" customFormat="false" ht="30" hidden="false" customHeight="false" outlineLevel="0" collapsed="false">
      <c r="A3136" s="262" t="s">
        <v>9104</v>
      </c>
      <c r="B3136" s="263" t="s">
        <v>9105</v>
      </c>
      <c r="C3136" s="264" t="s">
        <v>170</v>
      </c>
      <c r="D3136" s="268" t="s">
        <v>9106</v>
      </c>
    </row>
    <row r="3137" customFormat="false" ht="30" hidden="false" customHeight="false" outlineLevel="0" collapsed="false">
      <c r="A3137" s="258" t="s">
        <v>9107</v>
      </c>
      <c r="B3137" s="259" t="s">
        <v>9108</v>
      </c>
      <c r="C3137" s="260" t="s">
        <v>170</v>
      </c>
      <c r="D3137" s="267" t="s">
        <v>9109</v>
      </c>
    </row>
    <row r="3138" customFormat="false" ht="45" hidden="false" customHeight="false" outlineLevel="0" collapsed="false">
      <c r="A3138" s="262" t="s">
        <v>9110</v>
      </c>
      <c r="B3138" s="263" t="s">
        <v>9111</v>
      </c>
      <c r="C3138" s="264" t="s">
        <v>170</v>
      </c>
      <c r="D3138" s="268" t="s">
        <v>9112</v>
      </c>
    </row>
    <row r="3139" customFormat="false" ht="45" hidden="false" customHeight="false" outlineLevel="0" collapsed="false">
      <c r="A3139" s="258" t="s">
        <v>9113</v>
      </c>
      <c r="B3139" s="259" t="s">
        <v>9114</v>
      </c>
      <c r="C3139" s="260" t="s">
        <v>170</v>
      </c>
      <c r="D3139" s="267" t="s">
        <v>9115</v>
      </c>
    </row>
    <row r="3140" customFormat="false" ht="30" hidden="false" customHeight="false" outlineLevel="0" collapsed="false">
      <c r="A3140" s="262" t="s">
        <v>9116</v>
      </c>
      <c r="B3140" s="263" t="s">
        <v>9117</v>
      </c>
      <c r="C3140" s="264" t="s">
        <v>170</v>
      </c>
      <c r="D3140" s="268" t="s">
        <v>9118</v>
      </c>
    </row>
    <row r="3141" customFormat="false" ht="15" hidden="false" customHeight="false" outlineLevel="0" collapsed="false">
      <c r="A3141" s="258" t="s">
        <v>9119</v>
      </c>
      <c r="B3141" s="259" t="s">
        <v>9120</v>
      </c>
      <c r="C3141" s="260" t="s">
        <v>170</v>
      </c>
      <c r="D3141" s="267" t="s">
        <v>9121</v>
      </c>
    </row>
    <row r="3142" customFormat="false" ht="15" hidden="false" customHeight="false" outlineLevel="0" collapsed="false">
      <c r="A3142" s="262" t="s">
        <v>9122</v>
      </c>
      <c r="B3142" s="263" t="s">
        <v>9123</v>
      </c>
      <c r="C3142" s="264" t="s">
        <v>170</v>
      </c>
      <c r="D3142" s="268" t="s">
        <v>9124</v>
      </c>
    </row>
    <row r="3143" customFormat="false" ht="15" hidden="false" customHeight="false" outlineLevel="0" collapsed="false">
      <c r="A3143" s="258" t="s">
        <v>9125</v>
      </c>
      <c r="B3143" s="259" t="s">
        <v>9126</v>
      </c>
      <c r="C3143" s="260" t="s">
        <v>170</v>
      </c>
      <c r="D3143" s="267" t="s">
        <v>9127</v>
      </c>
    </row>
    <row r="3144" customFormat="false" ht="15" hidden="false" customHeight="false" outlineLevel="0" collapsed="false">
      <c r="A3144" s="262" t="s">
        <v>9128</v>
      </c>
      <c r="B3144" s="263" t="s">
        <v>9129</v>
      </c>
      <c r="C3144" s="264" t="s">
        <v>170</v>
      </c>
      <c r="D3144" s="268" t="s">
        <v>9130</v>
      </c>
    </row>
    <row r="3145" customFormat="false" ht="15" hidden="false" customHeight="false" outlineLevel="0" collapsed="false">
      <c r="A3145" s="258" t="s">
        <v>9131</v>
      </c>
      <c r="B3145" s="259" t="s">
        <v>9132</v>
      </c>
      <c r="C3145" s="260" t="s">
        <v>170</v>
      </c>
      <c r="D3145" s="267" t="s">
        <v>9133</v>
      </c>
    </row>
    <row r="3146" customFormat="false" ht="15" hidden="false" customHeight="false" outlineLevel="0" collapsed="false">
      <c r="A3146" s="262" t="s">
        <v>9134</v>
      </c>
      <c r="B3146" s="263" t="s">
        <v>9135</v>
      </c>
      <c r="C3146" s="264" t="s">
        <v>170</v>
      </c>
      <c r="D3146" s="268" t="s">
        <v>9136</v>
      </c>
    </row>
    <row r="3147" customFormat="false" ht="15" hidden="false" customHeight="false" outlineLevel="0" collapsed="false">
      <c r="A3147" s="258" t="s">
        <v>9137</v>
      </c>
      <c r="B3147" s="259" t="s">
        <v>9138</v>
      </c>
      <c r="C3147" s="260" t="s">
        <v>170</v>
      </c>
      <c r="D3147" s="267" t="s">
        <v>9139</v>
      </c>
    </row>
    <row r="3148" customFormat="false" ht="15" hidden="false" customHeight="false" outlineLevel="0" collapsed="false">
      <c r="A3148" s="262" t="s">
        <v>9140</v>
      </c>
      <c r="B3148" s="263" t="s">
        <v>9141</v>
      </c>
      <c r="C3148" s="264" t="s">
        <v>170</v>
      </c>
      <c r="D3148" s="268" t="s">
        <v>9142</v>
      </c>
    </row>
    <row r="3149" customFormat="false" ht="15" hidden="false" customHeight="false" outlineLevel="0" collapsed="false">
      <c r="A3149" s="258" t="s">
        <v>9143</v>
      </c>
      <c r="B3149" s="259" t="s">
        <v>9144</v>
      </c>
      <c r="C3149" s="260" t="s">
        <v>170</v>
      </c>
      <c r="D3149" s="267" t="s">
        <v>9145</v>
      </c>
    </row>
    <row r="3150" customFormat="false" ht="15" hidden="false" customHeight="false" outlineLevel="0" collapsed="false">
      <c r="A3150" s="262" t="s">
        <v>9146</v>
      </c>
      <c r="B3150" s="263" t="s">
        <v>9147</v>
      </c>
      <c r="C3150" s="264" t="s">
        <v>170</v>
      </c>
      <c r="D3150" s="268" t="s">
        <v>9148</v>
      </c>
    </row>
    <row r="3151" customFormat="false" ht="15" hidden="false" customHeight="false" outlineLevel="0" collapsed="false">
      <c r="A3151" s="258" t="s">
        <v>9149</v>
      </c>
      <c r="B3151" s="259" t="s">
        <v>9150</v>
      </c>
      <c r="C3151" s="260" t="s">
        <v>170</v>
      </c>
      <c r="D3151" s="267" t="s">
        <v>9151</v>
      </c>
    </row>
    <row r="3152" customFormat="false" ht="15" hidden="false" customHeight="false" outlineLevel="0" collapsed="false">
      <c r="A3152" s="262" t="s">
        <v>9152</v>
      </c>
      <c r="B3152" s="263" t="s">
        <v>9153</v>
      </c>
      <c r="C3152" s="264" t="s">
        <v>170</v>
      </c>
      <c r="D3152" s="268" t="s">
        <v>9154</v>
      </c>
    </row>
    <row r="3153" customFormat="false" ht="30" hidden="false" customHeight="false" outlineLevel="0" collapsed="false">
      <c r="A3153" s="258" t="s">
        <v>9155</v>
      </c>
      <c r="B3153" s="259" t="s">
        <v>9156</v>
      </c>
      <c r="C3153" s="260" t="s">
        <v>170</v>
      </c>
      <c r="D3153" s="267" t="s">
        <v>9157</v>
      </c>
    </row>
    <row r="3154" customFormat="false" ht="30" hidden="false" customHeight="false" outlineLevel="0" collapsed="false">
      <c r="A3154" s="262" t="s">
        <v>9158</v>
      </c>
      <c r="B3154" s="263" t="s">
        <v>9159</v>
      </c>
      <c r="C3154" s="264" t="s">
        <v>170</v>
      </c>
      <c r="D3154" s="268" t="s">
        <v>3788</v>
      </c>
    </row>
    <row r="3155" customFormat="false" ht="30" hidden="false" customHeight="false" outlineLevel="0" collapsed="false">
      <c r="A3155" s="258" t="s">
        <v>9160</v>
      </c>
      <c r="B3155" s="259" t="s">
        <v>9161</v>
      </c>
      <c r="C3155" s="260" t="s">
        <v>170</v>
      </c>
      <c r="D3155" s="267" t="s">
        <v>6167</v>
      </c>
    </row>
    <row r="3156" customFormat="false" ht="30" hidden="false" customHeight="false" outlineLevel="0" collapsed="false">
      <c r="A3156" s="262" t="s">
        <v>9162</v>
      </c>
      <c r="B3156" s="263" t="s">
        <v>9163</v>
      </c>
      <c r="C3156" s="264" t="s">
        <v>170</v>
      </c>
      <c r="D3156" s="268" t="s">
        <v>9164</v>
      </c>
    </row>
    <row r="3157" customFormat="false" ht="30" hidden="false" customHeight="false" outlineLevel="0" collapsed="false">
      <c r="A3157" s="258" t="s">
        <v>9165</v>
      </c>
      <c r="B3157" s="259" t="s">
        <v>9166</v>
      </c>
      <c r="C3157" s="260" t="s">
        <v>170</v>
      </c>
      <c r="D3157" s="267" t="s">
        <v>9167</v>
      </c>
    </row>
    <row r="3158" customFormat="false" ht="30" hidden="false" customHeight="false" outlineLevel="0" collapsed="false">
      <c r="A3158" s="262" t="s">
        <v>9168</v>
      </c>
      <c r="B3158" s="263" t="s">
        <v>9169</v>
      </c>
      <c r="C3158" s="264" t="s">
        <v>170</v>
      </c>
      <c r="D3158" s="268" t="s">
        <v>8809</v>
      </c>
    </row>
    <row r="3159" customFormat="false" ht="30" hidden="false" customHeight="false" outlineLevel="0" collapsed="false">
      <c r="A3159" s="258" t="s">
        <v>9170</v>
      </c>
      <c r="B3159" s="259" t="s">
        <v>9171</v>
      </c>
      <c r="C3159" s="260" t="s">
        <v>170</v>
      </c>
      <c r="D3159" s="267" t="s">
        <v>9172</v>
      </c>
    </row>
    <row r="3160" customFormat="false" ht="30" hidden="false" customHeight="false" outlineLevel="0" collapsed="false">
      <c r="A3160" s="262" t="s">
        <v>9173</v>
      </c>
      <c r="B3160" s="263" t="s">
        <v>9174</v>
      </c>
      <c r="C3160" s="264" t="s">
        <v>170</v>
      </c>
      <c r="D3160" s="268" t="s">
        <v>9175</v>
      </c>
    </row>
    <row r="3161" customFormat="false" ht="30" hidden="false" customHeight="false" outlineLevel="0" collapsed="false">
      <c r="A3161" s="258" t="s">
        <v>9176</v>
      </c>
      <c r="B3161" s="259" t="s">
        <v>9177</v>
      </c>
      <c r="C3161" s="260" t="s">
        <v>170</v>
      </c>
      <c r="D3161" s="267" t="s">
        <v>315</v>
      </c>
    </row>
    <row r="3162" customFormat="false" ht="30" hidden="false" customHeight="false" outlineLevel="0" collapsed="false">
      <c r="A3162" s="262" t="s">
        <v>9178</v>
      </c>
      <c r="B3162" s="263" t="s">
        <v>9179</v>
      </c>
      <c r="C3162" s="264" t="s">
        <v>170</v>
      </c>
      <c r="D3162" s="268" t="s">
        <v>9180</v>
      </c>
    </row>
    <row r="3163" customFormat="false" ht="30" hidden="false" customHeight="false" outlineLevel="0" collapsed="false">
      <c r="A3163" s="258" t="s">
        <v>9181</v>
      </c>
      <c r="B3163" s="259" t="s">
        <v>9182</v>
      </c>
      <c r="C3163" s="260" t="s">
        <v>170</v>
      </c>
      <c r="D3163" s="267" t="s">
        <v>9183</v>
      </c>
    </row>
    <row r="3164" customFormat="false" ht="30" hidden="false" customHeight="false" outlineLevel="0" collapsed="false">
      <c r="A3164" s="262" t="s">
        <v>9184</v>
      </c>
      <c r="B3164" s="263" t="s">
        <v>9185</v>
      </c>
      <c r="C3164" s="264" t="s">
        <v>170</v>
      </c>
      <c r="D3164" s="268" t="s">
        <v>9186</v>
      </c>
    </row>
    <row r="3165" customFormat="false" ht="30" hidden="false" customHeight="false" outlineLevel="0" collapsed="false">
      <c r="A3165" s="258" t="s">
        <v>9187</v>
      </c>
      <c r="B3165" s="259" t="s">
        <v>9188</v>
      </c>
      <c r="C3165" s="260" t="s">
        <v>170</v>
      </c>
      <c r="D3165" s="267" t="s">
        <v>6039</v>
      </c>
    </row>
    <row r="3166" customFormat="false" ht="30" hidden="false" customHeight="false" outlineLevel="0" collapsed="false">
      <c r="A3166" s="262" t="s">
        <v>9189</v>
      </c>
      <c r="B3166" s="263" t="s">
        <v>9190</v>
      </c>
      <c r="C3166" s="264" t="s">
        <v>170</v>
      </c>
      <c r="D3166" s="268" t="s">
        <v>8274</v>
      </c>
    </row>
    <row r="3167" customFormat="false" ht="30" hidden="false" customHeight="false" outlineLevel="0" collapsed="false">
      <c r="A3167" s="258" t="s">
        <v>9191</v>
      </c>
      <c r="B3167" s="259" t="s">
        <v>9192</v>
      </c>
      <c r="C3167" s="260" t="s">
        <v>170</v>
      </c>
      <c r="D3167" s="267" t="s">
        <v>9193</v>
      </c>
    </row>
    <row r="3168" customFormat="false" ht="30" hidden="false" customHeight="false" outlineLevel="0" collapsed="false">
      <c r="A3168" s="262" t="s">
        <v>9194</v>
      </c>
      <c r="B3168" s="263" t="s">
        <v>9195</v>
      </c>
      <c r="C3168" s="264" t="s">
        <v>170</v>
      </c>
      <c r="D3168" s="268" t="s">
        <v>9196</v>
      </c>
    </row>
    <row r="3169" customFormat="false" ht="30" hidden="false" customHeight="false" outlineLevel="0" collapsed="false">
      <c r="A3169" s="258" t="s">
        <v>9197</v>
      </c>
      <c r="B3169" s="259" t="s">
        <v>9198</v>
      </c>
      <c r="C3169" s="260" t="s">
        <v>170</v>
      </c>
      <c r="D3169" s="267" t="s">
        <v>9199</v>
      </c>
    </row>
    <row r="3170" customFormat="false" ht="30" hidden="false" customHeight="false" outlineLevel="0" collapsed="false">
      <c r="A3170" s="262" t="s">
        <v>9200</v>
      </c>
      <c r="B3170" s="263" t="s">
        <v>9201</v>
      </c>
      <c r="C3170" s="264" t="s">
        <v>170</v>
      </c>
      <c r="D3170" s="268" t="s">
        <v>9202</v>
      </c>
    </row>
    <row r="3171" customFormat="false" ht="30" hidden="false" customHeight="false" outlineLevel="0" collapsed="false">
      <c r="A3171" s="258" t="s">
        <v>9203</v>
      </c>
      <c r="B3171" s="259" t="s">
        <v>9204</v>
      </c>
      <c r="C3171" s="260" t="s">
        <v>170</v>
      </c>
      <c r="D3171" s="267" t="s">
        <v>9205</v>
      </c>
    </row>
    <row r="3172" customFormat="false" ht="30" hidden="false" customHeight="false" outlineLevel="0" collapsed="false">
      <c r="A3172" s="262" t="s">
        <v>9206</v>
      </c>
      <c r="B3172" s="263" t="s">
        <v>9207</v>
      </c>
      <c r="C3172" s="264" t="s">
        <v>170</v>
      </c>
      <c r="D3172" s="268" t="s">
        <v>9208</v>
      </c>
    </row>
    <row r="3173" customFormat="false" ht="30" hidden="false" customHeight="false" outlineLevel="0" collapsed="false">
      <c r="A3173" s="258" t="s">
        <v>9209</v>
      </c>
      <c r="B3173" s="259" t="s">
        <v>9210</v>
      </c>
      <c r="C3173" s="260" t="s">
        <v>170</v>
      </c>
      <c r="D3173" s="267" t="s">
        <v>9211</v>
      </c>
    </row>
    <row r="3174" customFormat="false" ht="30" hidden="false" customHeight="false" outlineLevel="0" collapsed="false">
      <c r="A3174" s="262" t="s">
        <v>9212</v>
      </c>
      <c r="B3174" s="263" t="s">
        <v>9213</v>
      </c>
      <c r="C3174" s="264" t="s">
        <v>170</v>
      </c>
      <c r="D3174" s="268" t="s">
        <v>9214</v>
      </c>
    </row>
    <row r="3175" customFormat="false" ht="30" hidden="false" customHeight="false" outlineLevel="0" collapsed="false">
      <c r="A3175" s="258" t="s">
        <v>9215</v>
      </c>
      <c r="B3175" s="259" t="s">
        <v>9216</v>
      </c>
      <c r="C3175" s="260" t="s">
        <v>170</v>
      </c>
      <c r="D3175" s="267" t="s">
        <v>9217</v>
      </c>
    </row>
    <row r="3176" customFormat="false" ht="30" hidden="false" customHeight="false" outlineLevel="0" collapsed="false">
      <c r="A3176" s="262" t="s">
        <v>9218</v>
      </c>
      <c r="B3176" s="263" t="s">
        <v>9219</v>
      </c>
      <c r="C3176" s="264" t="s">
        <v>170</v>
      </c>
      <c r="D3176" s="268" t="s">
        <v>9220</v>
      </c>
    </row>
    <row r="3177" customFormat="false" ht="30" hidden="false" customHeight="false" outlineLevel="0" collapsed="false">
      <c r="A3177" s="258" t="s">
        <v>9221</v>
      </c>
      <c r="B3177" s="259" t="s">
        <v>9222</v>
      </c>
      <c r="C3177" s="260" t="s">
        <v>170</v>
      </c>
      <c r="D3177" s="267" t="s">
        <v>9223</v>
      </c>
    </row>
    <row r="3178" customFormat="false" ht="30" hidden="false" customHeight="false" outlineLevel="0" collapsed="false">
      <c r="A3178" s="262" t="s">
        <v>9224</v>
      </c>
      <c r="B3178" s="263" t="s">
        <v>9225</v>
      </c>
      <c r="C3178" s="264" t="s">
        <v>170</v>
      </c>
      <c r="D3178" s="268" t="s">
        <v>9226</v>
      </c>
    </row>
    <row r="3179" customFormat="false" ht="30" hidden="false" customHeight="false" outlineLevel="0" collapsed="false">
      <c r="A3179" s="258" t="s">
        <v>9227</v>
      </c>
      <c r="B3179" s="259" t="s">
        <v>9228</v>
      </c>
      <c r="C3179" s="260" t="s">
        <v>170</v>
      </c>
      <c r="D3179" s="267" t="s">
        <v>9229</v>
      </c>
    </row>
    <row r="3180" customFormat="false" ht="30" hidden="false" customHeight="false" outlineLevel="0" collapsed="false">
      <c r="A3180" s="262" t="s">
        <v>9230</v>
      </c>
      <c r="B3180" s="263" t="s">
        <v>9231</v>
      </c>
      <c r="C3180" s="264" t="s">
        <v>170</v>
      </c>
      <c r="D3180" s="268" t="s">
        <v>1827</v>
      </c>
    </row>
    <row r="3181" customFormat="false" ht="30" hidden="false" customHeight="false" outlineLevel="0" collapsed="false">
      <c r="A3181" s="258" t="s">
        <v>9232</v>
      </c>
      <c r="B3181" s="259" t="s">
        <v>9233</v>
      </c>
      <c r="C3181" s="260" t="s">
        <v>170</v>
      </c>
      <c r="D3181" s="267" t="s">
        <v>9234</v>
      </c>
    </row>
    <row r="3182" customFormat="false" ht="30" hidden="false" customHeight="false" outlineLevel="0" collapsed="false">
      <c r="A3182" s="262" t="s">
        <v>9235</v>
      </c>
      <c r="B3182" s="263" t="s">
        <v>9236</v>
      </c>
      <c r="C3182" s="264" t="s">
        <v>170</v>
      </c>
      <c r="D3182" s="268" t="s">
        <v>9237</v>
      </c>
    </row>
    <row r="3183" customFormat="false" ht="30" hidden="false" customHeight="false" outlineLevel="0" collapsed="false">
      <c r="A3183" s="258" t="s">
        <v>9238</v>
      </c>
      <c r="B3183" s="259" t="s">
        <v>9239</v>
      </c>
      <c r="C3183" s="260" t="s">
        <v>170</v>
      </c>
      <c r="D3183" s="267" t="s">
        <v>9240</v>
      </c>
    </row>
    <row r="3184" customFormat="false" ht="30" hidden="false" customHeight="false" outlineLevel="0" collapsed="false">
      <c r="A3184" s="262" t="s">
        <v>9241</v>
      </c>
      <c r="B3184" s="263" t="s">
        <v>9242</v>
      </c>
      <c r="C3184" s="264" t="s">
        <v>170</v>
      </c>
      <c r="D3184" s="268" t="s">
        <v>9243</v>
      </c>
    </row>
    <row r="3185" customFormat="false" ht="30" hidden="false" customHeight="false" outlineLevel="0" collapsed="false">
      <c r="A3185" s="258" t="s">
        <v>9244</v>
      </c>
      <c r="B3185" s="259" t="s">
        <v>9245</v>
      </c>
      <c r="C3185" s="260" t="s">
        <v>170</v>
      </c>
      <c r="D3185" s="267" t="s">
        <v>9246</v>
      </c>
    </row>
    <row r="3186" customFormat="false" ht="30" hidden="false" customHeight="false" outlineLevel="0" collapsed="false">
      <c r="A3186" s="262" t="s">
        <v>9247</v>
      </c>
      <c r="B3186" s="263" t="s">
        <v>9248</v>
      </c>
      <c r="C3186" s="264" t="s">
        <v>170</v>
      </c>
      <c r="D3186" s="268" t="s">
        <v>9249</v>
      </c>
    </row>
    <row r="3187" customFormat="false" ht="30" hidden="false" customHeight="false" outlineLevel="0" collapsed="false">
      <c r="A3187" s="258" t="s">
        <v>9250</v>
      </c>
      <c r="B3187" s="259" t="s">
        <v>9251</v>
      </c>
      <c r="C3187" s="260" t="s">
        <v>170</v>
      </c>
      <c r="D3187" s="267" t="s">
        <v>1428</v>
      </c>
    </row>
    <row r="3188" customFormat="false" ht="30" hidden="false" customHeight="false" outlineLevel="0" collapsed="false">
      <c r="A3188" s="262" t="s">
        <v>9252</v>
      </c>
      <c r="B3188" s="263" t="s">
        <v>9253</v>
      </c>
      <c r="C3188" s="264" t="s">
        <v>170</v>
      </c>
      <c r="D3188" s="268" t="s">
        <v>9254</v>
      </c>
    </row>
    <row r="3189" customFormat="false" ht="30" hidden="false" customHeight="false" outlineLevel="0" collapsed="false">
      <c r="A3189" s="258" t="s">
        <v>9255</v>
      </c>
      <c r="B3189" s="259" t="s">
        <v>9256</v>
      </c>
      <c r="C3189" s="260" t="s">
        <v>170</v>
      </c>
      <c r="D3189" s="267" t="s">
        <v>9257</v>
      </c>
    </row>
    <row r="3190" customFormat="false" ht="30" hidden="false" customHeight="false" outlineLevel="0" collapsed="false">
      <c r="A3190" s="262" t="s">
        <v>9258</v>
      </c>
      <c r="B3190" s="263" t="s">
        <v>9259</v>
      </c>
      <c r="C3190" s="264" t="s">
        <v>170</v>
      </c>
      <c r="D3190" s="268" t="s">
        <v>9260</v>
      </c>
    </row>
    <row r="3191" customFormat="false" ht="30" hidden="false" customHeight="false" outlineLevel="0" collapsed="false">
      <c r="A3191" s="258" t="s">
        <v>9261</v>
      </c>
      <c r="B3191" s="259" t="s">
        <v>9262</v>
      </c>
      <c r="C3191" s="260" t="s">
        <v>170</v>
      </c>
      <c r="D3191" s="267" t="s">
        <v>9263</v>
      </c>
    </row>
    <row r="3192" customFormat="false" ht="30" hidden="false" customHeight="false" outlineLevel="0" collapsed="false">
      <c r="A3192" s="262" t="s">
        <v>9264</v>
      </c>
      <c r="B3192" s="263" t="s">
        <v>9265</v>
      </c>
      <c r="C3192" s="264" t="s">
        <v>170</v>
      </c>
      <c r="D3192" s="268" t="s">
        <v>9266</v>
      </c>
    </row>
    <row r="3193" customFormat="false" ht="30" hidden="false" customHeight="false" outlineLevel="0" collapsed="false">
      <c r="A3193" s="258" t="s">
        <v>9267</v>
      </c>
      <c r="B3193" s="259" t="s">
        <v>9268</v>
      </c>
      <c r="C3193" s="260" t="s">
        <v>170</v>
      </c>
      <c r="D3193" s="267" t="s">
        <v>9269</v>
      </c>
    </row>
    <row r="3194" customFormat="false" ht="30" hidden="false" customHeight="false" outlineLevel="0" collapsed="false">
      <c r="A3194" s="262" t="s">
        <v>9270</v>
      </c>
      <c r="B3194" s="263" t="s">
        <v>9271</v>
      </c>
      <c r="C3194" s="264" t="s">
        <v>170</v>
      </c>
      <c r="D3194" s="268" t="s">
        <v>9272</v>
      </c>
    </row>
    <row r="3195" customFormat="false" ht="30" hidden="false" customHeight="false" outlineLevel="0" collapsed="false">
      <c r="A3195" s="258" t="s">
        <v>9273</v>
      </c>
      <c r="B3195" s="259" t="s">
        <v>9274</v>
      </c>
      <c r="C3195" s="260" t="s">
        <v>170</v>
      </c>
      <c r="D3195" s="267" t="s">
        <v>9275</v>
      </c>
    </row>
    <row r="3196" customFormat="false" ht="30" hidden="false" customHeight="false" outlineLevel="0" collapsed="false">
      <c r="A3196" s="262" t="s">
        <v>9276</v>
      </c>
      <c r="B3196" s="263" t="s">
        <v>9277</v>
      </c>
      <c r="C3196" s="264" t="s">
        <v>170</v>
      </c>
      <c r="D3196" s="268" t="s">
        <v>9278</v>
      </c>
    </row>
    <row r="3197" customFormat="false" ht="30" hidden="false" customHeight="false" outlineLevel="0" collapsed="false">
      <c r="A3197" s="258" t="s">
        <v>9279</v>
      </c>
      <c r="B3197" s="259" t="s">
        <v>9280</v>
      </c>
      <c r="C3197" s="260" t="s">
        <v>170</v>
      </c>
      <c r="D3197" s="267" t="s">
        <v>9281</v>
      </c>
    </row>
    <row r="3198" customFormat="false" ht="30" hidden="false" customHeight="false" outlineLevel="0" collapsed="false">
      <c r="A3198" s="262" t="s">
        <v>9282</v>
      </c>
      <c r="B3198" s="263" t="s">
        <v>9283</v>
      </c>
      <c r="C3198" s="264" t="s">
        <v>170</v>
      </c>
      <c r="D3198" s="268" t="s">
        <v>9284</v>
      </c>
    </row>
    <row r="3199" customFormat="false" ht="30" hidden="false" customHeight="false" outlineLevel="0" collapsed="false">
      <c r="A3199" s="258" t="s">
        <v>9285</v>
      </c>
      <c r="B3199" s="259" t="s">
        <v>9286</v>
      </c>
      <c r="C3199" s="260" t="s">
        <v>170</v>
      </c>
      <c r="D3199" s="267" t="s">
        <v>9287</v>
      </c>
    </row>
    <row r="3200" customFormat="false" ht="30" hidden="false" customHeight="false" outlineLevel="0" collapsed="false">
      <c r="A3200" s="262" t="s">
        <v>9288</v>
      </c>
      <c r="B3200" s="263" t="s">
        <v>9289</v>
      </c>
      <c r="C3200" s="264" t="s">
        <v>170</v>
      </c>
      <c r="D3200" s="268" t="s">
        <v>7572</v>
      </c>
    </row>
    <row r="3201" customFormat="false" ht="30" hidden="false" customHeight="false" outlineLevel="0" collapsed="false">
      <c r="A3201" s="258" t="s">
        <v>9290</v>
      </c>
      <c r="B3201" s="259" t="s">
        <v>9291</v>
      </c>
      <c r="C3201" s="260" t="s">
        <v>170</v>
      </c>
      <c r="D3201" s="267" t="s">
        <v>9292</v>
      </c>
    </row>
    <row r="3202" customFormat="false" ht="30" hidden="false" customHeight="false" outlineLevel="0" collapsed="false">
      <c r="A3202" s="262" t="s">
        <v>9293</v>
      </c>
      <c r="B3202" s="263" t="s">
        <v>9294</v>
      </c>
      <c r="C3202" s="264" t="s">
        <v>170</v>
      </c>
      <c r="D3202" s="268" t="s">
        <v>9295</v>
      </c>
    </row>
    <row r="3203" customFormat="false" ht="30" hidden="false" customHeight="false" outlineLevel="0" collapsed="false">
      <c r="A3203" s="258" t="s">
        <v>9296</v>
      </c>
      <c r="B3203" s="259" t="s">
        <v>9297</v>
      </c>
      <c r="C3203" s="260" t="s">
        <v>170</v>
      </c>
      <c r="D3203" s="267" t="s">
        <v>9298</v>
      </c>
    </row>
    <row r="3204" customFormat="false" ht="30" hidden="false" customHeight="false" outlineLevel="0" collapsed="false">
      <c r="A3204" s="262" t="s">
        <v>9299</v>
      </c>
      <c r="B3204" s="263" t="s">
        <v>9300</v>
      </c>
      <c r="C3204" s="264" t="s">
        <v>170</v>
      </c>
      <c r="D3204" s="268" t="s">
        <v>9301</v>
      </c>
    </row>
    <row r="3205" customFormat="false" ht="30" hidden="false" customHeight="false" outlineLevel="0" collapsed="false">
      <c r="A3205" s="258" t="s">
        <v>9302</v>
      </c>
      <c r="B3205" s="259" t="s">
        <v>9303</v>
      </c>
      <c r="C3205" s="260" t="s">
        <v>170</v>
      </c>
      <c r="D3205" s="267" t="s">
        <v>9304</v>
      </c>
    </row>
    <row r="3206" customFormat="false" ht="30" hidden="false" customHeight="false" outlineLevel="0" collapsed="false">
      <c r="A3206" s="262" t="s">
        <v>9305</v>
      </c>
      <c r="B3206" s="263" t="s">
        <v>9306</v>
      </c>
      <c r="C3206" s="264" t="s">
        <v>170</v>
      </c>
      <c r="D3206" s="268" t="s">
        <v>9307</v>
      </c>
    </row>
    <row r="3207" customFormat="false" ht="30" hidden="false" customHeight="false" outlineLevel="0" collapsed="false">
      <c r="A3207" s="258" t="s">
        <v>9308</v>
      </c>
      <c r="B3207" s="259" t="s">
        <v>9309</v>
      </c>
      <c r="C3207" s="260" t="s">
        <v>170</v>
      </c>
      <c r="D3207" s="267" t="s">
        <v>9310</v>
      </c>
    </row>
    <row r="3208" customFormat="false" ht="30" hidden="false" customHeight="false" outlineLevel="0" collapsed="false">
      <c r="A3208" s="262" t="s">
        <v>9311</v>
      </c>
      <c r="B3208" s="263" t="s">
        <v>9312</v>
      </c>
      <c r="C3208" s="264" t="s">
        <v>170</v>
      </c>
      <c r="D3208" s="268" t="s">
        <v>9313</v>
      </c>
    </row>
    <row r="3209" customFormat="false" ht="30" hidden="false" customHeight="false" outlineLevel="0" collapsed="false">
      <c r="A3209" s="258" t="s">
        <v>9314</v>
      </c>
      <c r="B3209" s="259" t="s">
        <v>9315</v>
      </c>
      <c r="C3209" s="260" t="s">
        <v>170</v>
      </c>
      <c r="D3209" s="267" t="s">
        <v>9316</v>
      </c>
    </row>
    <row r="3210" customFormat="false" ht="30" hidden="false" customHeight="false" outlineLevel="0" collapsed="false">
      <c r="A3210" s="262" t="s">
        <v>9317</v>
      </c>
      <c r="B3210" s="263" t="s">
        <v>9318</v>
      </c>
      <c r="C3210" s="264" t="s">
        <v>170</v>
      </c>
      <c r="D3210" s="268" t="s">
        <v>9319</v>
      </c>
    </row>
    <row r="3211" customFormat="false" ht="30" hidden="false" customHeight="false" outlineLevel="0" collapsed="false">
      <c r="A3211" s="258" t="s">
        <v>9320</v>
      </c>
      <c r="B3211" s="259" t="s">
        <v>9321</v>
      </c>
      <c r="C3211" s="260" t="s">
        <v>170</v>
      </c>
      <c r="D3211" s="267" t="s">
        <v>9322</v>
      </c>
    </row>
    <row r="3212" customFormat="false" ht="30" hidden="false" customHeight="false" outlineLevel="0" collapsed="false">
      <c r="A3212" s="262" t="s">
        <v>9323</v>
      </c>
      <c r="B3212" s="263" t="s">
        <v>9324</v>
      </c>
      <c r="C3212" s="264" t="s">
        <v>170</v>
      </c>
      <c r="D3212" s="268" t="s">
        <v>9325</v>
      </c>
    </row>
    <row r="3213" customFormat="false" ht="30" hidden="false" customHeight="false" outlineLevel="0" collapsed="false">
      <c r="A3213" s="258" t="s">
        <v>9326</v>
      </c>
      <c r="B3213" s="259" t="s">
        <v>9327</v>
      </c>
      <c r="C3213" s="260" t="s">
        <v>170</v>
      </c>
      <c r="D3213" s="267" t="s">
        <v>9328</v>
      </c>
    </row>
    <row r="3214" customFormat="false" ht="30" hidden="false" customHeight="false" outlineLevel="0" collapsed="false">
      <c r="A3214" s="262" t="s">
        <v>9329</v>
      </c>
      <c r="B3214" s="263" t="s">
        <v>9330</v>
      </c>
      <c r="C3214" s="264" t="s">
        <v>170</v>
      </c>
      <c r="D3214" s="268" t="s">
        <v>9331</v>
      </c>
    </row>
    <row r="3215" customFormat="false" ht="15" hidden="false" customHeight="false" outlineLevel="0" collapsed="false">
      <c r="A3215" s="258" t="s">
        <v>9332</v>
      </c>
      <c r="B3215" s="259" t="s">
        <v>9333</v>
      </c>
      <c r="C3215" s="260" t="s">
        <v>170</v>
      </c>
      <c r="D3215" s="267" t="s">
        <v>9334</v>
      </c>
    </row>
    <row r="3216" customFormat="false" ht="15" hidden="false" customHeight="false" outlineLevel="0" collapsed="false">
      <c r="A3216" s="262" t="s">
        <v>9335</v>
      </c>
      <c r="B3216" s="263" t="s">
        <v>9336</v>
      </c>
      <c r="C3216" s="264" t="s">
        <v>170</v>
      </c>
      <c r="D3216" s="268" t="s">
        <v>9337</v>
      </c>
    </row>
    <row r="3217" customFormat="false" ht="15" hidden="false" customHeight="false" outlineLevel="0" collapsed="false">
      <c r="A3217" s="258" t="s">
        <v>9338</v>
      </c>
      <c r="B3217" s="259" t="s">
        <v>9339</v>
      </c>
      <c r="C3217" s="260" t="s">
        <v>170</v>
      </c>
      <c r="D3217" s="267" t="s">
        <v>9340</v>
      </c>
    </row>
    <row r="3218" customFormat="false" ht="15" hidden="false" customHeight="false" outlineLevel="0" collapsed="false">
      <c r="A3218" s="262" t="s">
        <v>9341</v>
      </c>
      <c r="B3218" s="263" t="s">
        <v>9342</v>
      </c>
      <c r="C3218" s="264" t="s">
        <v>170</v>
      </c>
      <c r="D3218" s="268" t="s">
        <v>9343</v>
      </c>
    </row>
    <row r="3219" customFormat="false" ht="15" hidden="false" customHeight="false" outlineLevel="0" collapsed="false">
      <c r="A3219" s="258" t="s">
        <v>9344</v>
      </c>
      <c r="B3219" s="259" t="s">
        <v>9345</v>
      </c>
      <c r="C3219" s="260" t="s">
        <v>170</v>
      </c>
      <c r="D3219" s="267" t="s">
        <v>9346</v>
      </c>
    </row>
    <row r="3220" customFormat="false" ht="15" hidden="false" customHeight="false" outlineLevel="0" collapsed="false">
      <c r="A3220" s="262" t="s">
        <v>9347</v>
      </c>
      <c r="B3220" s="263" t="s">
        <v>9348</v>
      </c>
      <c r="C3220" s="264" t="s">
        <v>170</v>
      </c>
      <c r="D3220" s="268" t="s">
        <v>9349</v>
      </c>
    </row>
    <row r="3221" customFormat="false" ht="15" hidden="false" customHeight="false" outlineLevel="0" collapsed="false">
      <c r="A3221" s="258" t="s">
        <v>9350</v>
      </c>
      <c r="B3221" s="259" t="s">
        <v>9351</v>
      </c>
      <c r="C3221" s="260" t="s">
        <v>170</v>
      </c>
      <c r="D3221" s="267" t="s">
        <v>9352</v>
      </c>
    </row>
    <row r="3222" customFormat="false" ht="15" hidden="false" customHeight="false" outlineLevel="0" collapsed="false">
      <c r="A3222" s="262" t="s">
        <v>9353</v>
      </c>
      <c r="B3222" s="263" t="s">
        <v>9354</v>
      </c>
      <c r="C3222" s="264" t="s">
        <v>170</v>
      </c>
      <c r="D3222" s="268" t="s">
        <v>9355</v>
      </c>
    </row>
    <row r="3223" customFormat="false" ht="15" hidden="false" customHeight="false" outlineLevel="0" collapsed="false">
      <c r="A3223" s="258" t="s">
        <v>9356</v>
      </c>
      <c r="B3223" s="259" t="s">
        <v>9357</v>
      </c>
      <c r="C3223" s="260" t="s">
        <v>170</v>
      </c>
      <c r="D3223" s="267" t="s">
        <v>9358</v>
      </c>
    </row>
    <row r="3224" customFormat="false" ht="15" hidden="false" customHeight="false" outlineLevel="0" collapsed="false">
      <c r="A3224" s="262" t="s">
        <v>9359</v>
      </c>
      <c r="B3224" s="263" t="s">
        <v>9360</v>
      </c>
      <c r="C3224" s="264" t="s">
        <v>170</v>
      </c>
      <c r="D3224" s="268" t="s">
        <v>6568</v>
      </c>
    </row>
    <row r="3225" customFormat="false" ht="15" hidden="false" customHeight="false" outlineLevel="0" collapsed="false">
      <c r="A3225" s="258" t="s">
        <v>9361</v>
      </c>
      <c r="B3225" s="259" t="s">
        <v>9362</v>
      </c>
      <c r="C3225" s="260" t="s">
        <v>170</v>
      </c>
      <c r="D3225" s="267" t="s">
        <v>3991</v>
      </c>
    </row>
    <row r="3226" customFormat="false" ht="15" hidden="false" customHeight="false" outlineLevel="0" collapsed="false">
      <c r="A3226" s="262" t="s">
        <v>9363</v>
      </c>
      <c r="B3226" s="263" t="s">
        <v>9364</v>
      </c>
      <c r="C3226" s="264" t="s">
        <v>170</v>
      </c>
      <c r="D3226" s="268" t="s">
        <v>9365</v>
      </c>
    </row>
    <row r="3227" customFormat="false" ht="15" hidden="false" customHeight="false" outlineLevel="0" collapsed="false">
      <c r="A3227" s="258" t="s">
        <v>9366</v>
      </c>
      <c r="B3227" s="259" t="s">
        <v>9367</v>
      </c>
      <c r="C3227" s="260" t="s">
        <v>170</v>
      </c>
      <c r="D3227" s="267" t="s">
        <v>9368</v>
      </c>
    </row>
    <row r="3228" customFormat="false" ht="15" hidden="false" customHeight="false" outlineLevel="0" collapsed="false">
      <c r="A3228" s="262" t="s">
        <v>9369</v>
      </c>
      <c r="B3228" s="263" t="s">
        <v>9370</v>
      </c>
      <c r="C3228" s="264" t="s">
        <v>170</v>
      </c>
      <c r="D3228" s="268" t="s">
        <v>9371</v>
      </c>
    </row>
    <row r="3229" customFormat="false" ht="15" hidden="false" customHeight="false" outlineLevel="0" collapsed="false">
      <c r="A3229" s="258" t="s">
        <v>9372</v>
      </c>
      <c r="B3229" s="259" t="s">
        <v>9373</v>
      </c>
      <c r="C3229" s="260" t="s">
        <v>170</v>
      </c>
      <c r="D3229" s="267" t="s">
        <v>9374</v>
      </c>
    </row>
    <row r="3230" customFormat="false" ht="15" hidden="false" customHeight="false" outlineLevel="0" collapsed="false">
      <c r="A3230" s="262" t="s">
        <v>9375</v>
      </c>
      <c r="B3230" s="263" t="s">
        <v>9376</v>
      </c>
      <c r="C3230" s="264" t="s">
        <v>170</v>
      </c>
      <c r="D3230" s="268" t="s">
        <v>9377</v>
      </c>
    </row>
    <row r="3231" customFormat="false" ht="15" hidden="false" customHeight="false" outlineLevel="0" collapsed="false">
      <c r="A3231" s="258" t="s">
        <v>9378</v>
      </c>
      <c r="B3231" s="259" t="s">
        <v>9379</v>
      </c>
      <c r="C3231" s="260" t="s">
        <v>170</v>
      </c>
      <c r="D3231" s="267" t="s">
        <v>1302</v>
      </c>
    </row>
    <row r="3232" customFormat="false" ht="15" hidden="false" customHeight="false" outlineLevel="0" collapsed="false">
      <c r="A3232" s="262" t="s">
        <v>9380</v>
      </c>
      <c r="B3232" s="263" t="s">
        <v>9381</v>
      </c>
      <c r="C3232" s="264" t="s">
        <v>170</v>
      </c>
      <c r="D3232" s="268" t="s">
        <v>9382</v>
      </c>
    </row>
    <row r="3233" customFormat="false" ht="15" hidden="false" customHeight="false" outlineLevel="0" collapsed="false">
      <c r="A3233" s="258" t="s">
        <v>9383</v>
      </c>
      <c r="B3233" s="259" t="s">
        <v>9384</v>
      </c>
      <c r="C3233" s="260" t="s">
        <v>170</v>
      </c>
      <c r="D3233" s="267" t="s">
        <v>9385</v>
      </c>
    </row>
    <row r="3234" customFormat="false" ht="15" hidden="false" customHeight="false" outlineLevel="0" collapsed="false">
      <c r="A3234" s="262" t="s">
        <v>9386</v>
      </c>
      <c r="B3234" s="263" t="s">
        <v>9387</v>
      </c>
      <c r="C3234" s="264" t="s">
        <v>170</v>
      </c>
      <c r="D3234" s="268" t="s">
        <v>9388</v>
      </c>
    </row>
    <row r="3235" customFormat="false" ht="15" hidden="false" customHeight="false" outlineLevel="0" collapsed="false">
      <c r="A3235" s="258" t="s">
        <v>9389</v>
      </c>
      <c r="B3235" s="259" t="s">
        <v>9390</v>
      </c>
      <c r="C3235" s="260" t="s">
        <v>170</v>
      </c>
      <c r="D3235" s="267" t="s">
        <v>6036</v>
      </c>
    </row>
    <row r="3236" customFormat="false" ht="15" hidden="false" customHeight="false" outlineLevel="0" collapsed="false">
      <c r="A3236" s="262" t="s">
        <v>9391</v>
      </c>
      <c r="B3236" s="263" t="s">
        <v>9392</v>
      </c>
      <c r="C3236" s="264" t="s">
        <v>170</v>
      </c>
      <c r="D3236" s="268" t="s">
        <v>7194</v>
      </c>
    </row>
    <row r="3237" customFormat="false" ht="15" hidden="false" customHeight="false" outlineLevel="0" collapsed="false">
      <c r="A3237" s="258" t="s">
        <v>9393</v>
      </c>
      <c r="B3237" s="259" t="s">
        <v>9394</v>
      </c>
      <c r="C3237" s="260" t="s">
        <v>170</v>
      </c>
      <c r="D3237" s="267" t="s">
        <v>9395</v>
      </c>
    </row>
    <row r="3238" customFormat="false" ht="15" hidden="false" customHeight="false" outlineLevel="0" collapsed="false">
      <c r="A3238" s="262" t="s">
        <v>9396</v>
      </c>
      <c r="B3238" s="263" t="s">
        <v>9397</v>
      </c>
      <c r="C3238" s="264" t="s">
        <v>170</v>
      </c>
      <c r="D3238" s="268" t="s">
        <v>4194</v>
      </c>
    </row>
    <row r="3239" customFormat="false" ht="30" hidden="false" customHeight="false" outlineLevel="0" collapsed="false">
      <c r="A3239" s="258" t="s">
        <v>9398</v>
      </c>
      <c r="B3239" s="259" t="s">
        <v>9399</v>
      </c>
      <c r="C3239" s="260" t="s">
        <v>170</v>
      </c>
      <c r="D3239" s="267" t="s">
        <v>489</v>
      </c>
    </row>
    <row r="3240" customFormat="false" ht="30" hidden="false" customHeight="false" outlineLevel="0" collapsed="false">
      <c r="A3240" s="262" t="s">
        <v>9400</v>
      </c>
      <c r="B3240" s="263" t="s">
        <v>9401</v>
      </c>
      <c r="C3240" s="264" t="s">
        <v>170</v>
      </c>
      <c r="D3240" s="268" t="s">
        <v>9402</v>
      </c>
    </row>
    <row r="3241" customFormat="false" ht="30" hidden="false" customHeight="false" outlineLevel="0" collapsed="false">
      <c r="A3241" s="258" t="s">
        <v>9403</v>
      </c>
      <c r="B3241" s="259" t="s">
        <v>9404</v>
      </c>
      <c r="C3241" s="260" t="s">
        <v>170</v>
      </c>
      <c r="D3241" s="267" t="s">
        <v>3620</v>
      </c>
    </row>
    <row r="3242" customFormat="false" ht="30" hidden="false" customHeight="false" outlineLevel="0" collapsed="false">
      <c r="A3242" s="262" t="s">
        <v>9405</v>
      </c>
      <c r="B3242" s="263" t="s">
        <v>9406</v>
      </c>
      <c r="C3242" s="264" t="s">
        <v>170</v>
      </c>
      <c r="D3242" s="268" t="s">
        <v>3767</v>
      </c>
    </row>
    <row r="3243" customFormat="false" ht="30" hidden="false" customHeight="false" outlineLevel="0" collapsed="false">
      <c r="A3243" s="258" t="s">
        <v>9407</v>
      </c>
      <c r="B3243" s="259" t="s">
        <v>9408</v>
      </c>
      <c r="C3243" s="260" t="s">
        <v>170</v>
      </c>
      <c r="D3243" s="267" t="s">
        <v>198</v>
      </c>
    </row>
    <row r="3244" customFormat="false" ht="30" hidden="false" customHeight="false" outlineLevel="0" collapsed="false">
      <c r="A3244" s="262" t="s">
        <v>9409</v>
      </c>
      <c r="B3244" s="263" t="s">
        <v>9410</v>
      </c>
      <c r="C3244" s="264" t="s">
        <v>170</v>
      </c>
      <c r="D3244" s="268" t="s">
        <v>9411</v>
      </c>
    </row>
    <row r="3245" customFormat="false" ht="30" hidden="false" customHeight="false" outlineLevel="0" collapsed="false">
      <c r="A3245" s="258" t="s">
        <v>9412</v>
      </c>
      <c r="B3245" s="259" t="s">
        <v>9413</v>
      </c>
      <c r="C3245" s="260" t="s">
        <v>170</v>
      </c>
      <c r="D3245" s="267" t="s">
        <v>9414</v>
      </c>
    </row>
    <row r="3246" customFormat="false" ht="30" hidden="false" customHeight="false" outlineLevel="0" collapsed="false">
      <c r="A3246" s="262" t="s">
        <v>9415</v>
      </c>
      <c r="B3246" s="263" t="s">
        <v>9416</v>
      </c>
      <c r="C3246" s="264" t="s">
        <v>170</v>
      </c>
      <c r="D3246" s="268" t="s">
        <v>9417</v>
      </c>
    </row>
    <row r="3247" customFormat="false" ht="30" hidden="false" customHeight="false" outlineLevel="0" collapsed="false">
      <c r="A3247" s="258" t="s">
        <v>9418</v>
      </c>
      <c r="B3247" s="259" t="s">
        <v>9419</v>
      </c>
      <c r="C3247" s="260" t="s">
        <v>170</v>
      </c>
      <c r="D3247" s="267" t="s">
        <v>9420</v>
      </c>
    </row>
    <row r="3248" customFormat="false" ht="30" hidden="false" customHeight="false" outlineLevel="0" collapsed="false">
      <c r="A3248" s="262" t="s">
        <v>9421</v>
      </c>
      <c r="B3248" s="263" t="s">
        <v>9422</v>
      </c>
      <c r="C3248" s="264" t="s">
        <v>170</v>
      </c>
      <c r="D3248" s="268" t="s">
        <v>9423</v>
      </c>
    </row>
    <row r="3249" customFormat="false" ht="30" hidden="false" customHeight="false" outlineLevel="0" collapsed="false">
      <c r="A3249" s="258" t="s">
        <v>9424</v>
      </c>
      <c r="B3249" s="259" t="s">
        <v>9425</v>
      </c>
      <c r="C3249" s="260" t="s">
        <v>170</v>
      </c>
      <c r="D3249" s="267" t="s">
        <v>3170</v>
      </c>
    </row>
    <row r="3250" customFormat="false" ht="30" hidden="false" customHeight="false" outlineLevel="0" collapsed="false">
      <c r="A3250" s="262" t="s">
        <v>9426</v>
      </c>
      <c r="B3250" s="263" t="s">
        <v>9427</v>
      </c>
      <c r="C3250" s="264" t="s">
        <v>170</v>
      </c>
      <c r="D3250" s="268" t="s">
        <v>9428</v>
      </c>
    </row>
    <row r="3251" customFormat="false" ht="30" hidden="false" customHeight="false" outlineLevel="0" collapsed="false">
      <c r="A3251" s="258" t="s">
        <v>9429</v>
      </c>
      <c r="B3251" s="259" t="s">
        <v>9430</v>
      </c>
      <c r="C3251" s="260" t="s">
        <v>170</v>
      </c>
      <c r="D3251" s="267" t="s">
        <v>9431</v>
      </c>
    </row>
    <row r="3252" customFormat="false" ht="30" hidden="false" customHeight="false" outlineLevel="0" collapsed="false">
      <c r="A3252" s="262" t="s">
        <v>9432</v>
      </c>
      <c r="B3252" s="263" t="s">
        <v>9433</v>
      </c>
      <c r="C3252" s="264" t="s">
        <v>170</v>
      </c>
      <c r="D3252" s="268" t="s">
        <v>9434</v>
      </c>
    </row>
    <row r="3253" customFormat="false" ht="30" hidden="false" customHeight="false" outlineLevel="0" collapsed="false">
      <c r="A3253" s="258" t="s">
        <v>9435</v>
      </c>
      <c r="B3253" s="259" t="s">
        <v>9436</v>
      </c>
      <c r="C3253" s="260" t="s">
        <v>170</v>
      </c>
      <c r="D3253" s="267" t="s">
        <v>9437</v>
      </c>
    </row>
    <row r="3254" customFormat="false" ht="30" hidden="false" customHeight="false" outlineLevel="0" collapsed="false">
      <c r="A3254" s="262" t="s">
        <v>9438</v>
      </c>
      <c r="B3254" s="263" t="s">
        <v>9439</v>
      </c>
      <c r="C3254" s="264" t="s">
        <v>170</v>
      </c>
      <c r="D3254" s="268" t="s">
        <v>9440</v>
      </c>
    </row>
    <row r="3255" customFormat="false" ht="30" hidden="false" customHeight="false" outlineLevel="0" collapsed="false">
      <c r="A3255" s="258" t="s">
        <v>9441</v>
      </c>
      <c r="B3255" s="259" t="s">
        <v>9442</v>
      </c>
      <c r="C3255" s="260" t="s">
        <v>170</v>
      </c>
      <c r="D3255" s="267" t="s">
        <v>9443</v>
      </c>
    </row>
    <row r="3256" customFormat="false" ht="30" hidden="false" customHeight="false" outlineLevel="0" collapsed="false">
      <c r="A3256" s="262" t="s">
        <v>9444</v>
      </c>
      <c r="B3256" s="263" t="s">
        <v>9445</v>
      </c>
      <c r="C3256" s="264" t="s">
        <v>170</v>
      </c>
      <c r="D3256" s="268" t="s">
        <v>9446</v>
      </c>
    </row>
    <row r="3257" customFormat="false" ht="15" hidden="false" customHeight="false" outlineLevel="0" collapsed="false">
      <c r="A3257" s="258" t="s">
        <v>9447</v>
      </c>
      <c r="B3257" s="259" t="s">
        <v>9448</v>
      </c>
      <c r="C3257" s="260" t="s">
        <v>170</v>
      </c>
      <c r="D3257" s="267" t="s">
        <v>9449</v>
      </c>
    </row>
    <row r="3258" customFormat="false" ht="15" hidden="false" customHeight="false" outlineLevel="0" collapsed="false">
      <c r="A3258" s="262" t="s">
        <v>9450</v>
      </c>
      <c r="B3258" s="263" t="s">
        <v>9451</v>
      </c>
      <c r="C3258" s="264" t="s">
        <v>170</v>
      </c>
      <c r="D3258" s="268" t="s">
        <v>9452</v>
      </c>
    </row>
    <row r="3259" customFormat="false" ht="15" hidden="false" customHeight="false" outlineLevel="0" collapsed="false">
      <c r="A3259" s="258" t="s">
        <v>9453</v>
      </c>
      <c r="B3259" s="259" t="s">
        <v>9454</v>
      </c>
      <c r="C3259" s="260" t="s">
        <v>170</v>
      </c>
      <c r="D3259" s="267" t="s">
        <v>5852</v>
      </c>
    </row>
    <row r="3260" customFormat="false" ht="15" hidden="false" customHeight="false" outlineLevel="0" collapsed="false">
      <c r="A3260" s="262" t="s">
        <v>9455</v>
      </c>
      <c r="B3260" s="263" t="s">
        <v>9456</v>
      </c>
      <c r="C3260" s="264" t="s">
        <v>170</v>
      </c>
      <c r="D3260" s="268" t="s">
        <v>8840</v>
      </c>
    </row>
    <row r="3261" customFormat="false" ht="15" hidden="false" customHeight="false" outlineLevel="0" collapsed="false">
      <c r="A3261" s="258" t="s">
        <v>9457</v>
      </c>
      <c r="B3261" s="259" t="s">
        <v>9458</v>
      </c>
      <c r="C3261" s="260" t="s">
        <v>170</v>
      </c>
      <c r="D3261" s="267" t="s">
        <v>6555</v>
      </c>
    </row>
    <row r="3262" customFormat="false" ht="15" hidden="false" customHeight="false" outlineLevel="0" collapsed="false">
      <c r="A3262" s="262" t="s">
        <v>9459</v>
      </c>
      <c r="B3262" s="263" t="s">
        <v>9460</v>
      </c>
      <c r="C3262" s="264" t="s">
        <v>170</v>
      </c>
      <c r="D3262" s="268" t="s">
        <v>7721</v>
      </c>
    </row>
    <row r="3263" customFormat="false" ht="15" hidden="false" customHeight="false" outlineLevel="0" collapsed="false">
      <c r="A3263" s="258" t="s">
        <v>9461</v>
      </c>
      <c r="B3263" s="259" t="s">
        <v>9462</v>
      </c>
      <c r="C3263" s="260" t="s">
        <v>170</v>
      </c>
      <c r="D3263" s="267" t="s">
        <v>9463</v>
      </c>
    </row>
    <row r="3264" customFormat="false" ht="15" hidden="false" customHeight="false" outlineLevel="0" collapsed="false">
      <c r="A3264" s="262" t="s">
        <v>9464</v>
      </c>
      <c r="B3264" s="263" t="s">
        <v>9465</v>
      </c>
      <c r="C3264" s="264" t="s">
        <v>170</v>
      </c>
      <c r="D3264" s="268" t="s">
        <v>3996</v>
      </c>
    </row>
    <row r="3265" customFormat="false" ht="30" hidden="false" customHeight="false" outlineLevel="0" collapsed="false">
      <c r="A3265" s="258" t="s">
        <v>9466</v>
      </c>
      <c r="B3265" s="259" t="s">
        <v>9467</v>
      </c>
      <c r="C3265" s="260" t="s">
        <v>170</v>
      </c>
      <c r="D3265" s="267" t="s">
        <v>9468</v>
      </c>
    </row>
    <row r="3266" customFormat="false" ht="30" hidden="false" customHeight="false" outlineLevel="0" collapsed="false">
      <c r="A3266" s="262" t="s">
        <v>9469</v>
      </c>
      <c r="B3266" s="263" t="s">
        <v>9470</v>
      </c>
      <c r="C3266" s="264" t="s">
        <v>170</v>
      </c>
      <c r="D3266" s="268" t="s">
        <v>9471</v>
      </c>
    </row>
    <row r="3267" customFormat="false" ht="30" hidden="false" customHeight="false" outlineLevel="0" collapsed="false">
      <c r="A3267" s="258" t="s">
        <v>9472</v>
      </c>
      <c r="B3267" s="259" t="s">
        <v>9473</v>
      </c>
      <c r="C3267" s="260" t="s">
        <v>170</v>
      </c>
      <c r="D3267" s="267" t="s">
        <v>7648</v>
      </c>
    </row>
    <row r="3268" customFormat="false" ht="30" hidden="false" customHeight="false" outlineLevel="0" collapsed="false">
      <c r="A3268" s="262" t="s">
        <v>9474</v>
      </c>
      <c r="B3268" s="263" t="s">
        <v>9475</v>
      </c>
      <c r="C3268" s="264" t="s">
        <v>170</v>
      </c>
      <c r="D3268" s="268" t="s">
        <v>9476</v>
      </c>
    </row>
    <row r="3269" customFormat="false" ht="30" hidden="false" customHeight="false" outlineLevel="0" collapsed="false">
      <c r="A3269" s="258" t="s">
        <v>9477</v>
      </c>
      <c r="B3269" s="259" t="s">
        <v>9478</v>
      </c>
      <c r="C3269" s="260" t="s">
        <v>170</v>
      </c>
      <c r="D3269" s="267" t="s">
        <v>9479</v>
      </c>
    </row>
    <row r="3270" customFormat="false" ht="30" hidden="false" customHeight="false" outlineLevel="0" collapsed="false">
      <c r="A3270" s="262" t="s">
        <v>9480</v>
      </c>
      <c r="B3270" s="263" t="s">
        <v>9481</v>
      </c>
      <c r="C3270" s="264" t="s">
        <v>170</v>
      </c>
      <c r="D3270" s="268" t="s">
        <v>9482</v>
      </c>
    </row>
    <row r="3271" customFormat="false" ht="30" hidden="false" customHeight="false" outlineLevel="0" collapsed="false">
      <c r="A3271" s="258" t="s">
        <v>9483</v>
      </c>
      <c r="B3271" s="259" t="s">
        <v>9484</v>
      </c>
      <c r="C3271" s="260" t="s">
        <v>170</v>
      </c>
      <c r="D3271" s="267" t="s">
        <v>9485</v>
      </c>
    </row>
    <row r="3272" customFormat="false" ht="30" hidden="false" customHeight="false" outlineLevel="0" collapsed="false">
      <c r="A3272" s="262" t="s">
        <v>9486</v>
      </c>
      <c r="B3272" s="263" t="s">
        <v>9487</v>
      </c>
      <c r="C3272" s="264" t="s">
        <v>170</v>
      </c>
      <c r="D3272" s="268" t="s">
        <v>9488</v>
      </c>
    </row>
    <row r="3273" customFormat="false" ht="15" hidden="false" customHeight="false" outlineLevel="0" collapsed="false">
      <c r="A3273" s="258" t="s">
        <v>9489</v>
      </c>
      <c r="B3273" s="259" t="s">
        <v>9490</v>
      </c>
      <c r="C3273" s="260" t="s">
        <v>170</v>
      </c>
      <c r="D3273" s="267" t="s">
        <v>9491</v>
      </c>
    </row>
    <row r="3274" customFormat="false" ht="15" hidden="false" customHeight="false" outlineLevel="0" collapsed="false">
      <c r="A3274" s="262" t="s">
        <v>9492</v>
      </c>
      <c r="B3274" s="263" t="s">
        <v>9493</v>
      </c>
      <c r="C3274" s="264" t="s">
        <v>170</v>
      </c>
      <c r="D3274" s="268" t="s">
        <v>9494</v>
      </c>
    </row>
    <row r="3275" customFormat="false" ht="15" hidden="false" customHeight="false" outlineLevel="0" collapsed="false">
      <c r="A3275" s="258" t="s">
        <v>9495</v>
      </c>
      <c r="B3275" s="259" t="s">
        <v>9496</v>
      </c>
      <c r="C3275" s="260" t="s">
        <v>170</v>
      </c>
      <c r="D3275" s="267" t="s">
        <v>9497</v>
      </c>
    </row>
    <row r="3276" customFormat="false" ht="15" hidden="false" customHeight="false" outlineLevel="0" collapsed="false">
      <c r="A3276" s="262" t="s">
        <v>9498</v>
      </c>
      <c r="B3276" s="263" t="s">
        <v>9499</v>
      </c>
      <c r="C3276" s="264" t="s">
        <v>170</v>
      </c>
      <c r="D3276" s="268" t="s">
        <v>9500</v>
      </c>
    </row>
    <row r="3277" customFormat="false" ht="15" hidden="false" customHeight="false" outlineLevel="0" collapsed="false">
      <c r="A3277" s="258" t="s">
        <v>9501</v>
      </c>
      <c r="B3277" s="259" t="s">
        <v>9502</v>
      </c>
      <c r="C3277" s="260" t="s">
        <v>170</v>
      </c>
      <c r="D3277" s="267" t="s">
        <v>9133</v>
      </c>
    </row>
    <row r="3278" customFormat="false" ht="15" hidden="false" customHeight="false" outlineLevel="0" collapsed="false">
      <c r="A3278" s="262" t="s">
        <v>9503</v>
      </c>
      <c r="B3278" s="263" t="s">
        <v>9504</v>
      </c>
      <c r="C3278" s="264" t="s">
        <v>170</v>
      </c>
      <c r="D3278" s="268" t="s">
        <v>9505</v>
      </c>
    </row>
    <row r="3279" customFormat="false" ht="30" hidden="false" customHeight="false" outlineLevel="0" collapsed="false">
      <c r="A3279" s="258" t="s">
        <v>9506</v>
      </c>
      <c r="B3279" s="259" t="s">
        <v>9507</v>
      </c>
      <c r="C3279" s="260" t="s">
        <v>170</v>
      </c>
      <c r="D3279" s="267" t="s">
        <v>9508</v>
      </c>
    </row>
    <row r="3280" customFormat="false" ht="30" hidden="false" customHeight="false" outlineLevel="0" collapsed="false">
      <c r="A3280" s="262" t="s">
        <v>9509</v>
      </c>
      <c r="B3280" s="263" t="s">
        <v>9510</v>
      </c>
      <c r="C3280" s="264" t="s">
        <v>170</v>
      </c>
      <c r="D3280" s="268" t="s">
        <v>9371</v>
      </c>
    </row>
    <row r="3281" customFormat="false" ht="30" hidden="false" customHeight="false" outlineLevel="0" collapsed="false">
      <c r="A3281" s="258" t="s">
        <v>9511</v>
      </c>
      <c r="B3281" s="259" t="s">
        <v>9512</v>
      </c>
      <c r="C3281" s="260" t="s">
        <v>170</v>
      </c>
      <c r="D3281" s="267" t="s">
        <v>9513</v>
      </c>
    </row>
    <row r="3282" customFormat="false" ht="30" hidden="false" customHeight="false" outlineLevel="0" collapsed="false">
      <c r="A3282" s="262" t="s">
        <v>9514</v>
      </c>
      <c r="B3282" s="263" t="s">
        <v>9515</v>
      </c>
      <c r="C3282" s="264" t="s">
        <v>170</v>
      </c>
      <c r="D3282" s="268" t="s">
        <v>9516</v>
      </c>
    </row>
    <row r="3283" customFormat="false" ht="30" hidden="false" customHeight="false" outlineLevel="0" collapsed="false">
      <c r="A3283" s="258" t="s">
        <v>9517</v>
      </c>
      <c r="B3283" s="259" t="s">
        <v>9518</v>
      </c>
      <c r="C3283" s="260" t="s">
        <v>170</v>
      </c>
      <c r="D3283" s="267" t="s">
        <v>9519</v>
      </c>
    </row>
    <row r="3284" customFormat="false" ht="30" hidden="false" customHeight="false" outlineLevel="0" collapsed="false">
      <c r="A3284" s="262" t="s">
        <v>9520</v>
      </c>
      <c r="B3284" s="263" t="s">
        <v>9521</v>
      </c>
      <c r="C3284" s="264" t="s">
        <v>170</v>
      </c>
      <c r="D3284" s="268" t="s">
        <v>9522</v>
      </c>
    </row>
    <row r="3285" customFormat="false" ht="15" hidden="false" customHeight="false" outlineLevel="0" collapsed="false">
      <c r="A3285" s="258" t="s">
        <v>9523</v>
      </c>
      <c r="B3285" s="259" t="s">
        <v>9524</v>
      </c>
      <c r="C3285" s="260" t="s">
        <v>170</v>
      </c>
      <c r="D3285" s="267" t="s">
        <v>6173</v>
      </c>
    </row>
    <row r="3286" customFormat="false" ht="15" hidden="false" customHeight="false" outlineLevel="0" collapsed="false">
      <c r="A3286" s="262" t="s">
        <v>9525</v>
      </c>
      <c r="B3286" s="263" t="s">
        <v>9526</v>
      </c>
      <c r="C3286" s="264" t="s">
        <v>170</v>
      </c>
      <c r="D3286" s="268" t="s">
        <v>9527</v>
      </c>
    </row>
    <row r="3287" customFormat="false" ht="15" hidden="false" customHeight="false" outlineLevel="0" collapsed="false">
      <c r="A3287" s="258" t="s">
        <v>9528</v>
      </c>
      <c r="B3287" s="259" t="s">
        <v>9529</v>
      </c>
      <c r="C3287" s="260" t="s">
        <v>170</v>
      </c>
      <c r="D3287" s="267" t="s">
        <v>9530</v>
      </c>
    </row>
    <row r="3288" customFormat="false" ht="15" hidden="false" customHeight="false" outlineLevel="0" collapsed="false">
      <c r="A3288" s="262" t="s">
        <v>9531</v>
      </c>
      <c r="B3288" s="263" t="s">
        <v>9532</v>
      </c>
      <c r="C3288" s="264" t="s">
        <v>170</v>
      </c>
      <c r="D3288" s="268" t="s">
        <v>9533</v>
      </c>
    </row>
    <row r="3289" customFormat="false" ht="15" hidden="false" customHeight="false" outlineLevel="0" collapsed="false">
      <c r="A3289" s="258" t="s">
        <v>9534</v>
      </c>
      <c r="B3289" s="259" t="s">
        <v>9535</v>
      </c>
      <c r="C3289" s="260" t="s">
        <v>170</v>
      </c>
      <c r="D3289" s="267" t="s">
        <v>9536</v>
      </c>
    </row>
    <row r="3290" customFormat="false" ht="15" hidden="false" customHeight="false" outlineLevel="0" collapsed="false">
      <c r="A3290" s="262" t="s">
        <v>9537</v>
      </c>
      <c r="B3290" s="263" t="s">
        <v>9538</v>
      </c>
      <c r="C3290" s="264" t="s">
        <v>170</v>
      </c>
      <c r="D3290" s="268" t="s">
        <v>9539</v>
      </c>
    </row>
    <row r="3291" customFormat="false" ht="30" hidden="false" customHeight="false" outlineLevel="0" collapsed="false">
      <c r="A3291" s="258" t="s">
        <v>9540</v>
      </c>
      <c r="B3291" s="259" t="s">
        <v>9541</v>
      </c>
      <c r="C3291" s="260" t="s">
        <v>170</v>
      </c>
      <c r="D3291" s="267" t="s">
        <v>3705</v>
      </c>
    </row>
    <row r="3292" customFormat="false" ht="30" hidden="false" customHeight="false" outlineLevel="0" collapsed="false">
      <c r="A3292" s="262" t="s">
        <v>9542</v>
      </c>
      <c r="B3292" s="263" t="s">
        <v>9543</v>
      </c>
      <c r="C3292" s="264" t="s">
        <v>170</v>
      </c>
      <c r="D3292" s="268" t="s">
        <v>9544</v>
      </c>
    </row>
    <row r="3293" customFormat="false" ht="30" hidden="false" customHeight="false" outlineLevel="0" collapsed="false">
      <c r="A3293" s="258" t="s">
        <v>9545</v>
      </c>
      <c r="B3293" s="259" t="s">
        <v>9546</v>
      </c>
      <c r="C3293" s="260" t="s">
        <v>170</v>
      </c>
      <c r="D3293" s="267" t="s">
        <v>9229</v>
      </c>
    </row>
    <row r="3294" customFormat="false" ht="30" hidden="false" customHeight="false" outlineLevel="0" collapsed="false">
      <c r="A3294" s="262" t="s">
        <v>9547</v>
      </c>
      <c r="B3294" s="263" t="s">
        <v>9548</v>
      </c>
      <c r="C3294" s="264" t="s">
        <v>170</v>
      </c>
      <c r="D3294" s="268" t="s">
        <v>9549</v>
      </c>
    </row>
    <row r="3295" customFormat="false" ht="30" hidden="false" customHeight="false" outlineLevel="0" collapsed="false">
      <c r="A3295" s="258" t="s">
        <v>9550</v>
      </c>
      <c r="B3295" s="259" t="s">
        <v>9551</v>
      </c>
      <c r="C3295" s="260" t="s">
        <v>170</v>
      </c>
      <c r="D3295" s="267" t="s">
        <v>9552</v>
      </c>
    </row>
    <row r="3296" customFormat="false" ht="30" hidden="false" customHeight="false" outlineLevel="0" collapsed="false">
      <c r="A3296" s="262" t="s">
        <v>9553</v>
      </c>
      <c r="B3296" s="263" t="s">
        <v>9554</v>
      </c>
      <c r="C3296" s="264" t="s">
        <v>170</v>
      </c>
      <c r="D3296" s="268" t="s">
        <v>9555</v>
      </c>
    </row>
    <row r="3297" customFormat="false" ht="30" hidden="false" customHeight="false" outlineLevel="0" collapsed="false">
      <c r="A3297" s="258" t="s">
        <v>9556</v>
      </c>
      <c r="B3297" s="259" t="s">
        <v>9557</v>
      </c>
      <c r="C3297" s="260" t="s">
        <v>170</v>
      </c>
      <c r="D3297" s="267" t="s">
        <v>9558</v>
      </c>
    </row>
    <row r="3298" customFormat="false" ht="30" hidden="false" customHeight="false" outlineLevel="0" collapsed="false">
      <c r="A3298" s="262" t="s">
        <v>9559</v>
      </c>
      <c r="B3298" s="263" t="s">
        <v>9560</v>
      </c>
      <c r="C3298" s="264" t="s">
        <v>170</v>
      </c>
      <c r="D3298" s="268" t="s">
        <v>3423</v>
      </c>
    </row>
    <row r="3299" customFormat="false" ht="30" hidden="false" customHeight="false" outlineLevel="0" collapsed="false">
      <c r="A3299" s="258" t="s">
        <v>9561</v>
      </c>
      <c r="B3299" s="259" t="s">
        <v>9562</v>
      </c>
      <c r="C3299" s="260" t="s">
        <v>170</v>
      </c>
      <c r="D3299" s="267" t="s">
        <v>9563</v>
      </c>
    </row>
    <row r="3300" customFormat="false" ht="15" hidden="false" customHeight="false" outlineLevel="0" collapsed="false">
      <c r="A3300" s="262" t="s">
        <v>9564</v>
      </c>
      <c r="B3300" s="263" t="s">
        <v>9565</v>
      </c>
      <c r="C3300" s="264" t="s">
        <v>15</v>
      </c>
      <c r="D3300" s="268" t="s">
        <v>2572</v>
      </c>
    </row>
    <row r="3301" customFormat="false" ht="15" hidden="false" customHeight="false" outlineLevel="0" collapsed="false">
      <c r="A3301" s="258" t="s">
        <v>9566</v>
      </c>
      <c r="B3301" s="259" t="s">
        <v>9567</v>
      </c>
      <c r="C3301" s="260" t="s">
        <v>15</v>
      </c>
      <c r="D3301" s="267" t="s">
        <v>8031</v>
      </c>
    </row>
    <row r="3302" customFormat="false" ht="15" hidden="false" customHeight="false" outlineLevel="0" collapsed="false">
      <c r="A3302" s="262" t="s">
        <v>9568</v>
      </c>
      <c r="B3302" s="263" t="s">
        <v>9569</v>
      </c>
      <c r="C3302" s="264" t="s">
        <v>15</v>
      </c>
      <c r="D3302" s="268" t="s">
        <v>9570</v>
      </c>
    </row>
    <row r="3303" customFormat="false" ht="15" hidden="false" customHeight="false" outlineLevel="0" collapsed="false">
      <c r="A3303" s="258" t="s">
        <v>9571</v>
      </c>
      <c r="B3303" s="259" t="s">
        <v>9572</v>
      </c>
      <c r="C3303" s="260" t="s">
        <v>15</v>
      </c>
      <c r="D3303" s="267" t="s">
        <v>9573</v>
      </c>
    </row>
    <row r="3304" customFormat="false" ht="15" hidden="false" customHeight="false" outlineLevel="0" collapsed="false">
      <c r="A3304" s="262" t="s">
        <v>9574</v>
      </c>
      <c r="B3304" s="263" t="s">
        <v>9575</v>
      </c>
      <c r="C3304" s="264" t="s">
        <v>15</v>
      </c>
      <c r="D3304" s="268" t="s">
        <v>9576</v>
      </c>
    </row>
    <row r="3305" customFormat="false" ht="15" hidden="false" customHeight="false" outlineLevel="0" collapsed="false">
      <c r="A3305" s="258" t="s">
        <v>9577</v>
      </c>
      <c r="B3305" s="259" t="s">
        <v>9578</v>
      </c>
      <c r="C3305" s="260" t="s">
        <v>15</v>
      </c>
      <c r="D3305" s="267" t="s">
        <v>9579</v>
      </c>
    </row>
    <row r="3306" customFormat="false" ht="15" hidden="false" customHeight="false" outlineLevel="0" collapsed="false">
      <c r="A3306" s="262" t="s">
        <v>9580</v>
      </c>
      <c r="B3306" s="263" t="s">
        <v>9581</v>
      </c>
      <c r="C3306" s="264" t="s">
        <v>15</v>
      </c>
      <c r="D3306" s="268" t="s">
        <v>9582</v>
      </c>
    </row>
    <row r="3307" customFormat="false" ht="15" hidden="false" customHeight="false" outlineLevel="0" collapsed="false">
      <c r="A3307" s="258" t="s">
        <v>9583</v>
      </c>
      <c r="B3307" s="259" t="s">
        <v>9584</v>
      </c>
      <c r="C3307" s="260" t="s">
        <v>15</v>
      </c>
      <c r="D3307" s="267" t="s">
        <v>9585</v>
      </c>
    </row>
    <row r="3308" customFormat="false" ht="15" hidden="false" customHeight="false" outlineLevel="0" collapsed="false">
      <c r="A3308" s="262" t="s">
        <v>9586</v>
      </c>
      <c r="B3308" s="263" t="s">
        <v>9587</v>
      </c>
      <c r="C3308" s="264" t="s">
        <v>15</v>
      </c>
      <c r="D3308" s="268" t="s">
        <v>9588</v>
      </c>
    </row>
    <row r="3309" customFormat="false" ht="15" hidden="false" customHeight="false" outlineLevel="0" collapsed="false">
      <c r="A3309" s="258" t="s">
        <v>9589</v>
      </c>
      <c r="B3309" s="259" t="s">
        <v>9590</v>
      </c>
      <c r="C3309" s="260" t="s">
        <v>15</v>
      </c>
      <c r="D3309" s="267" t="s">
        <v>9591</v>
      </c>
    </row>
    <row r="3310" customFormat="false" ht="15" hidden="false" customHeight="false" outlineLevel="0" collapsed="false">
      <c r="A3310" s="262" t="s">
        <v>9592</v>
      </c>
      <c r="B3310" s="263" t="s">
        <v>9593</v>
      </c>
      <c r="C3310" s="264" t="s">
        <v>15</v>
      </c>
      <c r="D3310" s="268" t="s">
        <v>9594</v>
      </c>
    </row>
    <row r="3311" customFormat="false" ht="15" hidden="false" customHeight="false" outlineLevel="0" collapsed="false">
      <c r="A3311" s="258" t="s">
        <v>9595</v>
      </c>
      <c r="B3311" s="259" t="s">
        <v>9596</v>
      </c>
      <c r="C3311" s="260" t="s">
        <v>15</v>
      </c>
      <c r="D3311" s="267" t="s">
        <v>9597</v>
      </c>
    </row>
    <row r="3312" customFormat="false" ht="15" hidden="false" customHeight="false" outlineLevel="0" collapsed="false">
      <c r="A3312" s="262" t="s">
        <v>9598</v>
      </c>
      <c r="B3312" s="263" t="s">
        <v>9599</v>
      </c>
      <c r="C3312" s="264" t="s">
        <v>15</v>
      </c>
      <c r="D3312" s="268" t="s">
        <v>4191</v>
      </c>
    </row>
    <row r="3313" customFormat="false" ht="15" hidden="false" customHeight="false" outlineLevel="0" collapsed="false">
      <c r="A3313" s="258" t="s">
        <v>9600</v>
      </c>
      <c r="B3313" s="259" t="s">
        <v>9601</v>
      </c>
      <c r="C3313" s="260" t="s">
        <v>15</v>
      </c>
      <c r="D3313" s="267" t="s">
        <v>9602</v>
      </c>
    </row>
    <row r="3314" customFormat="false" ht="15" hidden="false" customHeight="false" outlineLevel="0" collapsed="false">
      <c r="A3314" s="262" t="s">
        <v>9603</v>
      </c>
      <c r="B3314" s="263" t="s">
        <v>9604</v>
      </c>
      <c r="C3314" s="264" t="s">
        <v>15</v>
      </c>
      <c r="D3314" s="268" t="s">
        <v>9605</v>
      </c>
    </row>
    <row r="3315" customFormat="false" ht="15" hidden="false" customHeight="false" outlineLevel="0" collapsed="false">
      <c r="A3315" s="258" t="s">
        <v>9606</v>
      </c>
      <c r="B3315" s="259" t="s">
        <v>9607</v>
      </c>
      <c r="C3315" s="260" t="s">
        <v>15</v>
      </c>
      <c r="D3315" s="267" t="s">
        <v>9608</v>
      </c>
    </row>
    <row r="3316" customFormat="false" ht="15" hidden="false" customHeight="false" outlineLevel="0" collapsed="false">
      <c r="A3316" s="262" t="s">
        <v>9609</v>
      </c>
      <c r="B3316" s="263" t="s">
        <v>9610</v>
      </c>
      <c r="C3316" s="264" t="s">
        <v>15</v>
      </c>
      <c r="D3316" s="268" t="s">
        <v>9611</v>
      </c>
    </row>
    <row r="3317" customFormat="false" ht="15" hidden="false" customHeight="false" outlineLevel="0" collapsed="false">
      <c r="A3317" s="258" t="s">
        <v>9612</v>
      </c>
      <c r="B3317" s="259" t="s">
        <v>9613</v>
      </c>
      <c r="C3317" s="260" t="s">
        <v>15</v>
      </c>
      <c r="D3317" s="267" t="s">
        <v>9614</v>
      </c>
    </row>
    <row r="3318" customFormat="false" ht="15" hidden="false" customHeight="false" outlineLevel="0" collapsed="false">
      <c r="A3318" s="262" t="s">
        <v>9615</v>
      </c>
      <c r="B3318" s="263" t="s">
        <v>9616</v>
      </c>
      <c r="C3318" s="264" t="s">
        <v>15</v>
      </c>
      <c r="D3318" s="268" t="s">
        <v>9617</v>
      </c>
    </row>
    <row r="3319" customFormat="false" ht="30" hidden="false" customHeight="false" outlineLevel="0" collapsed="false">
      <c r="A3319" s="258" t="s">
        <v>9618</v>
      </c>
      <c r="B3319" s="259" t="s">
        <v>9619</v>
      </c>
      <c r="C3319" s="260" t="s">
        <v>15</v>
      </c>
      <c r="D3319" s="267" t="s">
        <v>2018</v>
      </c>
    </row>
    <row r="3320" customFormat="false" ht="30" hidden="false" customHeight="false" outlineLevel="0" collapsed="false">
      <c r="A3320" s="262" t="s">
        <v>9620</v>
      </c>
      <c r="B3320" s="263" t="s">
        <v>9621</v>
      </c>
      <c r="C3320" s="264" t="s">
        <v>15</v>
      </c>
      <c r="D3320" s="268" t="s">
        <v>5750</v>
      </c>
    </row>
    <row r="3321" customFormat="false" ht="30" hidden="false" customHeight="false" outlineLevel="0" collapsed="false">
      <c r="A3321" s="258" t="s">
        <v>9622</v>
      </c>
      <c r="B3321" s="259" t="s">
        <v>9623</v>
      </c>
      <c r="C3321" s="260" t="s">
        <v>15</v>
      </c>
      <c r="D3321" s="267" t="s">
        <v>6488</v>
      </c>
    </row>
    <row r="3322" customFormat="false" ht="30" hidden="false" customHeight="false" outlineLevel="0" collapsed="false">
      <c r="A3322" s="262" t="s">
        <v>9624</v>
      </c>
      <c r="B3322" s="263" t="s">
        <v>9625</v>
      </c>
      <c r="C3322" s="264" t="s">
        <v>15</v>
      </c>
      <c r="D3322" s="268" t="s">
        <v>7538</v>
      </c>
    </row>
    <row r="3323" customFormat="false" ht="30" hidden="false" customHeight="false" outlineLevel="0" collapsed="false">
      <c r="A3323" s="258" t="s">
        <v>9626</v>
      </c>
      <c r="B3323" s="259" t="s">
        <v>9627</v>
      </c>
      <c r="C3323" s="260" t="s">
        <v>15</v>
      </c>
      <c r="D3323" s="267" t="s">
        <v>9628</v>
      </c>
    </row>
    <row r="3324" customFormat="false" ht="30" hidden="false" customHeight="false" outlineLevel="0" collapsed="false">
      <c r="A3324" s="262" t="s">
        <v>9629</v>
      </c>
      <c r="B3324" s="263" t="s">
        <v>9630</v>
      </c>
      <c r="C3324" s="264" t="s">
        <v>15</v>
      </c>
      <c r="D3324" s="268" t="s">
        <v>9631</v>
      </c>
    </row>
    <row r="3325" customFormat="false" ht="30" hidden="false" customHeight="false" outlineLevel="0" collapsed="false">
      <c r="A3325" s="258" t="s">
        <v>9632</v>
      </c>
      <c r="B3325" s="259" t="s">
        <v>9633</v>
      </c>
      <c r="C3325" s="260" t="s">
        <v>15</v>
      </c>
      <c r="D3325" s="267" t="s">
        <v>9634</v>
      </c>
    </row>
    <row r="3326" customFormat="false" ht="30" hidden="false" customHeight="false" outlineLevel="0" collapsed="false">
      <c r="A3326" s="262" t="s">
        <v>9635</v>
      </c>
      <c r="B3326" s="263" t="s">
        <v>9636</v>
      </c>
      <c r="C3326" s="264" t="s">
        <v>15</v>
      </c>
      <c r="D3326" s="268" t="s">
        <v>9637</v>
      </c>
    </row>
    <row r="3327" customFormat="false" ht="30" hidden="false" customHeight="false" outlineLevel="0" collapsed="false">
      <c r="A3327" s="258" t="s">
        <v>9638</v>
      </c>
      <c r="B3327" s="259" t="s">
        <v>9639</v>
      </c>
      <c r="C3327" s="260" t="s">
        <v>15</v>
      </c>
      <c r="D3327" s="267" t="s">
        <v>2796</v>
      </c>
    </row>
    <row r="3328" customFormat="false" ht="30" hidden="false" customHeight="false" outlineLevel="0" collapsed="false">
      <c r="A3328" s="262" t="s">
        <v>9640</v>
      </c>
      <c r="B3328" s="263" t="s">
        <v>9641</v>
      </c>
      <c r="C3328" s="264" t="s">
        <v>15</v>
      </c>
      <c r="D3328" s="268" t="s">
        <v>9642</v>
      </c>
    </row>
    <row r="3329" customFormat="false" ht="30" hidden="false" customHeight="false" outlineLevel="0" collapsed="false">
      <c r="A3329" s="258" t="s">
        <v>9643</v>
      </c>
      <c r="B3329" s="259" t="s">
        <v>9644</v>
      </c>
      <c r="C3329" s="260" t="s">
        <v>15</v>
      </c>
      <c r="D3329" s="267" t="s">
        <v>9645</v>
      </c>
    </row>
    <row r="3330" customFormat="false" ht="30" hidden="false" customHeight="false" outlineLevel="0" collapsed="false">
      <c r="A3330" s="262" t="s">
        <v>9646</v>
      </c>
      <c r="B3330" s="263" t="s">
        <v>9647</v>
      </c>
      <c r="C3330" s="264" t="s">
        <v>15</v>
      </c>
      <c r="D3330" s="268" t="s">
        <v>9648</v>
      </c>
    </row>
    <row r="3331" customFormat="false" ht="30" hidden="false" customHeight="false" outlineLevel="0" collapsed="false">
      <c r="A3331" s="258" t="s">
        <v>9649</v>
      </c>
      <c r="B3331" s="259" t="s">
        <v>9650</v>
      </c>
      <c r="C3331" s="260" t="s">
        <v>15</v>
      </c>
      <c r="D3331" s="267" t="s">
        <v>7816</v>
      </c>
    </row>
    <row r="3332" customFormat="false" ht="15" hidden="false" customHeight="false" outlineLevel="0" collapsed="false">
      <c r="A3332" s="262" t="s">
        <v>9651</v>
      </c>
      <c r="B3332" s="263" t="s">
        <v>9652</v>
      </c>
      <c r="C3332" s="264" t="s">
        <v>15</v>
      </c>
      <c r="D3332" s="268" t="s">
        <v>9653</v>
      </c>
    </row>
    <row r="3333" customFormat="false" ht="30" hidden="false" customHeight="false" outlineLevel="0" collapsed="false">
      <c r="A3333" s="258" t="s">
        <v>9654</v>
      </c>
      <c r="B3333" s="259" t="s">
        <v>9655</v>
      </c>
      <c r="C3333" s="260" t="s">
        <v>15</v>
      </c>
      <c r="D3333" s="267" t="s">
        <v>9656</v>
      </c>
    </row>
    <row r="3334" customFormat="false" ht="30" hidden="false" customHeight="false" outlineLevel="0" collapsed="false">
      <c r="A3334" s="262" t="s">
        <v>9657</v>
      </c>
      <c r="B3334" s="263" t="s">
        <v>9658</v>
      </c>
      <c r="C3334" s="264" t="s">
        <v>15</v>
      </c>
      <c r="D3334" s="268" t="s">
        <v>6596</v>
      </c>
    </row>
    <row r="3335" customFormat="false" ht="30" hidden="false" customHeight="false" outlineLevel="0" collapsed="false">
      <c r="A3335" s="258" t="s">
        <v>9659</v>
      </c>
      <c r="B3335" s="259" t="s">
        <v>9660</v>
      </c>
      <c r="C3335" s="260" t="s">
        <v>15</v>
      </c>
      <c r="D3335" s="267" t="s">
        <v>507</v>
      </c>
    </row>
    <row r="3336" customFormat="false" ht="15" hidden="false" customHeight="false" outlineLevel="0" collapsed="false">
      <c r="A3336" s="262" t="s">
        <v>9661</v>
      </c>
      <c r="B3336" s="263" t="s">
        <v>9662</v>
      </c>
      <c r="C3336" s="264" t="s">
        <v>15</v>
      </c>
      <c r="D3336" s="268" t="s">
        <v>2057</v>
      </c>
    </row>
    <row r="3337" customFormat="false" ht="30" hidden="false" customHeight="false" outlineLevel="0" collapsed="false">
      <c r="A3337" s="258" t="s">
        <v>9663</v>
      </c>
      <c r="B3337" s="259" t="s">
        <v>9664</v>
      </c>
      <c r="C3337" s="260" t="s">
        <v>15</v>
      </c>
      <c r="D3337" s="267" t="s">
        <v>2360</v>
      </c>
    </row>
    <row r="3338" customFormat="false" ht="30" hidden="false" customHeight="false" outlineLevel="0" collapsed="false">
      <c r="A3338" s="262" t="s">
        <v>9665</v>
      </c>
      <c r="B3338" s="263" t="s">
        <v>9666</v>
      </c>
      <c r="C3338" s="264" t="s">
        <v>15</v>
      </c>
      <c r="D3338" s="268" t="s">
        <v>9667</v>
      </c>
    </row>
    <row r="3339" customFormat="false" ht="15" hidden="false" customHeight="false" outlineLevel="0" collapsed="false">
      <c r="A3339" s="258" t="s">
        <v>9668</v>
      </c>
      <c r="B3339" s="259" t="s">
        <v>9669</v>
      </c>
      <c r="C3339" s="260" t="s">
        <v>15</v>
      </c>
      <c r="D3339" s="267" t="s">
        <v>7729</v>
      </c>
    </row>
    <row r="3340" customFormat="false" ht="30" hidden="false" customHeight="false" outlineLevel="0" collapsed="false">
      <c r="A3340" s="262" t="s">
        <v>9670</v>
      </c>
      <c r="B3340" s="263" t="s">
        <v>9671</v>
      </c>
      <c r="C3340" s="264" t="s">
        <v>15</v>
      </c>
      <c r="D3340" s="268" t="s">
        <v>6543</v>
      </c>
    </row>
    <row r="3341" customFormat="false" ht="30" hidden="false" customHeight="false" outlineLevel="0" collapsed="false">
      <c r="A3341" s="258" t="s">
        <v>9672</v>
      </c>
      <c r="B3341" s="259" t="s">
        <v>9673</v>
      </c>
      <c r="C3341" s="260" t="s">
        <v>15</v>
      </c>
      <c r="D3341" s="267" t="s">
        <v>9674</v>
      </c>
    </row>
    <row r="3342" customFormat="false" ht="30" hidden="false" customHeight="false" outlineLevel="0" collapsed="false">
      <c r="A3342" s="262" t="s">
        <v>9675</v>
      </c>
      <c r="B3342" s="263" t="s">
        <v>9676</v>
      </c>
      <c r="C3342" s="264" t="s">
        <v>15</v>
      </c>
      <c r="D3342" s="268" t="s">
        <v>9677</v>
      </c>
    </row>
    <row r="3343" customFormat="false" ht="15" hidden="false" customHeight="false" outlineLevel="0" collapsed="false">
      <c r="A3343" s="258" t="s">
        <v>9678</v>
      </c>
      <c r="B3343" s="259" t="s">
        <v>9679</v>
      </c>
      <c r="C3343" s="260" t="s">
        <v>15</v>
      </c>
      <c r="D3343" s="267" t="s">
        <v>9680</v>
      </c>
    </row>
    <row r="3344" customFormat="false" ht="30" hidden="false" customHeight="false" outlineLevel="0" collapsed="false">
      <c r="A3344" s="262" t="s">
        <v>9681</v>
      </c>
      <c r="B3344" s="263" t="s">
        <v>9682</v>
      </c>
      <c r="C3344" s="264" t="s">
        <v>15</v>
      </c>
      <c r="D3344" s="268" t="s">
        <v>6514</v>
      </c>
    </row>
    <row r="3345" customFormat="false" ht="30" hidden="false" customHeight="false" outlineLevel="0" collapsed="false">
      <c r="A3345" s="258" t="s">
        <v>9683</v>
      </c>
      <c r="B3345" s="259" t="s">
        <v>9684</v>
      </c>
      <c r="C3345" s="260" t="s">
        <v>15</v>
      </c>
      <c r="D3345" s="267" t="s">
        <v>9685</v>
      </c>
    </row>
    <row r="3346" customFormat="false" ht="30" hidden="false" customHeight="false" outlineLevel="0" collapsed="false">
      <c r="A3346" s="262" t="s">
        <v>9686</v>
      </c>
      <c r="B3346" s="263" t="s">
        <v>9687</v>
      </c>
      <c r="C3346" s="264" t="s">
        <v>15</v>
      </c>
      <c r="D3346" s="268" t="s">
        <v>6761</v>
      </c>
    </row>
    <row r="3347" customFormat="false" ht="15" hidden="false" customHeight="false" outlineLevel="0" collapsed="false">
      <c r="A3347" s="258" t="s">
        <v>9688</v>
      </c>
      <c r="B3347" s="259" t="s">
        <v>9689</v>
      </c>
      <c r="C3347" s="260" t="s">
        <v>15</v>
      </c>
      <c r="D3347" s="267" t="s">
        <v>4252</v>
      </c>
    </row>
    <row r="3348" customFormat="false" ht="30" hidden="false" customHeight="false" outlineLevel="0" collapsed="false">
      <c r="A3348" s="262" t="s">
        <v>9690</v>
      </c>
      <c r="B3348" s="263" t="s">
        <v>9691</v>
      </c>
      <c r="C3348" s="264" t="s">
        <v>15</v>
      </c>
      <c r="D3348" s="268" t="s">
        <v>9692</v>
      </c>
    </row>
    <row r="3349" customFormat="false" ht="30" hidden="false" customHeight="false" outlineLevel="0" collapsed="false">
      <c r="A3349" s="258" t="s">
        <v>9693</v>
      </c>
      <c r="B3349" s="259" t="s">
        <v>9694</v>
      </c>
      <c r="C3349" s="260" t="s">
        <v>15</v>
      </c>
      <c r="D3349" s="267" t="s">
        <v>9695</v>
      </c>
    </row>
    <row r="3350" customFormat="false" ht="30" hidden="false" customHeight="false" outlineLevel="0" collapsed="false">
      <c r="A3350" s="262" t="s">
        <v>9696</v>
      </c>
      <c r="B3350" s="263" t="s">
        <v>9697</v>
      </c>
      <c r="C3350" s="264" t="s">
        <v>15</v>
      </c>
      <c r="D3350" s="268" t="s">
        <v>9698</v>
      </c>
    </row>
    <row r="3351" customFormat="false" ht="15" hidden="false" customHeight="false" outlineLevel="0" collapsed="false">
      <c r="A3351" s="258" t="s">
        <v>9699</v>
      </c>
      <c r="B3351" s="259" t="s">
        <v>9700</v>
      </c>
      <c r="C3351" s="260" t="s">
        <v>15</v>
      </c>
      <c r="D3351" s="267" t="s">
        <v>9701</v>
      </c>
    </row>
    <row r="3352" customFormat="false" ht="30" hidden="false" customHeight="false" outlineLevel="0" collapsed="false">
      <c r="A3352" s="262" t="s">
        <v>9702</v>
      </c>
      <c r="B3352" s="263" t="s">
        <v>9703</v>
      </c>
      <c r="C3352" s="264" t="s">
        <v>15</v>
      </c>
      <c r="D3352" s="268" t="s">
        <v>2804</v>
      </c>
    </row>
    <row r="3353" customFormat="false" ht="30" hidden="false" customHeight="false" outlineLevel="0" collapsed="false">
      <c r="A3353" s="258" t="s">
        <v>9704</v>
      </c>
      <c r="B3353" s="259" t="s">
        <v>9705</v>
      </c>
      <c r="C3353" s="260" t="s">
        <v>15</v>
      </c>
      <c r="D3353" s="267" t="s">
        <v>9706</v>
      </c>
    </row>
    <row r="3354" customFormat="false" ht="15" hidden="false" customHeight="false" outlineLevel="0" collapsed="false">
      <c r="A3354" s="262" t="s">
        <v>9707</v>
      </c>
      <c r="B3354" s="263" t="s">
        <v>9708</v>
      </c>
      <c r="C3354" s="264" t="s">
        <v>15</v>
      </c>
      <c r="D3354" s="268" t="s">
        <v>9709</v>
      </c>
    </row>
    <row r="3355" customFormat="false" ht="30" hidden="false" customHeight="false" outlineLevel="0" collapsed="false">
      <c r="A3355" s="258" t="s">
        <v>9710</v>
      </c>
      <c r="B3355" s="259" t="s">
        <v>9711</v>
      </c>
      <c r="C3355" s="260" t="s">
        <v>15</v>
      </c>
      <c r="D3355" s="267" t="s">
        <v>9712</v>
      </c>
    </row>
    <row r="3356" customFormat="false" ht="15" hidden="false" customHeight="false" outlineLevel="0" collapsed="false">
      <c r="A3356" s="262" t="s">
        <v>9713</v>
      </c>
      <c r="B3356" s="263" t="s">
        <v>9714</v>
      </c>
      <c r="C3356" s="264" t="s">
        <v>15</v>
      </c>
      <c r="D3356" s="268" t="s">
        <v>9715</v>
      </c>
    </row>
    <row r="3357" customFormat="false" ht="30" hidden="false" customHeight="false" outlineLevel="0" collapsed="false">
      <c r="A3357" s="258" t="s">
        <v>9716</v>
      </c>
      <c r="B3357" s="259" t="s">
        <v>9717</v>
      </c>
      <c r="C3357" s="260" t="s">
        <v>15</v>
      </c>
      <c r="D3357" s="267" t="s">
        <v>9718</v>
      </c>
    </row>
    <row r="3358" customFormat="false" ht="30" hidden="false" customHeight="false" outlineLevel="0" collapsed="false">
      <c r="A3358" s="262" t="s">
        <v>9719</v>
      </c>
      <c r="B3358" s="263" t="s">
        <v>9720</v>
      </c>
      <c r="C3358" s="264" t="s">
        <v>15</v>
      </c>
      <c r="D3358" s="268" t="s">
        <v>9721</v>
      </c>
    </row>
    <row r="3359" customFormat="false" ht="15" hidden="false" customHeight="false" outlineLevel="0" collapsed="false">
      <c r="A3359" s="258" t="s">
        <v>9722</v>
      </c>
      <c r="B3359" s="259" t="s">
        <v>9723</v>
      </c>
      <c r="C3359" s="260" t="s">
        <v>15</v>
      </c>
      <c r="D3359" s="267" t="s">
        <v>9724</v>
      </c>
    </row>
    <row r="3360" customFormat="false" ht="30" hidden="false" customHeight="false" outlineLevel="0" collapsed="false">
      <c r="A3360" s="262" t="s">
        <v>9725</v>
      </c>
      <c r="B3360" s="263" t="s">
        <v>9726</v>
      </c>
      <c r="C3360" s="264" t="s">
        <v>15</v>
      </c>
      <c r="D3360" s="268" t="s">
        <v>9727</v>
      </c>
    </row>
    <row r="3361" customFormat="false" ht="30" hidden="false" customHeight="false" outlineLevel="0" collapsed="false">
      <c r="A3361" s="258" t="s">
        <v>9728</v>
      </c>
      <c r="B3361" s="259" t="s">
        <v>9729</v>
      </c>
      <c r="C3361" s="260" t="s">
        <v>15</v>
      </c>
      <c r="D3361" s="267" t="s">
        <v>9730</v>
      </c>
    </row>
    <row r="3362" customFormat="false" ht="30" hidden="false" customHeight="false" outlineLevel="0" collapsed="false">
      <c r="A3362" s="262" t="s">
        <v>9731</v>
      </c>
      <c r="B3362" s="263" t="s">
        <v>9732</v>
      </c>
      <c r="C3362" s="264" t="s">
        <v>15</v>
      </c>
      <c r="D3362" s="268" t="s">
        <v>2032</v>
      </c>
    </row>
    <row r="3363" customFormat="false" ht="30" hidden="false" customHeight="false" outlineLevel="0" collapsed="false">
      <c r="A3363" s="258" t="s">
        <v>9733</v>
      </c>
      <c r="B3363" s="259" t="s">
        <v>9734</v>
      </c>
      <c r="C3363" s="260" t="s">
        <v>15</v>
      </c>
      <c r="D3363" s="267" t="s">
        <v>9735</v>
      </c>
    </row>
    <row r="3364" customFormat="false" ht="30" hidden="false" customHeight="false" outlineLevel="0" collapsed="false">
      <c r="A3364" s="262" t="s">
        <v>9736</v>
      </c>
      <c r="B3364" s="263" t="s">
        <v>9737</v>
      </c>
      <c r="C3364" s="264" t="s">
        <v>15</v>
      </c>
      <c r="D3364" s="268" t="s">
        <v>9738</v>
      </c>
    </row>
    <row r="3365" customFormat="false" ht="30" hidden="false" customHeight="false" outlineLevel="0" collapsed="false">
      <c r="A3365" s="258" t="s">
        <v>9739</v>
      </c>
      <c r="B3365" s="259" t="s">
        <v>9740</v>
      </c>
      <c r="C3365" s="260" t="s">
        <v>15</v>
      </c>
      <c r="D3365" s="267" t="s">
        <v>1060</v>
      </c>
    </row>
    <row r="3366" customFormat="false" ht="30" hidden="false" customHeight="false" outlineLevel="0" collapsed="false">
      <c r="A3366" s="262" t="s">
        <v>9741</v>
      </c>
      <c r="B3366" s="263" t="s">
        <v>9742</v>
      </c>
      <c r="C3366" s="264" t="s">
        <v>15</v>
      </c>
      <c r="D3366" s="268" t="s">
        <v>9743</v>
      </c>
    </row>
    <row r="3367" customFormat="false" ht="30" hidden="false" customHeight="false" outlineLevel="0" collapsed="false">
      <c r="A3367" s="258" t="s">
        <v>9744</v>
      </c>
      <c r="B3367" s="259" t="s">
        <v>9745</v>
      </c>
      <c r="C3367" s="260" t="s">
        <v>15</v>
      </c>
      <c r="D3367" s="267" t="s">
        <v>9746</v>
      </c>
    </row>
    <row r="3368" customFormat="false" ht="30" hidden="false" customHeight="false" outlineLevel="0" collapsed="false">
      <c r="A3368" s="262" t="s">
        <v>9747</v>
      </c>
      <c r="B3368" s="263" t="s">
        <v>9748</v>
      </c>
      <c r="C3368" s="264" t="s">
        <v>15</v>
      </c>
      <c r="D3368" s="268" t="s">
        <v>9749</v>
      </c>
    </row>
    <row r="3369" customFormat="false" ht="30" hidden="false" customHeight="false" outlineLevel="0" collapsed="false">
      <c r="A3369" s="258" t="s">
        <v>9750</v>
      </c>
      <c r="B3369" s="259" t="s">
        <v>9751</v>
      </c>
      <c r="C3369" s="260" t="s">
        <v>15</v>
      </c>
      <c r="D3369" s="267" t="s">
        <v>9752</v>
      </c>
    </row>
    <row r="3370" customFormat="false" ht="30" hidden="false" customHeight="false" outlineLevel="0" collapsed="false">
      <c r="A3370" s="262" t="s">
        <v>9753</v>
      </c>
      <c r="B3370" s="263" t="s">
        <v>9754</v>
      </c>
      <c r="C3370" s="264" t="s">
        <v>15</v>
      </c>
      <c r="D3370" s="268" t="s">
        <v>7386</v>
      </c>
    </row>
    <row r="3371" customFormat="false" ht="30" hidden="false" customHeight="false" outlineLevel="0" collapsed="false">
      <c r="A3371" s="258" t="s">
        <v>9755</v>
      </c>
      <c r="B3371" s="259" t="s">
        <v>9756</v>
      </c>
      <c r="C3371" s="260" t="s">
        <v>15</v>
      </c>
      <c r="D3371" s="267" t="s">
        <v>9757</v>
      </c>
    </row>
    <row r="3372" customFormat="false" ht="30" hidden="false" customHeight="false" outlineLevel="0" collapsed="false">
      <c r="A3372" s="262" t="s">
        <v>9758</v>
      </c>
      <c r="B3372" s="263" t="s">
        <v>9759</v>
      </c>
      <c r="C3372" s="264" t="s">
        <v>15</v>
      </c>
      <c r="D3372" s="268" t="s">
        <v>7391</v>
      </c>
    </row>
    <row r="3373" customFormat="false" ht="30" hidden="false" customHeight="false" outlineLevel="0" collapsed="false">
      <c r="A3373" s="258" t="s">
        <v>9760</v>
      </c>
      <c r="B3373" s="259" t="s">
        <v>9761</v>
      </c>
      <c r="C3373" s="260" t="s">
        <v>15</v>
      </c>
      <c r="D3373" s="267" t="s">
        <v>9762</v>
      </c>
    </row>
    <row r="3374" customFormat="false" ht="30" hidden="false" customHeight="false" outlineLevel="0" collapsed="false">
      <c r="A3374" s="262" t="s">
        <v>9763</v>
      </c>
      <c r="B3374" s="263" t="s">
        <v>9764</v>
      </c>
      <c r="C3374" s="264" t="s">
        <v>15</v>
      </c>
      <c r="D3374" s="268" t="s">
        <v>9765</v>
      </c>
    </row>
    <row r="3375" customFormat="false" ht="15" hidden="false" customHeight="false" outlineLevel="0" collapsed="false">
      <c r="A3375" s="258" t="s">
        <v>9766</v>
      </c>
      <c r="B3375" s="259" t="s">
        <v>9767</v>
      </c>
      <c r="C3375" s="260" t="s">
        <v>15</v>
      </c>
      <c r="D3375" s="267" t="s">
        <v>9768</v>
      </c>
    </row>
    <row r="3376" customFormat="false" ht="30" hidden="false" customHeight="false" outlineLevel="0" collapsed="false">
      <c r="A3376" s="262" t="s">
        <v>9769</v>
      </c>
      <c r="B3376" s="263" t="s">
        <v>9770</v>
      </c>
      <c r="C3376" s="264" t="s">
        <v>15</v>
      </c>
      <c r="D3376" s="268" t="s">
        <v>9771</v>
      </c>
    </row>
    <row r="3377" customFormat="false" ht="30" hidden="false" customHeight="false" outlineLevel="0" collapsed="false">
      <c r="A3377" s="258" t="s">
        <v>9772</v>
      </c>
      <c r="B3377" s="259" t="s">
        <v>9773</v>
      </c>
      <c r="C3377" s="260" t="s">
        <v>15</v>
      </c>
      <c r="D3377" s="267" t="s">
        <v>2828</v>
      </c>
    </row>
    <row r="3378" customFormat="false" ht="30" hidden="false" customHeight="false" outlineLevel="0" collapsed="false">
      <c r="A3378" s="262" t="s">
        <v>9774</v>
      </c>
      <c r="B3378" s="263" t="s">
        <v>9775</v>
      </c>
      <c r="C3378" s="264" t="s">
        <v>15</v>
      </c>
      <c r="D3378" s="268" t="s">
        <v>9776</v>
      </c>
    </row>
    <row r="3379" customFormat="false" ht="15" hidden="false" customHeight="false" outlineLevel="0" collapsed="false">
      <c r="A3379" s="258" t="s">
        <v>9777</v>
      </c>
      <c r="B3379" s="259" t="s">
        <v>9778</v>
      </c>
      <c r="C3379" s="260" t="s">
        <v>15</v>
      </c>
      <c r="D3379" s="267" t="s">
        <v>2782</v>
      </c>
    </row>
    <row r="3380" customFormat="false" ht="30" hidden="false" customHeight="false" outlineLevel="0" collapsed="false">
      <c r="A3380" s="262" t="s">
        <v>9779</v>
      </c>
      <c r="B3380" s="263" t="s">
        <v>9780</v>
      </c>
      <c r="C3380" s="264" t="s">
        <v>15</v>
      </c>
      <c r="D3380" s="268" t="s">
        <v>2222</v>
      </c>
    </row>
    <row r="3381" customFormat="false" ht="30" hidden="false" customHeight="false" outlineLevel="0" collapsed="false">
      <c r="A3381" s="258" t="s">
        <v>9781</v>
      </c>
      <c r="B3381" s="259" t="s">
        <v>9782</v>
      </c>
      <c r="C3381" s="260" t="s">
        <v>15</v>
      </c>
      <c r="D3381" s="267" t="s">
        <v>6614</v>
      </c>
    </row>
    <row r="3382" customFormat="false" ht="15" hidden="false" customHeight="false" outlineLevel="0" collapsed="false">
      <c r="A3382" s="262" t="s">
        <v>9783</v>
      </c>
      <c r="B3382" s="263" t="s">
        <v>9784</v>
      </c>
      <c r="C3382" s="264" t="s">
        <v>15</v>
      </c>
      <c r="D3382" s="268" t="s">
        <v>3111</v>
      </c>
    </row>
    <row r="3383" customFormat="false" ht="30" hidden="false" customHeight="false" outlineLevel="0" collapsed="false">
      <c r="A3383" s="258" t="s">
        <v>9785</v>
      </c>
      <c r="B3383" s="259" t="s">
        <v>9786</v>
      </c>
      <c r="C3383" s="260" t="s">
        <v>15</v>
      </c>
      <c r="D3383" s="267" t="s">
        <v>3158</v>
      </c>
    </row>
    <row r="3384" customFormat="false" ht="30" hidden="false" customHeight="false" outlineLevel="0" collapsed="false">
      <c r="A3384" s="262" t="s">
        <v>9787</v>
      </c>
      <c r="B3384" s="263" t="s">
        <v>9788</v>
      </c>
      <c r="C3384" s="264" t="s">
        <v>15</v>
      </c>
      <c r="D3384" s="268" t="s">
        <v>6761</v>
      </c>
    </row>
    <row r="3385" customFormat="false" ht="30" hidden="false" customHeight="false" outlineLevel="0" collapsed="false">
      <c r="A3385" s="258" t="s">
        <v>9789</v>
      </c>
      <c r="B3385" s="259" t="s">
        <v>9790</v>
      </c>
      <c r="C3385" s="260" t="s">
        <v>15</v>
      </c>
      <c r="D3385" s="267" t="s">
        <v>9791</v>
      </c>
    </row>
    <row r="3386" customFormat="false" ht="15" hidden="false" customHeight="false" outlineLevel="0" collapsed="false">
      <c r="A3386" s="262" t="s">
        <v>9792</v>
      </c>
      <c r="B3386" s="263" t="s">
        <v>9793</v>
      </c>
      <c r="C3386" s="264" t="s">
        <v>15</v>
      </c>
      <c r="D3386" s="268" t="s">
        <v>9794</v>
      </c>
    </row>
    <row r="3387" customFormat="false" ht="30" hidden="false" customHeight="false" outlineLevel="0" collapsed="false">
      <c r="A3387" s="258" t="s">
        <v>9795</v>
      </c>
      <c r="B3387" s="259" t="s">
        <v>9796</v>
      </c>
      <c r="C3387" s="260" t="s">
        <v>15</v>
      </c>
      <c r="D3387" s="267" t="s">
        <v>9797</v>
      </c>
    </row>
    <row r="3388" customFormat="false" ht="30" hidden="false" customHeight="false" outlineLevel="0" collapsed="false">
      <c r="A3388" s="262" t="s">
        <v>9798</v>
      </c>
      <c r="B3388" s="263" t="s">
        <v>9799</v>
      </c>
      <c r="C3388" s="264" t="s">
        <v>15</v>
      </c>
      <c r="D3388" s="268" t="s">
        <v>3738</v>
      </c>
    </row>
    <row r="3389" customFormat="false" ht="15" hidden="false" customHeight="false" outlineLevel="0" collapsed="false">
      <c r="A3389" s="258" t="s">
        <v>9800</v>
      </c>
      <c r="B3389" s="259" t="s">
        <v>9801</v>
      </c>
      <c r="C3389" s="260" t="s">
        <v>15</v>
      </c>
      <c r="D3389" s="267" t="s">
        <v>6617</v>
      </c>
    </row>
    <row r="3390" customFormat="false" ht="30" hidden="false" customHeight="false" outlineLevel="0" collapsed="false">
      <c r="A3390" s="262" t="s">
        <v>9802</v>
      </c>
      <c r="B3390" s="263" t="s">
        <v>9803</v>
      </c>
      <c r="C3390" s="264" t="s">
        <v>15</v>
      </c>
      <c r="D3390" s="268" t="s">
        <v>9804</v>
      </c>
    </row>
    <row r="3391" customFormat="false" ht="30" hidden="false" customHeight="false" outlineLevel="0" collapsed="false">
      <c r="A3391" s="258" t="s">
        <v>9805</v>
      </c>
      <c r="B3391" s="259" t="s">
        <v>9806</v>
      </c>
      <c r="C3391" s="260" t="s">
        <v>15</v>
      </c>
      <c r="D3391" s="267" t="s">
        <v>9807</v>
      </c>
    </row>
    <row r="3392" customFormat="false" ht="30" hidden="false" customHeight="false" outlineLevel="0" collapsed="false">
      <c r="A3392" s="262" t="s">
        <v>9808</v>
      </c>
      <c r="B3392" s="263" t="s">
        <v>9809</v>
      </c>
      <c r="C3392" s="264" t="s">
        <v>15</v>
      </c>
      <c r="D3392" s="268" t="s">
        <v>9810</v>
      </c>
    </row>
    <row r="3393" customFormat="false" ht="15" hidden="false" customHeight="false" outlineLevel="0" collapsed="false">
      <c r="A3393" s="258" t="s">
        <v>9811</v>
      </c>
      <c r="B3393" s="259" t="s">
        <v>9812</v>
      </c>
      <c r="C3393" s="260" t="s">
        <v>15</v>
      </c>
      <c r="D3393" s="267" t="s">
        <v>9813</v>
      </c>
    </row>
    <row r="3394" customFormat="false" ht="30" hidden="false" customHeight="false" outlineLevel="0" collapsed="false">
      <c r="A3394" s="262" t="s">
        <v>9814</v>
      </c>
      <c r="B3394" s="263" t="s">
        <v>9815</v>
      </c>
      <c r="C3394" s="264" t="s">
        <v>15</v>
      </c>
      <c r="D3394" s="268" t="s">
        <v>9816</v>
      </c>
    </row>
    <row r="3395" customFormat="false" ht="30" hidden="false" customHeight="false" outlineLevel="0" collapsed="false">
      <c r="A3395" s="258" t="s">
        <v>9817</v>
      </c>
      <c r="B3395" s="259" t="s">
        <v>9818</v>
      </c>
      <c r="C3395" s="260" t="s">
        <v>15</v>
      </c>
      <c r="D3395" s="267" t="s">
        <v>9819</v>
      </c>
    </row>
    <row r="3396" customFormat="false" ht="15" hidden="false" customHeight="false" outlineLevel="0" collapsed="false">
      <c r="A3396" s="262" t="s">
        <v>9820</v>
      </c>
      <c r="B3396" s="263" t="s">
        <v>9821</v>
      </c>
      <c r="C3396" s="264" t="s">
        <v>15</v>
      </c>
      <c r="D3396" s="268" t="s">
        <v>3360</v>
      </c>
    </row>
    <row r="3397" customFormat="false" ht="30" hidden="false" customHeight="false" outlineLevel="0" collapsed="false">
      <c r="A3397" s="258" t="s">
        <v>9822</v>
      </c>
      <c r="B3397" s="259" t="s">
        <v>9823</v>
      </c>
      <c r="C3397" s="260" t="s">
        <v>15</v>
      </c>
      <c r="D3397" s="267" t="s">
        <v>9807</v>
      </c>
    </row>
    <row r="3398" customFormat="false" ht="15" hidden="false" customHeight="false" outlineLevel="0" collapsed="false">
      <c r="A3398" s="262" t="s">
        <v>9824</v>
      </c>
      <c r="B3398" s="263" t="s">
        <v>9825</v>
      </c>
      <c r="C3398" s="264" t="s">
        <v>15</v>
      </c>
      <c r="D3398" s="268" t="s">
        <v>6650</v>
      </c>
    </row>
    <row r="3399" customFormat="false" ht="30" hidden="false" customHeight="false" outlineLevel="0" collapsed="false">
      <c r="A3399" s="258" t="s">
        <v>9826</v>
      </c>
      <c r="B3399" s="259" t="s">
        <v>9827</v>
      </c>
      <c r="C3399" s="260" t="s">
        <v>15</v>
      </c>
      <c r="D3399" s="267" t="s">
        <v>9828</v>
      </c>
    </row>
    <row r="3400" customFormat="false" ht="30" hidden="false" customHeight="false" outlineLevel="0" collapsed="false">
      <c r="A3400" s="262" t="s">
        <v>9829</v>
      </c>
      <c r="B3400" s="263" t="s">
        <v>9830</v>
      </c>
      <c r="C3400" s="264" t="s">
        <v>15</v>
      </c>
      <c r="D3400" s="268" t="s">
        <v>7122</v>
      </c>
    </row>
    <row r="3401" customFormat="false" ht="15" hidden="false" customHeight="false" outlineLevel="0" collapsed="false">
      <c r="A3401" s="258" t="s">
        <v>9831</v>
      </c>
      <c r="B3401" s="259" t="s">
        <v>9832</v>
      </c>
      <c r="C3401" s="260" t="s">
        <v>15</v>
      </c>
      <c r="D3401" s="267" t="s">
        <v>9833</v>
      </c>
    </row>
    <row r="3402" customFormat="false" ht="30" hidden="false" customHeight="false" outlineLevel="0" collapsed="false">
      <c r="A3402" s="262" t="s">
        <v>9834</v>
      </c>
      <c r="B3402" s="263" t="s">
        <v>9835</v>
      </c>
      <c r="C3402" s="264" t="s">
        <v>15</v>
      </c>
      <c r="D3402" s="268" t="s">
        <v>192</v>
      </c>
    </row>
    <row r="3403" customFormat="false" ht="30" hidden="false" customHeight="false" outlineLevel="0" collapsed="false">
      <c r="A3403" s="258" t="s">
        <v>9836</v>
      </c>
      <c r="B3403" s="259" t="s">
        <v>9837</v>
      </c>
      <c r="C3403" s="260" t="s">
        <v>15</v>
      </c>
      <c r="D3403" s="267" t="s">
        <v>9838</v>
      </c>
    </row>
    <row r="3404" customFormat="false" ht="15" hidden="false" customHeight="false" outlineLevel="0" collapsed="false">
      <c r="A3404" s="262" t="s">
        <v>9839</v>
      </c>
      <c r="B3404" s="263" t="s">
        <v>9840</v>
      </c>
      <c r="C3404" s="264" t="s">
        <v>15</v>
      </c>
      <c r="D3404" s="268" t="s">
        <v>2589</v>
      </c>
    </row>
    <row r="3405" customFormat="false" ht="15" hidden="false" customHeight="false" outlineLevel="0" collapsed="false">
      <c r="A3405" s="258" t="s">
        <v>9841</v>
      </c>
      <c r="B3405" s="259" t="s">
        <v>9842</v>
      </c>
      <c r="C3405" s="260" t="s">
        <v>15</v>
      </c>
      <c r="D3405" s="267" t="s">
        <v>1162</v>
      </c>
    </row>
    <row r="3406" customFormat="false" ht="15" hidden="false" customHeight="false" outlineLevel="0" collapsed="false">
      <c r="A3406" s="262" t="s">
        <v>9843</v>
      </c>
      <c r="B3406" s="263" t="s">
        <v>9844</v>
      </c>
      <c r="C3406" s="264" t="s">
        <v>15</v>
      </c>
      <c r="D3406" s="268" t="s">
        <v>7659</v>
      </c>
    </row>
    <row r="3407" customFormat="false" ht="15" hidden="false" customHeight="false" outlineLevel="0" collapsed="false">
      <c r="A3407" s="258" t="s">
        <v>9845</v>
      </c>
      <c r="B3407" s="259" t="s">
        <v>9846</v>
      </c>
      <c r="C3407" s="260" t="s">
        <v>15</v>
      </c>
      <c r="D3407" s="267" t="s">
        <v>6599</v>
      </c>
    </row>
    <row r="3408" customFormat="false" ht="15" hidden="false" customHeight="false" outlineLevel="0" collapsed="false">
      <c r="A3408" s="262" t="s">
        <v>9847</v>
      </c>
      <c r="B3408" s="263" t="s">
        <v>9848</v>
      </c>
      <c r="C3408" s="264" t="s">
        <v>15</v>
      </c>
      <c r="D3408" s="268" t="s">
        <v>459</v>
      </c>
    </row>
    <row r="3409" customFormat="false" ht="15" hidden="false" customHeight="false" outlineLevel="0" collapsed="false">
      <c r="A3409" s="258" t="s">
        <v>9849</v>
      </c>
      <c r="B3409" s="259" t="s">
        <v>9850</v>
      </c>
      <c r="C3409" s="260" t="s">
        <v>15</v>
      </c>
      <c r="D3409" s="267" t="s">
        <v>498</v>
      </c>
    </row>
    <row r="3410" customFormat="false" ht="15" hidden="false" customHeight="false" outlineLevel="0" collapsed="false">
      <c r="A3410" s="262" t="s">
        <v>9851</v>
      </c>
      <c r="B3410" s="263" t="s">
        <v>9852</v>
      </c>
      <c r="C3410" s="264" t="s">
        <v>15</v>
      </c>
      <c r="D3410" s="268" t="s">
        <v>9853</v>
      </c>
    </row>
    <row r="3411" customFormat="false" ht="15" hidden="false" customHeight="false" outlineLevel="0" collapsed="false">
      <c r="A3411" s="258" t="s">
        <v>9854</v>
      </c>
      <c r="B3411" s="259" t="s">
        <v>9855</v>
      </c>
      <c r="C3411" s="260" t="s">
        <v>15</v>
      </c>
      <c r="D3411" s="267" t="s">
        <v>6719</v>
      </c>
    </row>
    <row r="3412" customFormat="false" ht="15" hidden="false" customHeight="false" outlineLevel="0" collapsed="false">
      <c r="A3412" s="262" t="s">
        <v>9856</v>
      </c>
      <c r="B3412" s="263" t="s">
        <v>9857</v>
      </c>
      <c r="C3412" s="264" t="s">
        <v>15</v>
      </c>
      <c r="D3412" s="268" t="s">
        <v>9858</v>
      </c>
    </row>
    <row r="3413" customFormat="false" ht="15" hidden="false" customHeight="false" outlineLevel="0" collapsed="false">
      <c r="A3413" s="258" t="s">
        <v>9859</v>
      </c>
      <c r="B3413" s="259" t="s">
        <v>9860</v>
      </c>
      <c r="C3413" s="260" t="s">
        <v>15</v>
      </c>
      <c r="D3413" s="267" t="s">
        <v>2475</v>
      </c>
    </row>
    <row r="3414" customFormat="false" ht="15" hidden="false" customHeight="false" outlineLevel="0" collapsed="false">
      <c r="A3414" s="262" t="s">
        <v>9861</v>
      </c>
      <c r="B3414" s="263" t="s">
        <v>9862</v>
      </c>
      <c r="C3414" s="264" t="s">
        <v>15</v>
      </c>
      <c r="D3414" s="268" t="s">
        <v>9863</v>
      </c>
    </row>
    <row r="3415" customFormat="false" ht="15" hidden="false" customHeight="false" outlineLevel="0" collapsed="false">
      <c r="A3415" s="258" t="s">
        <v>9864</v>
      </c>
      <c r="B3415" s="259" t="s">
        <v>9865</v>
      </c>
      <c r="C3415" s="260" t="s">
        <v>15</v>
      </c>
      <c r="D3415" s="267" t="s">
        <v>9866</v>
      </c>
    </row>
    <row r="3416" customFormat="false" ht="15" hidden="false" customHeight="false" outlineLevel="0" collapsed="false">
      <c r="A3416" s="262" t="s">
        <v>9867</v>
      </c>
      <c r="B3416" s="263" t="s">
        <v>9868</v>
      </c>
      <c r="C3416" s="264" t="s">
        <v>15</v>
      </c>
      <c r="D3416" s="268" t="s">
        <v>9869</v>
      </c>
    </row>
    <row r="3417" customFormat="false" ht="15" hidden="false" customHeight="false" outlineLevel="0" collapsed="false">
      <c r="A3417" s="258" t="s">
        <v>9870</v>
      </c>
      <c r="B3417" s="259" t="s">
        <v>9871</v>
      </c>
      <c r="C3417" s="260" t="s">
        <v>15</v>
      </c>
      <c r="D3417" s="267" t="s">
        <v>9872</v>
      </c>
    </row>
    <row r="3418" customFormat="false" ht="15" hidden="false" customHeight="false" outlineLevel="0" collapsed="false">
      <c r="A3418" s="262" t="s">
        <v>9873</v>
      </c>
      <c r="B3418" s="263" t="s">
        <v>9874</v>
      </c>
      <c r="C3418" s="264" t="s">
        <v>15</v>
      </c>
      <c r="D3418" s="268" t="s">
        <v>9875</v>
      </c>
    </row>
    <row r="3419" customFormat="false" ht="15" hidden="false" customHeight="false" outlineLevel="0" collapsed="false">
      <c r="A3419" s="258" t="s">
        <v>9876</v>
      </c>
      <c r="B3419" s="259" t="s">
        <v>9877</v>
      </c>
      <c r="C3419" s="260" t="s">
        <v>15</v>
      </c>
      <c r="D3419" s="267" t="s">
        <v>8862</v>
      </c>
    </row>
    <row r="3420" customFormat="false" ht="15" hidden="false" customHeight="false" outlineLevel="0" collapsed="false">
      <c r="A3420" s="262" t="s">
        <v>9878</v>
      </c>
      <c r="B3420" s="263" t="s">
        <v>9879</v>
      </c>
      <c r="C3420" s="264" t="s">
        <v>15</v>
      </c>
      <c r="D3420" s="268" t="s">
        <v>7855</v>
      </c>
    </row>
    <row r="3421" customFormat="false" ht="15" hidden="false" customHeight="false" outlineLevel="0" collapsed="false">
      <c r="A3421" s="258" t="s">
        <v>9880</v>
      </c>
      <c r="B3421" s="259" t="s">
        <v>9881</v>
      </c>
      <c r="C3421" s="260" t="s">
        <v>15</v>
      </c>
      <c r="D3421" s="267" t="s">
        <v>9882</v>
      </c>
    </row>
    <row r="3422" customFormat="false" ht="15" hidden="false" customHeight="false" outlineLevel="0" collapsed="false">
      <c r="A3422" s="262" t="s">
        <v>9883</v>
      </c>
      <c r="B3422" s="263" t="s">
        <v>9884</v>
      </c>
      <c r="C3422" s="264" t="s">
        <v>15</v>
      </c>
      <c r="D3422" s="268" t="s">
        <v>9885</v>
      </c>
    </row>
    <row r="3423" customFormat="false" ht="15" hidden="false" customHeight="false" outlineLevel="0" collapsed="false">
      <c r="A3423" s="258" t="s">
        <v>9886</v>
      </c>
      <c r="B3423" s="259" t="s">
        <v>9887</v>
      </c>
      <c r="C3423" s="260" t="s">
        <v>15</v>
      </c>
      <c r="D3423" s="267" t="s">
        <v>9727</v>
      </c>
    </row>
    <row r="3424" customFormat="false" ht="15" hidden="false" customHeight="false" outlineLevel="0" collapsed="false">
      <c r="A3424" s="262" t="s">
        <v>9888</v>
      </c>
      <c r="B3424" s="263" t="s">
        <v>9889</v>
      </c>
      <c r="C3424" s="264" t="s">
        <v>15</v>
      </c>
      <c r="D3424" s="268" t="s">
        <v>9890</v>
      </c>
    </row>
    <row r="3425" customFormat="false" ht="30" hidden="false" customHeight="false" outlineLevel="0" collapsed="false">
      <c r="A3425" s="258" t="s">
        <v>9891</v>
      </c>
      <c r="B3425" s="259" t="s">
        <v>9892</v>
      </c>
      <c r="C3425" s="260" t="s">
        <v>15</v>
      </c>
      <c r="D3425" s="267" t="s">
        <v>9893</v>
      </c>
    </row>
    <row r="3426" customFormat="false" ht="15" hidden="false" customHeight="false" outlineLevel="0" collapsed="false">
      <c r="A3426" s="262" t="s">
        <v>9894</v>
      </c>
      <c r="B3426" s="263" t="s">
        <v>9895</v>
      </c>
      <c r="C3426" s="264" t="s">
        <v>15</v>
      </c>
      <c r="D3426" s="268" t="s">
        <v>9896</v>
      </c>
    </row>
    <row r="3427" customFormat="false" ht="30" hidden="false" customHeight="false" outlineLevel="0" collapsed="false">
      <c r="A3427" s="258" t="s">
        <v>9897</v>
      </c>
      <c r="B3427" s="259" t="s">
        <v>9898</v>
      </c>
      <c r="C3427" s="260" t="s">
        <v>15</v>
      </c>
      <c r="D3427" s="267" t="s">
        <v>6696</v>
      </c>
    </row>
    <row r="3428" customFormat="false" ht="15" hidden="false" customHeight="false" outlineLevel="0" collapsed="false">
      <c r="A3428" s="262" t="s">
        <v>9899</v>
      </c>
      <c r="B3428" s="263" t="s">
        <v>9900</v>
      </c>
      <c r="C3428" s="264" t="s">
        <v>15</v>
      </c>
      <c r="D3428" s="268" t="s">
        <v>9901</v>
      </c>
    </row>
    <row r="3429" customFormat="false" ht="30" hidden="false" customHeight="false" outlineLevel="0" collapsed="false">
      <c r="A3429" s="258" t="s">
        <v>9902</v>
      </c>
      <c r="B3429" s="259" t="s">
        <v>9903</v>
      </c>
      <c r="C3429" s="260" t="s">
        <v>15</v>
      </c>
      <c r="D3429" s="267" t="s">
        <v>7503</v>
      </c>
    </row>
    <row r="3430" customFormat="false" ht="15" hidden="false" customHeight="false" outlineLevel="0" collapsed="false">
      <c r="A3430" s="262" t="s">
        <v>9904</v>
      </c>
      <c r="B3430" s="263" t="s">
        <v>9905</v>
      </c>
      <c r="C3430" s="264" t="s">
        <v>15</v>
      </c>
      <c r="D3430" s="268" t="s">
        <v>9906</v>
      </c>
    </row>
    <row r="3431" customFormat="false" ht="30" hidden="false" customHeight="false" outlineLevel="0" collapsed="false">
      <c r="A3431" s="258" t="s">
        <v>9907</v>
      </c>
      <c r="B3431" s="259" t="s">
        <v>9908</v>
      </c>
      <c r="C3431" s="260" t="s">
        <v>15</v>
      </c>
      <c r="D3431" s="267" t="s">
        <v>9909</v>
      </c>
    </row>
    <row r="3432" customFormat="false" ht="15" hidden="false" customHeight="false" outlineLevel="0" collapsed="false">
      <c r="A3432" s="262" t="s">
        <v>9910</v>
      </c>
      <c r="B3432" s="263" t="s">
        <v>9911</v>
      </c>
      <c r="C3432" s="264" t="s">
        <v>15</v>
      </c>
      <c r="D3432" s="268" t="s">
        <v>9912</v>
      </c>
    </row>
    <row r="3433" customFormat="false" ht="30" hidden="false" customHeight="false" outlineLevel="0" collapsed="false">
      <c r="A3433" s="258" t="s">
        <v>9913</v>
      </c>
      <c r="B3433" s="259" t="s">
        <v>9914</v>
      </c>
      <c r="C3433" s="260" t="s">
        <v>15</v>
      </c>
      <c r="D3433" s="267" t="s">
        <v>9915</v>
      </c>
    </row>
    <row r="3434" customFormat="false" ht="15" hidden="false" customHeight="false" outlineLevel="0" collapsed="false">
      <c r="A3434" s="262" t="s">
        <v>9916</v>
      </c>
      <c r="B3434" s="263" t="s">
        <v>9917</v>
      </c>
      <c r="C3434" s="264" t="s">
        <v>15</v>
      </c>
      <c r="D3434" s="268" t="s">
        <v>2319</v>
      </c>
    </row>
    <row r="3435" customFormat="false" ht="30" hidden="false" customHeight="false" outlineLevel="0" collapsed="false">
      <c r="A3435" s="258" t="s">
        <v>9918</v>
      </c>
      <c r="B3435" s="259" t="s">
        <v>9919</v>
      </c>
      <c r="C3435" s="260" t="s">
        <v>15</v>
      </c>
      <c r="D3435" s="267" t="s">
        <v>9920</v>
      </c>
    </row>
    <row r="3436" customFormat="false" ht="15" hidden="false" customHeight="false" outlineLevel="0" collapsed="false">
      <c r="A3436" s="262" t="s">
        <v>9921</v>
      </c>
      <c r="B3436" s="263" t="s">
        <v>9922</v>
      </c>
      <c r="C3436" s="264" t="s">
        <v>15</v>
      </c>
      <c r="D3436" s="268" t="s">
        <v>9923</v>
      </c>
    </row>
    <row r="3437" customFormat="false" ht="30" hidden="false" customHeight="false" outlineLevel="0" collapsed="false">
      <c r="A3437" s="258" t="s">
        <v>9924</v>
      </c>
      <c r="B3437" s="259" t="s">
        <v>9925</v>
      </c>
      <c r="C3437" s="260" t="s">
        <v>15</v>
      </c>
      <c r="D3437" s="267" t="s">
        <v>9926</v>
      </c>
    </row>
    <row r="3438" customFormat="false" ht="15" hidden="false" customHeight="false" outlineLevel="0" collapsed="false">
      <c r="A3438" s="262" t="s">
        <v>9927</v>
      </c>
      <c r="B3438" s="263" t="s">
        <v>9928</v>
      </c>
      <c r="C3438" s="264" t="s">
        <v>15</v>
      </c>
      <c r="D3438" s="268" t="s">
        <v>9929</v>
      </c>
    </row>
    <row r="3439" customFormat="false" ht="15" hidden="false" customHeight="false" outlineLevel="0" collapsed="false">
      <c r="A3439" s="258" t="s">
        <v>9930</v>
      </c>
      <c r="B3439" s="259" t="s">
        <v>9931</v>
      </c>
      <c r="C3439" s="260" t="s">
        <v>15</v>
      </c>
      <c r="D3439" s="267" t="s">
        <v>9932</v>
      </c>
    </row>
    <row r="3440" customFormat="false" ht="30" hidden="false" customHeight="false" outlineLevel="0" collapsed="false">
      <c r="A3440" s="262" t="s">
        <v>9933</v>
      </c>
      <c r="B3440" s="263" t="s">
        <v>9934</v>
      </c>
      <c r="C3440" s="264" t="s">
        <v>15</v>
      </c>
      <c r="D3440" s="268" t="s">
        <v>9935</v>
      </c>
    </row>
    <row r="3441" customFormat="false" ht="15" hidden="false" customHeight="false" outlineLevel="0" collapsed="false">
      <c r="A3441" s="258" t="s">
        <v>9936</v>
      </c>
      <c r="B3441" s="259" t="s">
        <v>9937</v>
      </c>
      <c r="C3441" s="260" t="s">
        <v>15</v>
      </c>
      <c r="D3441" s="267" t="s">
        <v>9938</v>
      </c>
    </row>
    <row r="3442" customFormat="false" ht="30" hidden="false" customHeight="false" outlineLevel="0" collapsed="false">
      <c r="A3442" s="262" t="s">
        <v>9939</v>
      </c>
      <c r="B3442" s="263" t="s">
        <v>9940</v>
      </c>
      <c r="C3442" s="264" t="s">
        <v>15</v>
      </c>
      <c r="D3442" s="268" t="s">
        <v>9941</v>
      </c>
    </row>
    <row r="3443" customFormat="false" ht="15" hidden="false" customHeight="false" outlineLevel="0" collapsed="false">
      <c r="A3443" s="258" t="s">
        <v>9942</v>
      </c>
      <c r="B3443" s="259" t="s">
        <v>9943</v>
      </c>
      <c r="C3443" s="260" t="s">
        <v>15</v>
      </c>
      <c r="D3443" s="267" t="s">
        <v>7467</v>
      </c>
    </row>
    <row r="3444" customFormat="false" ht="30" hidden="false" customHeight="false" outlineLevel="0" collapsed="false">
      <c r="A3444" s="262" t="s">
        <v>9944</v>
      </c>
      <c r="B3444" s="263" t="s">
        <v>9945</v>
      </c>
      <c r="C3444" s="264" t="s">
        <v>15</v>
      </c>
      <c r="D3444" s="268" t="s">
        <v>9941</v>
      </c>
    </row>
    <row r="3445" customFormat="false" ht="30" hidden="false" customHeight="false" outlineLevel="0" collapsed="false">
      <c r="A3445" s="258" t="s">
        <v>9946</v>
      </c>
      <c r="B3445" s="259" t="s">
        <v>9947</v>
      </c>
      <c r="C3445" s="260" t="s">
        <v>15</v>
      </c>
      <c r="D3445" s="267" t="s">
        <v>9948</v>
      </c>
    </row>
    <row r="3446" customFormat="false" ht="30" hidden="false" customHeight="false" outlineLevel="0" collapsed="false">
      <c r="A3446" s="262" t="s">
        <v>9949</v>
      </c>
      <c r="B3446" s="263" t="s">
        <v>9950</v>
      </c>
      <c r="C3446" s="264" t="s">
        <v>15</v>
      </c>
      <c r="D3446" s="268" t="s">
        <v>9951</v>
      </c>
    </row>
    <row r="3447" customFormat="false" ht="15" hidden="false" customHeight="false" outlineLevel="0" collapsed="false">
      <c r="A3447" s="258" t="s">
        <v>9952</v>
      </c>
      <c r="B3447" s="259" t="s">
        <v>9953</v>
      </c>
      <c r="C3447" s="260" t="s">
        <v>15</v>
      </c>
      <c r="D3447" s="267" t="s">
        <v>9954</v>
      </c>
    </row>
    <row r="3448" customFormat="false" ht="30" hidden="false" customHeight="false" outlineLevel="0" collapsed="false">
      <c r="A3448" s="262" t="s">
        <v>9955</v>
      </c>
      <c r="B3448" s="263" t="s">
        <v>9956</v>
      </c>
      <c r="C3448" s="264" t="s">
        <v>15</v>
      </c>
      <c r="D3448" s="268" t="s">
        <v>9957</v>
      </c>
    </row>
    <row r="3449" customFormat="false" ht="15" hidden="false" customHeight="false" outlineLevel="0" collapsed="false">
      <c r="A3449" s="258" t="s">
        <v>9958</v>
      </c>
      <c r="B3449" s="259" t="s">
        <v>9959</v>
      </c>
      <c r="C3449" s="260" t="s">
        <v>15</v>
      </c>
      <c r="D3449" s="267" t="s">
        <v>2484</v>
      </c>
    </row>
    <row r="3450" customFormat="false" ht="15" hidden="false" customHeight="false" outlineLevel="0" collapsed="false">
      <c r="A3450" s="262" t="s">
        <v>9960</v>
      </c>
      <c r="B3450" s="263" t="s">
        <v>9961</v>
      </c>
      <c r="C3450" s="264" t="s">
        <v>15</v>
      </c>
      <c r="D3450" s="268" t="s">
        <v>891</v>
      </c>
    </row>
    <row r="3451" customFormat="false" ht="15" hidden="false" customHeight="false" outlineLevel="0" collapsed="false">
      <c r="A3451" s="258" t="s">
        <v>9962</v>
      </c>
      <c r="B3451" s="259" t="s">
        <v>9963</v>
      </c>
      <c r="C3451" s="260" t="s">
        <v>15</v>
      </c>
      <c r="D3451" s="267" t="s">
        <v>7849</v>
      </c>
    </row>
    <row r="3452" customFormat="false" ht="30" hidden="false" customHeight="false" outlineLevel="0" collapsed="false">
      <c r="A3452" s="262" t="s">
        <v>9964</v>
      </c>
      <c r="B3452" s="263" t="s">
        <v>9965</v>
      </c>
      <c r="C3452" s="264" t="s">
        <v>15</v>
      </c>
      <c r="D3452" s="268" t="s">
        <v>6696</v>
      </c>
    </row>
    <row r="3453" customFormat="false" ht="30" hidden="false" customHeight="false" outlineLevel="0" collapsed="false">
      <c r="A3453" s="258" t="s">
        <v>9966</v>
      </c>
      <c r="B3453" s="259" t="s">
        <v>9967</v>
      </c>
      <c r="C3453" s="260" t="s">
        <v>15</v>
      </c>
      <c r="D3453" s="267" t="s">
        <v>9968</v>
      </c>
    </row>
    <row r="3454" customFormat="false" ht="30" hidden="false" customHeight="false" outlineLevel="0" collapsed="false">
      <c r="A3454" s="262" t="s">
        <v>9969</v>
      </c>
      <c r="B3454" s="263" t="s">
        <v>9970</v>
      </c>
      <c r="C3454" s="264" t="s">
        <v>15</v>
      </c>
      <c r="D3454" s="268" t="s">
        <v>9971</v>
      </c>
    </row>
    <row r="3455" customFormat="false" ht="30" hidden="false" customHeight="false" outlineLevel="0" collapsed="false">
      <c r="A3455" s="258" t="s">
        <v>9972</v>
      </c>
      <c r="B3455" s="259" t="s">
        <v>9973</v>
      </c>
      <c r="C3455" s="260" t="s">
        <v>15</v>
      </c>
      <c r="D3455" s="267" t="s">
        <v>9974</v>
      </c>
    </row>
    <row r="3456" customFormat="false" ht="30" hidden="false" customHeight="false" outlineLevel="0" collapsed="false">
      <c r="A3456" s="262" t="s">
        <v>9975</v>
      </c>
      <c r="B3456" s="263" t="s">
        <v>9976</v>
      </c>
      <c r="C3456" s="264" t="s">
        <v>15</v>
      </c>
      <c r="D3456" s="268" t="s">
        <v>3572</v>
      </c>
    </row>
    <row r="3457" customFormat="false" ht="30" hidden="false" customHeight="false" outlineLevel="0" collapsed="false">
      <c r="A3457" s="258" t="s">
        <v>9977</v>
      </c>
      <c r="B3457" s="259" t="s">
        <v>9978</v>
      </c>
      <c r="C3457" s="260" t="s">
        <v>15</v>
      </c>
      <c r="D3457" s="267" t="s">
        <v>9979</v>
      </c>
    </row>
    <row r="3458" customFormat="false" ht="30" hidden="false" customHeight="false" outlineLevel="0" collapsed="false">
      <c r="A3458" s="262" t="s">
        <v>9980</v>
      </c>
      <c r="B3458" s="263" t="s">
        <v>9981</v>
      </c>
      <c r="C3458" s="264" t="s">
        <v>15</v>
      </c>
      <c r="D3458" s="268" t="s">
        <v>9982</v>
      </c>
    </row>
    <row r="3459" customFormat="false" ht="30" hidden="false" customHeight="false" outlineLevel="0" collapsed="false">
      <c r="A3459" s="258" t="s">
        <v>9983</v>
      </c>
      <c r="B3459" s="259" t="s">
        <v>9984</v>
      </c>
      <c r="C3459" s="260" t="s">
        <v>15</v>
      </c>
      <c r="D3459" s="267" t="s">
        <v>6555</v>
      </c>
    </row>
    <row r="3460" customFormat="false" ht="15" hidden="false" customHeight="false" outlineLevel="0" collapsed="false">
      <c r="A3460" s="262" t="s">
        <v>9985</v>
      </c>
      <c r="B3460" s="263" t="s">
        <v>9986</v>
      </c>
      <c r="C3460" s="264" t="s">
        <v>15</v>
      </c>
      <c r="D3460" s="268" t="s">
        <v>9987</v>
      </c>
    </row>
    <row r="3461" customFormat="false" ht="30" hidden="false" customHeight="false" outlineLevel="0" collapsed="false">
      <c r="A3461" s="258" t="s">
        <v>9988</v>
      </c>
      <c r="B3461" s="259" t="s">
        <v>9989</v>
      </c>
      <c r="C3461" s="260" t="s">
        <v>15</v>
      </c>
      <c r="D3461" s="267" t="s">
        <v>9990</v>
      </c>
    </row>
    <row r="3462" customFormat="false" ht="30" hidden="false" customHeight="false" outlineLevel="0" collapsed="false">
      <c r="A3462" s="262" t="s">
        <v>9991</v>
      </c>
      <c r="B3462" s="263" t="s">
        <v>9992</v>
      </c>
      <c r="C3462" s="264" t="s">
        <v>15</v>
      </c>
      <c r="D3462" s="268" t="s">
        <v>9993</v>
      </c>
    </row>
    <row r="3463" customFormat="false" ht="15" hidden="false" customHeight="false" outlineLevel="0" collapsed="false">
      <c r="A3463" s="258" t="s">
        <v>9994</v>
      </c>
      <c r="B3463" s="259" t="s">
        <v>9995</v>
      </c>
      <c r="C3463" s="260" t="s">
        <v>15</v>
      </c>
      <c r="D3463" s="267" t="s">
        <v>9996</v>
      </c>
    </row>
    <row r="3464" customFormat="false" ht="30" hidden="false" customHeight="false" outlineLevel="0" collapsed="false">
      <c r="A3464" s="262" t="s">
        <v>9997</v>
      </c>
      <c r="B3464" s="263" t="s">
        <v>9998</v>
      </c>
      <c r="C3464" s="264" t="s">
        <v>15</v>
      </c>
      <c r="D3464" s="268" t="s">
        <v>9999</v>
      </c>
    </row>
    <row r="3465" customFormat="false" ht="30" hidden="false" customHeight="false" outlineLevel="0" collapsed="false">
      <c r="A3465" s="258" t="s">
        <v>10000</v>
      </c>
      <c r="B3465" s="259" t="s">
        <v>10001</v>
      </c>
      <c r="C3465" s="260" t="s">
        <v>15</v>
      </c>
      <c r="D3465" s="267" t="s">
        <v>10002</v>
      </c>
    </row>
    <row r="3466" customFormat="false" ht="15" hidden="false" customHeight="false" outlineLevel="0" collapsed="false">
      <c r="A3466" s="262" t="s">
        <v>10003</v>
      </c>
      <c r="B3466" s="263" t="s">
        <v>10004</v>
      </c>
      <c r="C3466" s="264" t="s">
        <v>15</v>
      </c>
      <c r="D3466" s="268" t="s">
        <v>2313</v>
      </c>
    </row>
    <row r="3467" customFormat="false" ht="30" hidden="false" customHeight="false" outlineLevel="0" collapsed="false">
      <c r="A3467" s="258" t="s">
        <v>10005</v>
      </c>
      <c r="B3467" s="259" t="s">
        <v>10006</v>
      </c>
      <c r="C3467" s="260" t="s">
        <v>15</v>
      </c>
      <c r="D3467" s="267" t="s">
        <v>10007</v>
      </c>
    </row>
    <row r="3468" customFormat="false" ht="30" hidden="false" customHeight="false" outlineLevel="0" collapsed="false">
      <c r="A3468" s="262" t="s">
        <v>10008</v>
      </c>
      <c r="B3468" s="263" t="s">
        <v>10009</v>
      </c>
      <c r="C3468" s="264" t="s">
        <v>15</v>
      </c>
      <c r="D3468" s="268" t="s">
        <v>9866</v>
      </c>
    </row>
    <row r="3469" customFormat="false" ht="15" hidden="false" customHeight="false" outlineLevel="0" collapsed="false">
      <c r="A3469" s="258" t="s">
        <v>10010</v>
      </c>
      <c r="B3469" s="259" t="s">
        <v>10011</v>
      </c>
      <c r="C3469" s="260" t="s">
        <v>15</v>
      </c>
      <c r="D3469" s="267" t="s">
        <v>10012</v>
      </c>
    </row>
    <row r="3470" customFormat="false" ht="30" hidden="false" customHeight="false" outlineLevel="0" collapsed="false">
      <c r="A3470" s="262" t="s">
        <v>10013</v>
      </c>
      <c r="B3470" s="263" t="s">
        <v>10014</v>
      </c>
      <c r="C3470" s="264" t="s">
        <v>15</v>
      </c>
      <c r="D3470" s="268" t="s">
        <v>10015</v>
      </c>
    </row>
    <row r="3471" customFormat="false" ht="15" hidden="false" customHeight="false" outlineLevel="0" collapsed="false">
      <c r="A3471" s="258" t="s">
        <v>10016</v>
      </c>
      <c r="B3471" s="259" t="s">
        <v>10017</v>
      </c>
      <c r="C3471" s="260" t="s">
        <v>15</v>
      </c>
      <c r="D3471" s="267" t="s">
        <v>480</v>
      </c>
    </row>
    <row r="3472" customFormat="false" ht="30" hidden="false" customHeight="false" outlineLevel="0" collapsed="false">
      <c r="A3472" s="262" t="s">
        <v>10018</v>
      </c>
      <c r="B3472" s="263" t="s">
        <v>10019</v>
      </c>
      <c r="C3472" s="264" t="s">
        <v>15</v>
      </c>
      <c r="D3472" s="268" t="s">
        <v>10020</v>
      </c>
    </row>
    <row r="3473" customFormat="false" ht="15" hidden="false" customHeight="false" outlineLevel="0" collapsed="false">
      <c r="A3473" s="258" t="s">
        <v>10021</v>
      </c>
      <c r="B3473" s="259" t="s">
        <v>10022</v>
      </c>
      <c r="C3473" s="260" t="s">
        <v>15</v>
      </c>
      <c r="D3473" s="267" t="s">
        <v>10023</v>
      </c>
    </row>
    <row r="3474" customFormat="false" ht="30" hidden="false" customHeight="false" outlineLevel="0" collapsed="false">
      <c r="A3474" s="262" t="s">
        <v>10024</v>
      </c>
      <c r="B3474" s="263" t="s">
        <v>10025</v>
      </c>
      <c r="C3474" s="264" t="s">
        <v>15</v>
      </c>
      <c r="D3474" s="268" t="s">
        <v>6000</v>
      </c>
    </row>
    <row r="3475" customFormat="false" ht="15" hidden="false" customHeight="false" outlineLevel="0" collapsed="false">
      <c r="A3475" s="258" t="s">
        <v>10026</v>
      </c>
      <c r="B3475" s="259" t="s">
        <v>10027</v>
      </c>
      <c r="C3475" s="260" t="s">
        <v>15</v>
      </c>
      <c r="D3475" s="267" t="s">
        <v>10028</v>
      </c>
    </row>
    <row r="3476" customFormat="false" ht="30" hidden="false" customHeight="false" outlineLevel="0" collapsed="false">
      <c r="A3476" s="262" t="s">
        <v>10029</v>
      </c>
      <c r="B3476" s="263" t="s">
        <v>10030</v>
      </c>
      <c r="C3476" s="264" t="s">
        <v>15</v>
      </c>
      <c r="D3476" s="268" t="s">
        <v>10031</v>
      </c>
    </row>
    <row r="3477" customFormat="false" ht="30" hidden="false" customHeight="false" outlineLevel="0" collapsed="false">
      <c r="A3477" s="258" t="s">
        <v>10032</v>
      </c>
      <c r="B3477" s="259" t="s">
        <v>10033</v>
      </c>
      <c r="C3477" s="260" t="s">
        <v>15</v>
      </c>
      <c r="D3477" s="267" t="s">
        <v>626</v>
      </c>
    </row>
    <row r="3478" customFormat="false" ht="30" hidden="false" customHeight="false" outlineLevel="0" collapsed="false">
      <c r="A3478" s="262" t="s">
        <v>10034</v>
      </c>
      <c r="B3478" s="263" t="s">
        <v>10035</v>
      </c>
      <c r="C3478" s="264" t="s">
        <v>15</v>
      </c>
      <c r="D3478" s="268" t="s">
        <v>10036</v>
      </c>
    </row>
    <row r="3479" customFormat="false" ht="30" hidden="false" customHeight="false" outlineLevel="0" collapsed="false">
      <c r="A3479" s="258" t="s">
        <v>10037</v>
      </c>
      <c r="B3479" s="259" t="s">
        <v>10038</v>
      </c>
      <c r="C3479" s="260" t="s">
        <v>15</v>
      </c>
      <c r="D3479" s="267" t="s">
        <v>7472</v>
      </c>
    </row>
    <row r="3480" customFormat="false" ht="30" hidden="false" customHeight="false" outlineLevel="0" collapsed="false">
      <c r="A3480" s="262" t="s">
        <v>10039</v>
      </c>
      <c r="B3480" s="263" t="s">
        <v>10040</v>
      </c>
      <c r="C3480" s="264" t="s">
        <v>15</v>
      </c>
      <c r="D3480" s="268" t="s">
        <v>10041</v>
      </c>
    </row>
    <row r="3481" customFormat="false" ht="30" hidden="false" customHeight="false" outlineLevel="0" collapsed="false">
      <c r="A3481" s="258" t="s">
        <v>10042</v>
      </c>
      <c r="B3481" s="259" t="s">
        <v>10043</v>
      </c>
      <c r="C3481" s="260" t="s">
        <v>15</v>
      </c>
      <c r="D3481" s="267" t="s">
        <v>10044</v>
      </c>
    </row>
    <row r="3482" customFormat="false" ht="15" hidden="false" customHeight="false" outlineLevel="0" collapsed="false">
      <c r="A3482" s="262" t="s">
        <v>10045</v>
      </c>
      <c r="B3482" s="263" t="s">
        <v>10046</v>
      </c>
      <c r="C3482" s="264" t="s">
        <v>15</v>
      </c>
      <c r="D3482" s="268" t="s">
        <v>10047</v>
      </c>
    </row>
    <row r="3483" customFormat="false" ht="15" hidden="false" customHeight="false" outlineLevel="0" collapsed="false">
      <c r="A3483" s="258" t="s">
        <v>10048</v>
      </c>
      <c r="B3483" s="259" t="s">
        <v>10049</v>
      </c>
      <c r="C3483" s="260" t="s">
        <v>15</v>
      </c>
      <c r="D3483" s="267" t="s">
        <v>10050</v>
      </c>
    </row>
    <row r="3484" customFormat="false" ht="15" hidden="false" customHeight="false" outlineLevel="0" collapsed="false">
      <c r="A3484" s="262" t="s">
        <v>10051</v>
      </c>
      <c r="B3484" s="263" t="s">
        <v>10052</v>
      </c>
      <c r="C3484" s="264" t="s">
        <v>15</v>
      </c>
      <c r="D3484" s="268" t="s">
        <v>10053</v>
      </c>
    </row>
    <row r="3485" customFormat="false" ht="30" hidden="false" customHeight="false" outlineLevel="0" collapsed="false">
      <c r="A3485" s="258" t="s">
        <v>10054</v>
      </c>
      <c r="B3485" s="259" t="s">
        <v>10055</v>
      </c>
      <c r="C3485" s="260" t="s">
        <v>15</v>
      </c>
      <c r="D3485" s="267" t="s">
        <v>10056</v>
      </c>
    </row>
    <row r="3486" customFormat="false" ht="30" hidden="false" customHeight="false" outlineLevel="0" collapsed="false">
      <c r="A3486" s="262" t="s">
        <v>10057</v>
      </c>
      <c r="B3486" s="263" t="s">
        <v>10058</v>
      </c>
      <c r="C3486" s="264" t="s">
        <v>15</v>
      </c>
      <c r="D3486" s="268" t="s">
        <v>10059</v>
      </c>
    </row>
    <row r="3487" customFormat="false" ht="30" hidden="false" customHeight="false" outlineLevel="0" collapsed="false">
      <c r="A3487" s="258" t="s">
        <v>10060</v>
      </c>
      <c r="B3487" s="259" t="s">
        <v>10061</v>
      </c>
      <c r="C3487" s="260" t="s">
        <v>15</v>
      </c>
      <c r="D3487" s="267" t="s">
        <v>10062</v>
      </c>
    </row>
    <row r="3488" customFormat="false" ht="30" hidden="false" customHeight="false" outlineLevel="0" collapsed="false">
      <c r="A3488" s="262" t="s">
        <v>10063</v>
      </c>
      <c r="B3488" s="263" t="s">
        <v>10064</v>
      </c>
      <c r="C3488" s="264" t="s">
        <v>15</v>
      </c>
      <c r="D3488" s="268" t="s">
        <v>10065</v>
      </c>
    </row>
    <row r="3489" customFormat="false" ht="30" hidden="false" customHeight="false" outlineLevel="0" collapsed="false">
      <c r="A3489" s="258" t="s">
        <v>10066</v>
      </c>
      <c r="B3489" s="259" t="s">
        <v>10067</v>
      </c>
      <c r="C3489" s="260" t="s">
        <v>15</v>
      </c>
      <c r="D3489" s="267" t="s">
        <v>10068</v>
      </c>
    </row>
    <row r="3490" customFormat="false" ht="30" hidden="false" customHeight="false" outlineLevel="0" collapsed="false">
      <c r="A3490" s="262" t="s">
        <v>10069</v>
      </c>
      <c r="B3490" s="263" t="s">
        <v>10070</v>
      </c>
      <c r="C3490" s="264" t="s">
        <v>15</v>
      </c>
      <c r="D3490" s="268" t="s">
        <v>10068</v>
      </c>
    </row>
    <row r="3491" customFormat="false" ht="30" hidden="false" customHeight="false" outlineLevel="0" collapsed="false">
      <c r="A3491" s="258" t="s">
        <v>10071</v>
      </c>
      <c r="B3491" s="259" t="s">
        <v>10072</v>
      </c>
      <c r="C3491" s="260" t="s">
        <v>15</v>
      </c>
      <c r="D3491" s="267" t="s">
        <v>10073</v>
      </c>
    </row>
    <row r="3492" customFormat="false" ht="30" hidden="false" customHeight="false" outlineLevel="0" collapsed="false">
      <c r="A3492" s="262" t="s">
        <v>10074</v>
      </c>
      <c r="B3492" s="263" t="s">
        <v>10075</v>
      </c>
      <c r="C3492" s="264" t="s">
        <v>15</v>
      </c>
      <c r="D3492" s="268" t="s">
        <v>10076</v>
      </c>
    </row>
    <row r="3493" customFormat="false" ht="30" hidden="false" customHeight="false" outlineLevel="0" collapsed="false">
      <c r="A3493" s="258" t="s">
        <v>10077</v>
      </c>
      <c r="B3493" s="259" t="s">
        <v>10078</v>
      </c>
      <c r="C3493" s="260" t="s">
        <v>15</v>
      </c>
      <c r="D3493" s="267" t="s">
        <v>10079</v>
      </c>
    </row>
    <row r="3494" customFormat="false" ht="30" hidden="false" customHeight="false" outlineLevel="0" collapsed="false">
      <c r="A3494" s="262" t="s">
        <v>10080</v>
      </c>
      <c r="B3494" s="263" t="s">
        <v>10081</v>
      </c>
      <c r="C3494" s="264" t="s">
        <v>15</v>
      </c>
      <c r="D3494" s="268" t="s">
        <v>10082</v>
      </c>
    </row>
    <row r="3495" customFormat="false" ht="15" hidden="false" customHeight="false" outlineLevel="0" collapsed="false">
      <c r="A3495" s="258" t="s">
        <v>10083</v>
      </c>
      <c r="B3495" s="259" t="s">
        <v>10084</v>
      </c>
      <c r="C3495" s="260" t="s">
        <v>15</v>
      </c>
      <c r="D3495" s="267" t="s">
        <v>9091</v>
      </c>
    </row>
    <row r="3496" customFormat="false" ht="15" hidden="false" customHeight="false" outlineLevel="0" collapsed="false">
      <c r="A3496" s="262" t="s">
        <v>10085</v>
      </c>
      <c r="B3496" s="263" t="s">
        <v>10086</v>
      </c>
      <c r="C3496" s="264" t="s">
        <v>15</v>
      </c>
      <c r="D3496" s="268" t="s">
        <v>10087</v>
      </c>
    </row>
    <row r="3497" customFormat="false" ht="30" hidden="false" customHeight="false" outlineLevel="0" collapsed="false">
      <c r="A3497" s="258" t="s">
        <v>10088</v>
      </c>
      <c r="B3497" s="259" t="s">
        <v>10089</v>
      </c>
      <c r="C3497" s="260" t="s">
        <v>15</v>
      </c>
      <c r="D3497" s="267" t="s">
        <v>7816</v>
      </c>
    </row>
    <row r="3498" customFormat="false" ht="30" hidden="false" customHeight="false" outlineLevel="0" collapsed="false">
      <c r="A3498" s="262" t="s">
        <v>10090</v>
      </c>
      <c r="B3498" s="263" t="s">
        <v>10091</v>
      </c>
      <c r="C3498" s="264" t="s">
        <v>15</v>
      </c>
      <c r="D3498" s="268" t="s">
        <v>5756</v>
      </c>
    </row>
    <row r="3499" customFormat="false" ht="15" hidden="false" customHeight="false" outlineLevel="0" collapsed="false">
      <c r="A3499" s="258" t="s">
        <v>10092</v>
      </c>
      <c r="B3499" s="259" t="s">
        <v>10093</v>
      </c>
      <c r="C3499" s="260" t="s">
        <v>15</v>
      </c>
      <c r="D3499" s="267" t="s">
        <v>10094</v>
      </c>
    </row>
    <row r="3500" customFormat="false" ht="15" hidden="false" customHeight="false" outlineLevel="0" collapsed="false">
      <c r="A3500" s="262" t="s">
        <v>10095</v>
      </c>
      <c r="B3500" s="263" t="s">
        <v>10096</v>
      </c>
      <c r="C3500" s="264" t="s">
        <v>15</v>
      </c>
      <c r="D3500" s="268" t="s">
        <v>10097</v>
      </c>
    </row>
    <row r="3501" customFormat="false" ht="30" hidden="false" customHeight="false" outlineLevel="0" collapsed="false">
      <c r="A3501" s="258" t="s">
        <v>10098</v>
      </c>
      <c r="B3501" s="259" t="s">
        <v>10099</v>
      </c>
      <c r="C3501" s="260" t="s">
        <v>15</v>
      </c>
      <c r="D3501" s="267" t="s">
        <v>3170</v>
      </c>
    </row>
    <row r="3502" customFormat="false" ht="30" hidden="false" customHeight="false" outlineLevel="0" collapsed="false">
      <c r="A3502" s="262" t="s">
        <v>10100</v>
      </c>
      <c r="B3502" s="263" t="s">
        <v>10101</v>
      </c>
      <c r="C3502" s="264" t="s">
        <v>15</v>
      </c>
      <c r="D3502" s="268" t="s">
        <v>10102</v>
      </c>
    </row>
    <row r="3503" customFormat="false" ht="15" hidden="false" customHeight="false" outlineLevel="0" collapsed="false">
      <c r="A3503" s="258" t="s">
        <v>10103</v>
      </c>
      <c r="B3503" s="259" t="s">
        <v>10104</v>
      </c>
      <c r="C3503" s="260" t="s">
        <v>15</v>
      </c>
      <c r="D3503" s="267" t="s">
        <v>3476</v>
      </c>
    </row>
    <row r="3504" customFormat="false" ht="15" hidden="false" customHeight="false" outlineLevel="0" collapsed="false">
      <c r="A3504" s="262" t="s">
        <v>10105</v>
      </c>
      <c r="B3504" s="263" t="s">
        <v>10106</v>
      </c>
      <c r="C3504" s="264" t="s">
        <v>15</v>
      </c>
      <c r="D3504" s="268" t="s">
        <v>10107</v>
      </c>
    </row>
    <row r="3505" customFormat="false" ht="30" hidden="false" customHeight="false" outlineLevel="0" collapsed="false">
      <c r="A3505" s="258" t="s">
        <v>10108</v>
      </c>
      <c r="B3505" s="259" t="s">
        <v>10109</v>
      </c>
      <c r="C3505" s="260" t="s">
        <v>15</v>
      </c>
      <c r="D3505" s="267" t="s">
        <v>10110</v>
      </c>
    </row>
    <row r="3506" customFormat="false" ht="15" hidden="false" customHeight="false" outlineLevel="0" collapsed="false">
      <c r="A3506" s="262" t="s">
        <v>10111</v>
      </c>
      <c r="B3506" s="263" t="s">
        <v>10112</v>
      </c>
      <c r="C3506" s="264" t="s">
        <v>15</v>
      </c>
      <c r="D3506" s="268" t="s">
        <v>10113</v>
      </c>
    </row>
    <row r="3507" customFormat="false" ht="15" hidden="false" customHeight="false" outlineLevel="0" collapsed="false">
      <c r="A3507" s="258" t="s">
        <v>10114</v>
      </c>
      <c r="B3507" s="259" t="s">
        <v>10115</v>
      </c>
      <c r="C3507" s="260" t="s">
        <v>15</v>
      </c>
      <c r="D3507" s="267" t="s">
        <v>10116</v>
      </c>
    </row>
    <row r="3508" customFormat="false" ht="30" hidden="false" customHeight="false" outlineLevel="0" collapsed="false">
      <c r="A3508" s="262" t="s">
        <v>10117</v>
      </c>
      <c r="B3508" s="263" t="s">
        <v>10118</v>
      </c>
      <c r="C3508" s="264" t="s">
        <v>15</v>
      </c>
      <c r="D3508" s="268" t="s">
        <v>10119</v>
      </c>
    </row>
    <row r="3509" customFormat="false" ht="15" hidden="false" customHeight="false" outlineLevel="0" collapsed="false">
      <c r="A3509" s="258" t="s">
        <v>10120</v>
      </c>
      <c r="B3509" s="259" t="s">
        <v>10121</v>
      </c>
      <c r="C3509" s="260" t="s">
        <v>15</v>
      </c>
      <c r="D3509" s="267" t="s">
        <v>10122</v>
      </c>
    </row>
    <row r="3510" customFormat="false" ht="15" hidden="false" customHeight="false" outlineLevel="0" collapsed="false">
      <c r="A3510" s="262" t="s">
        <v>10123</v>
      </c>
      <c r="B3510" s="263" t="s">
        <v>10124</v>
      </c>
      <c r="C3510" s="264" t="s">
        <v>15</v>
      </c>
      <c r="D3510" s="268" t="s">
        <v>10125</v>
      </c>
    </row>
    <row r="3511" customFormat="false" ht="30" hidden="false" customHeight="false" outlineLevel="0" collapsed="false">
      <c r="A3511" s="258" t="s">
        <v>10126</v>
      </c>
      <c r="B3511" s="259" t="s">
        <v>10127</v>
      </c>
      <c r="C3511" s="260" t="s">
        <v>15</v>
      </c>
      <c r="D3511" s="267" t="s">
        <v>10128</v>
      </c>
    </row>
    <row r="3512" customFormat="false" ht="15" hidden="false" customHeight="false" outlineLevel="0" collapsed="false">
      <c r="A3512" s="262" t="s">
        <v>10129</v>
      </c>
      <c r="B3512" s="263" t="s">
        <v>10130</v>
      </c>
      <c r="C3512" s="264" t="s">
        <v>15</v>
      </c>
      <c r="D3512" s="268" t="s">
        <v>453</v>
      </c>
    </row>
    <row r="3513" customFormat="false" ht="30" hidden="false" customHeight="false" outlineLevel="0" collapsed="false">
      <c r="A3513" s="258" t="s">
        <v>10131</v>
      </c>
      <c r="B3513" s="259" t="s">
        <v>10132</v>
      </c>
      <c r="C3513" s="260" t="s">
        <v>15</v>
      </c>
      <c r="D3513" s="267" t="s">
        <v>10133</v>
      </c>
    </row>
    <row r="3514" customFormat="false" ht="15" hidden="false" customHeight="false" outlineLevel="0" collapsed="false">
      <c r="A3514" s="262" t="s">
        <v>10134</v>
      </c>
      <c r="B3514" s="263" t="s">
        <v>10135</v>
      </c>
      <c r="C3514" s="264" t="s">
        <v>15</v>
      </c>
      <c r="D3514" s="268" t="s">
        <v>10136</v>
      </c>
    </row>
    <row r="3515" customFormat="false" ht="15" hidden="false" customHeight="false" outlineLevel="0" collapsed="false">
      <c r="A3515" s="258" t="s">
        <v>10137</v>
      </c>
      <c r="B3515" s="259" t="s">
        <v>10138</v>
      </c>
      <c r="C3515" s="260" t="s">
        <v>15</v>
      </c>
      <c r="D3515" s="267" t="s">
        <v>7391</v>
      </c>
    </row>
    <row r="3516" customFormat="false" ht="30" hidden="false" customHeight="false" outlineLevel="0" collapsed="false">
      <c r="A3516" s="262" t="s">
        <v>10139</v>
      </c>
      <c r="B3516" s="263" t="s">
        <v>10140</v>
      </c>
      <c r="C3516" s="264" t="s">
        <v>15</v>
      </c>
      <c r="D3516" s="268" t="s">
        <v>650</v>
      </c>
    </row>
    <row r="3517" customFormat="false" ht="15" hidden="false" customHeight="false" outlineLevel="0" collapsed="false">
      <c r="A3517" s="258" t="s">
        <v>10141</v>
      </c>
      <c r="B3517" s="259" t="s">
        <v>10142</v>
      </c>
      <c r="C3517" s="260" t="s">
        <v>15</v>
      </c>
      <c r="D3517" s="267" t="s">
        <v>10143</v>
      </c>
    </row>
    <row r="3518" customFormat="false" ht="15" hidden="false" customHeight="false" outlineLevel="0" collapsed="false">
      <c r="A3518" s="262" t="s">
        <v>10144</v>
      </c>
      <c r="B3518" s="263" t="s">
        <v>10145</v>
      </c>
      <c r="C3518" s="264" t="s">
        <v>15</v>
      </c>
      <c r="D3518" s="268" t="s">
        <v>9463</v>
      </c>
    </row>
    <row r="3519" customFormat="false" ht="15" hidden="false" customHeight="false" outlineLevel="0" collapsed="false">
      <c r="A3519" s="258" t="s">
        <v>10146</v>
      </c>
      <c r="B3519" s="259" t="s">
        <v>10147</v>
      </c>
      <c r="C3519" s="260" t="s">
        <v>15</v>
      </c>
      <c r="D3519" s="267" t="s">
        <v>10148</v>
      </c>
    </row>
    <row r="3520" customFormat="false" ht="15" hidden="false" customHeight="false" outlineLevel="0" collapsed="false">
      <c r="A3520" s="262" t="s">
        <v>10149</v>
      </c>
      <c r="B3520" s="263" t="s">
        <v>10150</v>
      </c>
      <c r="C3520" s="264" t="s">
        <v>15</v>
      </c>
      <c r="D3520" s="268" t="s">
        <v>5914</v>
      </c>
    </row>
    <row r="3521" customFormat="false" ht="15" hidden="false" customHeight="false" outlineLevel="0" collapsed="false">
      <c r="A3521" s="258" t="s">
        <v>10151</v>
      </c>
      <c r="B3521" s="259" t="s">
        <v>10152</v>
      </c>
      <c r="C3521" s="260" t="s">
        <v>15</v>
      </c>
      <c r="D3521" s="267" t="s">
        <v>10153</v>
      </c>
    </row>
    <row r="3522" customFormat="false" ht="15" hidden="false" customHeight="false" outlineLevel="0" collapsed="false">
      <c r="A3522" s="262" t="s">
        <v>10154</v>
      </c>
      <c r="B3522" s="263" t="s">
        <v>10155</v>
      </c>
      <c r="C3522" s="264" t="s">
        <v>15</v>
      </c>
      <c r="D3522" s="268" t="s">
        <v>10156</v>
      </c>
    </row>
    <row r="3523" customFormat="false" ht="15" hidden="false" customHeight="false" outlineLevel="0" collapsed="false">
      <c r="A3523" s="258" t="s">
        <v>10157</v>
      </c>
      <c r="B3523" s="259" t="s">
        <v>10158</v>
      </c>
      <c r="C3523" s="260" t="s">
        <v>15</v>
      </c>
      <c r="D3523" s="267" t="s">
        <v>8446</v>
      </c>
    </row>
    <row r="3524" customFormat="false" ht="15" hidden="false" customHeight="false" outlineLevel="0" collapsed="false">
      <c r="A3524" s="262" t="s">
        <v>10159</v>
      </c>
      <c r="B3524" s="263" t="s">
        <v>10160</v>
      </c>
      <c r="C3524" s="264" t="s">
        <v>15</v>
      </c>
      <c r="D3524" s="268" t="s">
        <v>9896</v>
      </c>
    </row>
    <row r="3525" customFormat="false" ht="15" hidden="false" customHeight="false" outlineLevel="0" collapsed="false">
      <c r="A3525" s="258" t="s">
        <v>10161</v>
      </c>
      <c r="B3525" s="259" t="s">
        <v>10162</v>
      </c>
      <c r="C3525" s="260" t="s">
        <v>15</v>
      </c>
      <c r="D3525" s="267" t="s">
        <v>10163</v>
      </c>
    </row>
    <row r="3526" customFormat="false" ht="15" hidden="false" customHeight="false" outlineLevel="0" collapsed="false">
      <c r="A3526" s="262" t="s">
        <v>10164</v>
      </c>
      <c r="B3526" s="263" t="s">
        <v>10165</v>
      </c>
      <c r="C3526" s="264" t="s">
        <v>15</v>
      </c>
      <c r="D3526" s="268" t="s">
        <v>10166</v>
      </c>
    </row>
    <row r="3527" customFormat="false" ht="15" hidden="false" customHeight="false" outlineLevel="0" collapsed="false">
      <c r="A3527" s="258" t="s">
        <v>10167</v>
      </c>
      <c r="B3527" s="259" t="s">
        <v>10168</v>
      </c>
      <c r="C3527" s="260" t="s">
        <v>15</v>
      </c>
      <c r="D3527" s="267" t="s">
        <v>10169</v>
      </c>
    </row>
    <row r="3528" customFormat="false" ht="30" hidden="false" customHeight="false" outlineLevel="0" collapsed="false">
      <c r="A3528" s="262" t="s">
        <v>10170</v>
      </c>
      <c r="B3528" s="263" t="s">
        <v>10171</v>
      </c>
      <c r="C3528" s="264" t="s">
        <v>15</v>
      </c>
      <c r="D3528" s="268" t="s">
        <v>6585</v>
      </c>
    </row>
    <row r="3529" customFormat="false" ht="30" hidden="false" customHeight="false" outlineLevel="0" collapsed="false">
      <c r="A3529" s="258" t="s">
        <v>10172</v>
      </c>
      <c r="B3529" s="259" t="s">
        <v>10173</v>
      </c>
      <c r="C3529" s="260" t="s">
        <v>15</v>
      </c>
      <c r="D3529" s="267" t="s">
        <v>9807</v>
      </c>
    </row>
    <row r="3530" customFormat="false" ht="30" hidden="false" customHeight="false" outlineLevel="0" collapsed="false">
      <c r="A3530" s="262" t="s">
        <v>10174</v>
      </c>
      <c r="B3530" s="263" t="s">
        <v>10175</v>
      </c>
      <c r="C3530" s="264" t="s">
        <v>15</v>
      </c>
      <c r="D3530" s="268" t="s">
        <v>10176</v>
      </c>
    </row>
    <row r="3531" customFormat="false" ht="30" hidden="false" customHeight="false" outlineLevel="0" collapsed="false">
      <c r="A3531" s="258" t="s">
        <v>10177</v>
      </c>
      <c r="B3531" s="259" t="s">
        <v>10178</v>
      </c>
      <c r="C3531" s="260" t="s">
        <v>15</v>
      </c>
      <c r="D3531" s="267" t="s">
        <v>10179</v>
      </c>
    </row>
    <row r="3532" customFormat="false" ht="30" hidden="false" customHeight="false" outlineLevel="0" collapsed="false">
      <c r="A3532" s="262" t="s">
        <v>10180</v>
      </c>
      <c r="B3532" s="263" t="s">
        <v>10181</v>
      </c>
      <c r="C3532" s="264" t="s">
        <v>15</v>
      </c>
      <c r="D3532" s="268" t="s">
        <v>10182</v>
      </c>
    </row>
    <row r="3533" customFormat="false" ht="30" hidden="false" customHeight="false" outlineLevel="0" collapsed="false">
      <c r="A3533" s="258" t="s">
        <v>10183</v>
      </c>
      <c r="B3533" s="259" t="s">
        <v>10184</v>
      </c>
      <c r="C3533" s="260" t="s">
        <v>15</v>
      </c>
      <c r="D3533" s="267" t="s">
        <v>10185</v>
      </c>
    </row>
    <row r="3534" customFormat="false" ht="30" hidden="false" customHeight="false" outlineLevel="0" collapsed="false">
      <c r="A3534" s="262" t="s">
        <v>10186</v>
      </c>
      <c r="B3534" s="263" t="s">
        <v>10187</v>
      </c>
      <c r="C3534" s="264" t="s">
        <v>15</v>
      </c>
      <c r="D3534" s="268" t="s">
        <v>6461</v>
      </c>
    </row>
    <row r="3535" customFormat="false" ht="30" hidden="false" customHeight="false" outlineLevel="0" collapsed="false">
      <c r="A3535" s="258" t="s">
        <v>10188</v>
      </c>
      <c r="B3535" s="259" t="s">
        <v>10189</v>
      </c>
      <c r="C3535" s="260" t="s">
        <v>15</v>
      </c>
      <c r="D3535" s="267" t="s">
        <v>10190</v>
      </c>
    </row>
    <row r="3536" customFormat="false" ht="30" hidden="false" customHeight="false" outlineLevel="0" collapsed="false">
      <c r="A3536" s="262" t="s">
        <v>10191</v>
      </c>
      <c r="B3536" s="263" t="s">
        <v>10192</v>
      </c>
      <c r="C3536" s="264" t="s">
        <v>15</v>
      </c>
      <c r="D3536" s="268" t="s">
        <v>1957</v>
      </c>
    </row>
    <row r="3537" customFormat="false" ht="30" hidden="false" customHeight="false" outlineLevel="0" collapsed="false">
      <c r="A3537" s="258" t="s">
        <v>10193</v>
      </c>
      <c r="B3537" s="259" t="s">
        <v>10194</v>
      </c>
      <c r="C3537" s="260" t="s">
        <v>15</v>
      </c>
      <c r="D3537" s="267" t="s">
        <v>1237</v>
      </c>
    </row>
    <row r="3538" customFormat="false" ht="30" hidden="false" customHeight="false" outlineLevel="0" collapsed="false">
      <c r="A3538" s="262" t="s">
        <v>10195</v>
      </c>
      <c r="B3538" s="263" t="s">
        <v>10196</v>
      </c>
      <c r="C3538" s="264" t="s">
        <v>15</v>
      </c>
      <c r="D3538" s="268" t="s">
        <v>10197</v>
      </c>
    </row>
    <row r="3539" customFormat="false" ht="30" hidden="false" customHeight="false" outlineLevel="0" collapsed="false">
      <c r="A3539" s="258" t="s">
        <v>10198</v>
      </c>
      <c r="B3539" s="259" t="s">
        <v>10199</v>
      </c>
      <c r="C3539" s="260" t="s">
        <v>15</v>
      </c>
      <c r="D3539" s="267" t="s">
        <v>10200</v>
      </c>
    </row>
    <row r="3540" customFormat="false" ht="30" hidden="false" customHeight="false" outlineLevel="0" collapsed="false">
      <c r="A3540" s="262" t="s">
        <v>10201</v>
      </c>
      <c r="B3540" s="263" t="s">
        <v>10202</v>
      </c>
      <c r="C3540" s="264" t="s">
        <v>15</v>
      </c>
      <c r="D3540" s="268" t="s">
        <v>1878</v>
      </c>
    </row>
    <row r="3541" customFormat="false" ht="30" hidden="false" customHeight="false" outlineLevel="0" collapsed="false">
      <c r="A3541" s="258" t="s">
        <v>10203</v>
      </c>
      <c r="B3541" s="259" t="s">
        <v>10204</v>
      </c>
      <c r="C3541" s="260" t="s">
        <v>15</v>
      </c>
      <c r="D3541" s="267" t="s">
        <v>1878</v>
      </c>
    </row>
    <row r="3542" customFormat="false" ht="15" hidden="false" customHeight="false" outlineLevel="0" collapsed="false">
      <c r="A3542" s="262" t="s">
        <v>10205</v>
      </c>
      <c r="B3542" s="263" t="s">
        <v>10206</v>
      </c>
      <c r="C3542" s="264" t="s">
        <v>15</v>
      </c>
      <c r="D3542" s="268" t="s">
        <v>10207</v>
      </c>
    </row>
    <row r="3543" customFormat="false" ht="30" hidden="false" customHeight="false" outlineLevel="0" collapsed="false">
      <c r="A3543" s="258" t="s">
        <v>10208</v>
      </c>
      <c r="B3543" s="259" t="s">
        <v>10209</v>
      </c>
      <c r="C3543" s="260" t="s">
        <v>15</v>
      </c>
      <c r="D3543" s="267" t="s">
        <v>10012</v>
      </c>
    </row>
    <row r="3544" customFormat="false" ht="30" hidden="false" customHeight="false" outlineLevel="0" collapsed="false">
      <c r="A3544" s="262" t="s">
        <v>10210</v>
      </c>
      <c r="B3544" s="263" t="s">
        <v>10211</v>
      </c>
      <c r="C3544" s="264" t="s">
        <v>15</v>
      </c>
      <c r="D3544" s="268" t="s">
        <v>9423</v>
      </c>
    </row>
    <row r="3545" customFormat="false" ht="15" hidden="false" customHeight="false" outlineLevel="0" collapsed="false">
      <c r="A3545" s="258" t="s">
        <v>10212</v>
      </c>
      <c r="B3545" s="259" t="s">
        <v>10213</v>
      </c>
      <c r="C3545" s="260" t="s">
        <v>15</v>
      </c>
      <c r="D3545" s="267" t="s">
        <v>10214</v>
      </c>
    </row>
    <row r="3546" customFormat="false" ht="30" hidden="false" customHeight="false" outlineLevel="0" collapsed="false">
      <c r="A3546" s="262" t="s">
        <v>10215</v>
      </c>
      <c r="B3546" s="263" t="s">
        <v>10216</v>
      </c>
      <c r="C3546" s="264" t="s">
        <v>15</v>
      </c>
      <c r="D3546" s="268" t="s">
        <v>10217</v>
      </c>
    </row>
    <row r="3547" customFormat="false" ht="15" hidden="false" customHeight="false" outlineLevel="0" collapsed="false">
      <c r="A3547" s="258" t="s">
        <v>10218</v>
      </c>
      <c r="B3547" s="259" t="s">
        <v>10219</v>
      </c>
      <c r="C3547" s="260" t="s">
        <v>15</v>
      </c>
      <c r="D3547" s="267" t="s">
        <v>10220</v>
      </c>
    </row>
    <row r="3548" customFormat="false" ht="30" hidden="false" customHeight="false" outlineLevel="0" collapsed="false">
      <c r="A3548" s="262" t="s">
        <v>10221</v>
      </c>
      <c r="B3548" s="263" t="s">
        <v>10222</v>
      </c>
      <c r="C3548" s="264" t="s">
        <v>15</v>
      </c>
      <c r="D3548" s="268" t="s">
        <v>9674</v>
      </c>
    </row>
    <row r="3549" customFormat="false" ht="15" hidden="false" customHeight="false" outlineLevel="0" collapsed="false">
      <c r="A3549" s="258" t="s">
        <v>10223</v>
      </c>
      <c r="B3549" s="259" t="s">
        <v>10224</v>
      </c>
      <c r="C3549" s="260" t="s">
        <v>15</v>
      </c>
      <c r="D3549" s="267" t="s">
        <v>10225</v>
      </c>
    </row>
    <row r="3550" customFormat="false" ht="30" hidden="false" customHeight="false" outlineLevel="0" collapsed="false">
      <c r="A3550" s="262" t="s">
        <v>10226</v>
      </c>
      <c r="B3550" s="263" t="s">
        <v>10227</v>
      </c>
      <c r="C3550" s="264" t="s">
        <v>15</v>
      </c>
      <c r="D3550" s="268" t="s">
        <v>10228</v>
      </c>
    </row>
    <row r="3551" customFormat="false" ht="30" hidden="false" customHeight="false" outlineLevel="0" collapsed="false">
      <c r="A3551" s="258" t="s">
        <v>10229</v>
      </c>
      <c r="B3551" s="259" t="s">
        <v>10230</v>
      </c>
      <c r="C3551" s="260" t="s">
        <v>15</v>
      </c>
      <c r="D3551" s="267" t="s">
        <v>10231</v>
      </c>
    </row>
    <row r="3552" customFormat="false" ht="15" hidden="false" customHeight="false" outlineLevel="0" collapsed="false">
      <c r="A3552" s="262" t="s">
        <v>10232</v>
      </c>
      <c r="B3552" s="263" t="s">
        <v>10233</v>
      </c>
      <c r="C3552" s="264" t="s">
        <v>15</v>
      </c>
      <c r="D3552" s="268" t="s">
        <v>10234</v>
      </c>
    </row>
    <row r="3553" customFormat="false" ht="30" hidden="false" customHeight="false" outlineLevel="0" collapsed="false">
      <c r="A3553" s="258" t="s">
        <v>10235</v>
      </c>
      <c r="B3553" s="259" t="s">
        <v>10236</v>
      </c>
      <c r="C3553" s="260" t="s">
        <v>15</v>
      </c>
      <c r="D3553" s="267" t="s">
        <v>10237</v>
      </c>
    </row>
    <row r="3554" customFormat="false" ht="15" hidden="false" customHeight="false" outlineLevel="0" collapsed="false">
      <c r="A3554" s="262" t="s">
        <v>10238</v>
      </c>
      <c r="B3554" s="263" t="s">
        <v>10239</v>
      </c>
      <c r="C3554" s="264" t="s">
        <v>15</v>
      </c>
      <c r="D3554" s="268" t="s">
        <v>10240</v>
      </c>
    </row>
    <row r="3555" customFormat="false" ht="30" hidden="false" customHeight="false" outlineLevel="0" collapsed="false">
      <c r="A3555" s="258" t="s">
        <v>10241</v>
      </c>
      <c r="B3555" s="259" t="s">
        <v>10242</v>
      </c>
      <c r="C3555" s="260" t="s">
        <v>15</v>
      </c>
      <c r="D3555" s="267" t="s">
        <v>10228</v>
      </c>
    </row>
    <row r="3556" customFormat="false" ht="30" hidden="false" customHeight="false" outlineLevel="0" collapsed="false">
      <c r="A3556" s="262" t="s">
        <v>10243</v>
      </c>
      <c r="B3556" s="263" t="s">
        <v>10244</v>
      </c>
      <c r="C3556" s="264" t="s">
        <v>15</v>
      </c>
      <c r="D3556" s="268" t="s">
        <v>10245</v>
      </c>
    </row>
    <row r="3557" customFormat="false" ht="30" hidden="false" customHeight="false" outlineLevel="0" collapsed="false">
      <c r="A3557" s="258" t="s">
        <v>10246</v>
      </c>
      <c r="B3557" s="259" t="s">
        <v>10247</v>
      </c>
      <c r="C3557" s="260" t="s">
        <v>15</v>
      </c>
      <c r="D3557" s="267" t="s">
        <v>6582</v>
      </c>
    </row>
    <row r="3558" customFormat="false" ht="30" hidden="false" customHeight="false" outlineLevel="0" collapsed="false">
      <c r="A3558" s="262" t="s">
        <v>10248</v>
      </c>
      <c r="B3558" s="263" t="s">
        <v>10249</v>
      </c>
      <c r="C3558" s="264" t="s">
        <v>15</v>
      </c>
      <c r="D3558" s="268" t="s">
        <v>2821</v>
      </c>
    </row>
    <row r="3559" customFormat="false" ht="30" hidden="false" customHeight="false" outlineLevel="0" collapsed="false">
      <c r="A3559" s="258" t="s">
        <v>10250</v>
      </c>
      <c r="B3559" s="259" t="s">
        <v>10251</v>
      </c>
      <c r="C3559" s="260" t="s">
        <v>15</v>
      </c>
      <c r="D3559" s="267" t="s">
        <v>10252</v>
      </c>
    </row>
    <row r="3560" customFormat="false" ht="30" hidden="false" customHeight="false" outlineLevel="0" collapsed="false">
      <c r="A3560" s="262" t="s">
        <v>10253</v>
      </c>
      <c r="B3560" s="263" t="s">
        <v>10254</v>
      </c>
      <c r="C3560" s="264" t="s">
        <v>15</v>
      </c>
      <c r="D3560" s="268" t="s">
        <v>10255</v>
      </c>
    </row>
    <row r="3561" customFormat="false" ht="15" hidden="false" customHeight="false" outlineLevel="0" collapsed="false">
      <c r="A3561" s="258" t="s">
        <v>10256</v>
      </c>
      <c r="B3561" s="259" t="s">
        <v>10257</v>
      </c>
      <c r="C3561" s="260" t="s">
        <v>15</v>
      </c>
      <c r="D3561" s="267" t="s">
        <v>10258</v>
      </c>
    </row>
    <row r="3562" customFormat="false" ht="30" hidden="false" customHeight="false" outlineLevel="0" collapsed="false">
      <c r="A3562" s="262" t="s">
        <v>10259</v>
      </c>
      <c r="B3562" s="263" t="s">
        <v>10260</v>
      </c>
      <c r="C3562" s="264" t="s">
        <v>15</v>
      </c>
      <c r="D3562" s="268" t="s">
        <v>10261</v>
      </c>
    </row>
    <row r="3563" customFormat="false" ht="30" hidden="false" customHeight="false" outlineLevel="0" collapsed="false">
      <c r="A3563" s="258" t="s">
        <v>10262</v>
      </c>
      <c r="B3563" s="259" t="s">
        <v>10263</v>
      </c>
      <c r="C3563" s="260" t="s">
        <v>15</v>
      </c>
      <c r="D3563" s="267" t="s">
        <v>10264</v>
      </c>
    </row>
    <row r="3564" customFormat="false" ht="30" hidden="false" customHeight="false" outlineLevel="0" collapsed="false">
      <c r="A3564" s="262" t="s">
        <v>10265</v>
      </c>
      <c r="B3564" s="263" t="s">
        <v>10266</v>
      </c>
      <c r="C3564" s="264" t="s">
        <v>15</v>
      </c>
      <c r="D3564" s="268" t="s">
        <v>7053</v>
      </c>
    </row>
    <row r="3565" customFormat="false" ht="15" hidden="false" customHeight="false" outlineLevel="0" collapsed="false">
      <c r="A3565" s="258" t="s">
        <v>10267</v>
      </c>
      <c r="B3565" s="259" t="s">
        <v>10268</v>
      </c>
      <c r="C3565" s="260" t="s">
        <v>15</v>
      </c>
      <c r="D3565" s="267" t="s">
        <v>10269</v>
      </c>
    </row>
    <row r="3566" customFormat="false" ht="30" hidden="false" customHeight="false" outlineLevel="0" collapsed="false">
      <c r="A3566" s="262" t="s">
        <v>10270</v>
      </c>
      <c r="B3566" s="263" t="s">
        <v>10271</v>
      </c>
      <c r="C3566" s="264" t="s">
        <v>15</v>
      </c>
      <c r="D3566" s="268" t="s">
        <v>10272</v>
      </c>
    </row>
    <row r="3567" customFormat="false" ht="15" hidden="false" customHeight="false" outlineLevel="0" collapsed="false">
      <c r="A3567" s="258" t="s">
        <v>10273</v>
      </c>
      <c r="B3567" s="259" t="s">
        <v>10274</v>
      </c>
      <c r="C3567" s="260" t="s">
        <v>15</v>
      </c>
      <c r="D3567" s="267" t="s">
        <v>10275</v>
      </c>
    </row>
    <row r="3568" customFormat="false" ht="30" hidden="false" customHeight="false" outlineLevel="0" collapsed="false">
      <c r="A3568" s="262" t="s">
        <v>10276</v>
      </c>
      <c r="B3568" s="263" t="s">
        <v>10277</v>
      </c>
      <c r="C3568" s="264" t="s">
        <v>15</v>
      </c>
      <c r="D3568" s="268" t="s">
        <v>10278</v>
      </c>
    </row>
    <row r="3569" customFormat="false" ht="30" hidden="false" customHeight="false" outlineLevel="0" collapsed="false">
      <c r="A3569" s="258" t="s">
        <v>10279</v>
      </c>
      <c r="B3569" s="259" t="s">
        <v>10280</v>
      </c>
      <c r="C3569" s="260" t="s">
        <v>15</v>
      </c>
      <c r="D3569" s="267" t="s">
        <v>1240</v>
      </c>
    </row>
    <row r="3570" customFormat="false" ht="30" hidden="false" customHeight="false" outlineLevel="0" collapsed="false">
      <c r="A3570" s="262" t="s">
        <v>10281</v>
      </c>
      <c r="B3570" s="263" t="s">
        <v>10282</v>
      </c>
      <c r="C3570" s="264" t="s">
        <v>15</v>
      </c>
      <c r="D3570" s="268" t="s">
        <v>10283</v>
      </c>
    </row>
    <row r="3571" customFormat="false" ht="15" hidden="false" customHeight="false" outlineLevel="0" collapsed="false">
      <c r="A3571" s="258" t="s">
        <v>10284</v>
      </c>
      <c r="B3571" s="259" t="s">
        <v>10285</v>
      </c>
      <c r="C3571" s="260" t="s">
        <v>15</v>
      </c>
      <c r="D3571" s="267" t="s">
        <v>10286</v>
      </c>
    </row>
    <row r="3572" customFormat="false" ht="30" hidden="false" customHeight="false" outlineLevel="0" collapsed="false">
      <c r="A3572" s="262" t="s">
        <v>10287</v>
      </c>
      <c r="B3572" s="263" t="s">
        <v>10288</v>
      </c>
      <c r="C3572" s="264" t="s">
        <v>15</v>
      </c>
      <c r="D3572" s="268" t="s">
        <v>10289</v>
      </c>
    </row>
    <row r="3573" customFormat="false" ht="30" hidden="false" customHeight="false" outlineLevel="0" collapsed="false">
      <c r="A3573" s="258" t="s">
        <v>10290</v>
      </c>
      <c r="B3573" s="259" t="s">
        <v>10291</v>
      </c>
      <c r="C3573" s="260" t="s">
        <v>15</v>
      </c>
      <c r="D3573" s="267" t="s">
        <v>10292</v>
      </c>
    </row>
    <row r="3574" customFormat="false" ht="15" hidden="false" customHeight="false" outlineLevel="0" collapsed="false">
      <c r="A3574" s="262" t="s">
        <v>10293</v>
      </c>
      <c r="B3574" s="263" t="s">
        <v>10294</v>
      </c>
      <c r="C3574" s="264" t="s">
        <v>15</v>
      </c>
      <c r="D3574" s="268" t="s">
        <v>10295</v>
      </c>
    </row>
    <row r="3575" customFormat="false" ht="30" hidden="false" customHeight="false" outlineLevel="0" collapsed="false">
      <c r="A3575" s="258" t="s">
        <v>10296</v>
      </c>
      <c r="B3575" s="259" t="s">
        <v>10297</v>
      </c>
      <c r="C3575" s="260" t="s">
        <v>15</v>
      </c>
      <c r="D3575" s="267" t="s">
        <v>10298</v>
      </c>
    </row>
    <row r="3576" customFormat="false" ht="30" hidden="false" customHeight="false" outlineLevel="0" collapsed="false">
      <c r="A3576" s="262" t="s">
        <v>10299</v>
      </c>
      <c r="B3576" s="263" t="s">
        <v>10300</v>
      </c>
      <c r="C3576" s="264" t="s">
        <v>15</v>
      </c>
      <c r="D3576" s="268" t="s">
        <v>10301</v>
      </c>
    </row>
    <row r="3577" customFormat="false" ht="30" hidden="false" customHeight="false" outlineLevel="0" collapsed="false">
      <c r="A3577" s="258" t="s">
        <v>10302</v>
      </c>
      <c r="B3577" s="259" t="s">
        <v>10303</v>
      </c>
      <c r="C3577" s="260" t="s">
        <v>15</v>
      </c>
      <c r="D3577" s="267" t="s">
        <v>9298</v>
      </c>
    </row>
    <row r="3578" customFormat="false" ht="30" hidden="false" customHeight="false" outlineLevel="0" collapsed="false">
      <c r="A3578" s="262" t="s">
        <v>10304</v>
      </c>
      <c r="B3578" s="263" t="s">
        <v>10305</v>
      </c>
      <c r="C3578" s="264" t="s">
        <v>15</v>
      </c>
      <c r="D3578" s="268" t="s">
        <v>10306</v>
      </c>
    </row>
    <row r="3579" customFormat="false" ht="30" hidden="false" customHeight="false" outlineLevel="0" collapsed="false">
      <c r="A3579" s="258" t="s">
        <v>10307</v>
      </c>
      <c r="B3579" s="259" t="s">
        <v>10308</v>
      </c>
      <c r="C3579" s="260" t="s">
        <v>15</v>
      </c>
      <c r="D3579" s="267" t="s">
        <v>10309</v>
      </c>
    </row>
    <row r="3580" customFormat="false" ht="15" hidden="false" customHeight="false" outlineLevel="0" collapsed="false">
      <c r="A3580" s="262" t="s">
        <v>10310</v>
      </c>
      <c r="B3580" s="263" t="s">
        <v>10311</v>
      </c>
      <c r="C3580" s="264" t="s">
        <v>15</v>
      </c>
      <c r="D3580" s="268" t="s">
        <v>10312</v>
      </c>
    </row>
    <row r="3581" customFormat="false" ht="30" hidden="false" customHeight="false" outlineLevel="0" collapsed="false">
      <c r="A3581" s="258" t="s">
        <v>10313</v>
      </c>
      <c r="B3581" s="259" t="s">
        <v>10314</v>
      </c>
      <c r="C3581" s="260" t="s">
        <v>15</v>
      </c>
      <c r="D3581" s="267" t="s">
        <v>10315</v>
      </c>
    </row>
    <row r="3582" customFormat="false" ht="30" hidden="false" customHeight="false" outlineLevel="0" collapsed="false">
      <c r="A3582" s="262" t="s">
        <v>10316</v>
      </c>
      <c r="B3582" s="263" t="s">
        <v>10317</v>
      </c>
      <c r="C3582" s="264" t="s">
        <v>15</v>
      </c>
      <c r="D3582" s="268" t="s">
        <v>10318</v>
      </c>
    </row>
    <row r="3583" customFormat="false" ht="30" hidden="false" customHeight="false" outlineLevel="0" collapsed="false">
      <c r="A3583" s="258" t="s">
        <v>10319</v>
      </c>
      <c r="B3583" s="259" t="s">
        <v>10320</v>
      </c>
      <c r="C3583" s="260" t="s">
        <v>15</v>
      </c>
      <c r="D3583" s="267" t="s">
        <v>10321</v>
      </c>
    </row>
    <row r="3584" customFormat="false" ht="30" hidden="false" customHeight="false" outlineLevel="0" collapsed="false">
      <c r="A3584" s="262" t="s">
        <v>10322</v>
      </c>
      <c r="B3584" s="263" t="s">
        <v>10323</v>
      </c>
      <c r="C3584" s="264" t="s">
        <v>15</v>
      </c>
      <c r="D3584" s="268" t="s">
        <v>10324</v>
      </c>
    </row>
    <row r="3585" customFormat="false" ht="30" hidden="false" customHeight="false" outlineLevel="0" collapsed="false">
      <c r="A3585" s="258" t="s">
        <v>10325</v>
      </c>
      <c r="B3585" s="259" t="s">
        <v>10326</v>
      </c>
      <c r="C3585" s="260" t="s">
        <v>15</v>
      </c>
      <c r="D3585" s="267" t="s">
        <v>7275</v>
      </c>
    </row>
    <row r="3586" customFormat="false" ht="15" hidden="false" customHeight="false" outlineLevel="0" collapsed="false">
      <c r="A3586" s="262" t="s">
        <v>10327</v>
      </c>
      <c r="B3586" s="263" t="s">
        <v>10328</v>
      </c>
      <c r="C3586" s="264" t="s">
        <v>15</v>
      </c>
      <c r="D3586" s="268" t="s">
        <v>10329</v>
      </c>
    </row>
    <row r="3587" customFormat="false" ht="30" hidden="false" customHeight="false" outlineLevel="0" collapsed="false">
      <c r="A3587" s="258" t="s">
        <v>10330</v>
      </c>
      <c r="B3587" s="259" t="s">
        <v>10331</v>
      </c>
      <c r="C3587" s="260" t="s">
        <v>15</v>
      </c>
      <c r="D3587" s="267" t="s">
        <v>10332</v>
      </c>
    </row>
    <row r="3588" customFormat="false" ht="30" hidden="false" customHeight="false" outlineLevel="0" collapsed="false">
      <c r="A3588" s="262" t="s">
        <v>10333</v>
      </c>
      <c r="B3588" s="263" t="s">
        <v>10334</v>
      </c>
      <c r="C3588" s="264" t="s">
        <v>15</v>
      </c>
      <c r="D3588" s="268" t="s">
        <v>10335</v>
      </c>
    </row>
    <row r="3589" customFormat="false" ht="30" hidden="false" customHeight="false" outlineLevel="0" collapsed="false">
      <c r="A3589" s="258" t="s">
        <v>10336</v>
      </c>
      <c r="B3589" s="259" t="s">
        <v>10337</v>
      </c>
      <c r="C3589" s="260" t="s">
        <v>15</v>
      </c>
      <c r="D3589" s="267" t="s">
        <v>7108</v>
      </c>
    </row>
    <row r="3590" customFormat="false" ht="30" hidden="false" customHeight="false" outlineLevel="0" collapsed="false">
      <c r="A3590" s="262" t="s">
        <v>10338</v>
      </c>
      <c r="B3590" s="263" t="s">
        <v>10339</v>
      </c>
      <c r="C3590" s="264" t="s">
        <v>15</v>
      </c>
      <c r="D3590" s="268" t="s">
        <v>10340</v>
      </c>
    </row>
    <row r="3591" customFormat="false" ht="30" hidden="false" customHeight="false" outlineLevel="0" collapsed="false">
      <c r="A3591" s="258" t="s">
        <v>10341</v>
      </c>
      <c r="B3591" s="259" t="s">
        <v>10342</v>
      </c>
      <c r="C3591" s="260" t="s">
        <v>15</v>
      </c>
      <c r="D3591" s="267" t="s">
        <v>7108</v>
      </c>
    </row>
    <row r="3592" customFormat="false" ht="30" hidden="false" customHeight="false" outlineLevel="0" collapsed="false">
      <c r="A3592" s="262" t="s">
        <v>10343</v>
      </c>
      <c r="B3592" s="263" t="s">
        <v>10344</v>
      </c>
      <c r="C3592" s="264" t="s">
        <v>15</v>
      </c>
      <c r="D3592" s="268" t="s">
        <v>10345</v>
      </c>
    </row>
    <row r="3593" customFormat="false" ht="30" hidden="false" customHeight="false" outlineLevel="0" collapsed="false">
      <c r="A3593" s="258" t="s">
        <v>10346</v>
      </c>
      <c r="B3593" s="259" t="s">
        <v>10347</v>
      </c>
      <c r="C3593" s="260" t="s">
        <v>15</v>
      </c>
      <c r="D3593" s="267" t="s">
        <v>10348</v>
      </c>
    </row>
    <row r="3594" customFormat="false" ht="15" hidden="false" customHeight="false" outlineLevel="0" collapsed="false">
      <c r="A3594" s="262" t="s">
        <v>10349</v>
      </c>
      <c r="B3594" s="263" t="s">
        <v>10350</v>
      </c>
      <c r="C3594" s="264" t="s">
        <v>15</v>
      </c>
      <c r="D3594" s="268" t="s">
        <v>10351</v>
      </c>
    </row>
    <row r="3595" customFormat="false" ht="15" hidden="false" customHeight="false" outlineLevel="0" collapsed="false">
      <c r="A3595" s="258" t="s">
        <v>10352</v>
      </c>
      <c r="B3595" s="259" t="s">
        <v>10353</v>
      </c>
      <c r="C3595" s="260" t="s">
        <v>15</v>
      </c>
      <c r="D3595" s="267" t="s">
        <v>10354</v>
      </c>
    </row>
    <row r="3596" customFormat="false" ht="15" hidden="false" customHeight="false" outlineLevel="0" collapsed="false">
      <c r="A3596" s="262" t="s">
        <v>10355</v>
      </c>
      <c r="B3596" s="263" t="s">
        <v>10356</v>
      </c>
      <c r="C3596" s="264" t="s">
        <v>170</v>
      </c>
      <c r="D3596" s="268" t="s">
        <v>10357</v>
      </c>
    </row>
    <row r="3597" customFormat="false" ht="30" hidden="false" customHeight="false" outlineLevel="0" collapsed="false">
      <c r="A3597" s="258" t="s">
        <v>10358</v>
      </c>
      <c r="B3597" s="259" t="s">
        <v>10359</v>
      </c>
      <c r="C3597" s="260" t="s">
        <v>15</v>
      </c>
      <c r="D3597" s="267" t="s">
        <v>10360</v>
      </c>
    </row>
    <row r="3598" customFormat="false" ht="30" hidden="false" customHeight="false" outlineLevel="0" collapsed="false">
      <c r="A3598" s="262" t="s">
        <v>10361</v>
      </c>
      <c r="B3598" s="263" t="s">
        <v>10362</v>
      </c>
      <c r="C3598" s="264" t="s">
        <v>15</v>
      </c>
      <c r="D3598" s="268" t="s">
        <v>6754</v>
      </c>
    </row>
    <row r="3599" customFormat="false" ht="30" hidden="false" customHeight="false" outlineLevel="0" collapsed="false">
      <c r="A3599" s="258" t="s">
        <v>10363</v>
      </c>
      <c r="B3599" s="259" t="s">
        <v>10364</v>
      </c>
      <c r="C3599" s="260" t="s">
        <v>15</v>
      </c>
      <c r="D3599" s="267" t="s">
        <v>10365</v>
      </c>
    </row>
    <row r="3600" customFormat="false" ht="30" hidden="false" customHeight="false" outlineLevel="0" collapsed="false">
      <c r="A3600" s="262" t="s">
        <v>10366</v>
      </c>
      <c r="B3600" s="263" t="s">
        <v>10367</v>
      </c>
      <c r="C3600" s="264" t="s">
        <v>15</v>
      </c>
      <c r="D3600" s="268" t="s">
        <v>10368</v>
      </c>
    </row>
    <row r="3601" customFormat="false" ht="30" hidden="false" customHeight="false" outlineLevel="0" collapsed="false">
      <c r="A3601" s="258" t="s">
        <v>10369</v>
      </c>
      <c r="B3601" s="259" t="s">
        <v>10370</v>
      </c>
      <c r="C3601" s="260" t="s">
        <v>15</v>
      </c>
      <c r="D3601" s="267" t="s">
        <v>10371</v>
      </c>
    </row>
    <row r="3602" customFormat="false" ht="30" hidden="false" customHeight="false" outlineLevel="0" collapsed="false">
      <c r="A3602" s="262" t="s">
        <v>10372</v>
      </c>
      <c r="B3602" s="263" t="s">
        <v>10373</v>
      </c>
      <c r="C3602" s="264" t="s">
        <v>15</v>
      </c>
      <c r="D3602" s="268" t="s">
        <v>10374</v>
      </c>
    </row>
    <row r="3603" customFormat="false" ht="30" hidden="false" customHeight="false" outlineLevel="0" collapsed="false">
      <c r="A3603" s="258" t="s">
        <v>10375</v>
      </c>
      <c r="B3603" s="259" t="s">
        <v>10376</v>
      </c>
      <c r="C3603" s="260" t="s">
        <v>15</v>
      </c>
      <c r="D3603" s="267" t="s">
        <v>10179</v>
      </c>
    </row>
    <row r="3604" customFormat="false" ht="30" hidden="false" customHeight="false" outlineLevel="0" collapsed="false">
      <c r="A3604" s="262" t="s">
        <v>10377</v>
      </c>
      <c r="B3604" s="263" t="s">
        <v>10378</v>
      </c>
      <c r="C3604" s="264" t="s">
        <v>15</v>
      </c>
      <c r="D3604" s="268" t="s">
        <v>6611</v>
      </c>
    </row>
    <row r="3605" customFormat="false" ht="30" hidden="false" customHeight="false" outlineLevel="0" collapsed="false">
      <c r="A3605" s="258" t="s">
        <v>10379</v>
      </c>
      <c r="B3605" s="259" t="s">
        <v>10380</v>
      </c>
      <c r="C3605" s="260" t="s">
        <v>15</v>
      </c>
      <c r="D3605" s="267" t="s">
        <v>10381</v>
      </c>
    </row>
    <row r="3606" customFormat="false" ht="30" hidden="false" customHeight="false" outlineLevel="0" collapsed="false">
      <c r="A3606" s="262" t="s">
        <v>10382</v>
      </c>
      <c r="B3606" s="263" t="s">
        <v>10383</v>
      </c>
      <c r="C3606" s="264" t="s">
        <v>15</v>
      </c>
      <c r="D3606" s="268" t="s">
        <v>7361</v>
      </c>
    </row>
    <row r="3607" customFormat="false" ht="30" hidden="false" customHeight="false" outlineLevel="0" collapsed="false">
      <c r="A3607" s="258" t="s">
        <v>10384</v>
      </c>
      <c r="B3607" s="259" t="s">
        <v>10385</v>
      </c>
      <c r="C3607" s="260" t="s">
        <v>15</v>
      </c>
      <c r="D3607" s="267" t="s">
        <v>10386</v>
      </c>
    </row>
    <row r="3608" customFormat="false" ht="30" hidden="false" customHeight="false" outlineLevel="0" collapsed="false">
      <c r="A3608" s="262" t="s">
        <v>10387</v>
      </c>
      <c r="B3608" s="263" t="s">
        <v>10388</v>
      </c>
      <c r="C3608" s="264" t="s">
        <v>15</v>
      </c>
      <c r="D3608" s="268" t="s">
        <v>7404</v>
      </c>
    </row>
    <row r="3609" customFormat="false" ht="30" hidden="false" customHeight="false" outlineLevel="0" collapsed="false">
      <c r="A3609" s="258" t="s">
        <v>10389</v>
      </c>
      <c r="B3609" s="259" t="s">
        <v>10390</v>
      </c>
      <c r="C3609" s="260" t="s">
        <v>15</v>
      </c>
      <c r="D3609" s="267" t="s">
        <v>10391</v>
      </c>
    </row>
    <row r="3610" customFormat="false" ht="30" hidden="false" customHeight="false" outlineLevel="0" collapsed="false">
      <c r="A3610" s="262" t="s">
        <v>10392</v>
      </c>
      <c r="B3610" s="263" t="s">
        <v>10393</v>
      </c>
      <c r="C3610" s="264" t="s">
        <v>15</v>
      </c>
      <c r="D3610" s="268" t="s">
        <v>3916</v>
      </c>
    </row>
    <row r="3611" customFormat="false" ht="30" hidden="false" customHeight="false" outlineLevel="0" collapsed="false">
      <c r="A3611" s="258" t="s">
        <v>10394</v>
      </c>
      <c r="B3611" s="259" t="s">
        <v>10395</v>
      </c>
      <c r="C3611" s="260" t="s">
        <v>15</v>
      </c>
      <c r="D3611" s="267" t="s">
        <v>7593</v>
      </c>
    </row>
    <row r="3612" customFormat="false" ht="30" hidden="false" customHeight="false" outlineLevel="0" collapsed="false">
      <c r="A3612" s="262" t="s">
        <v>10396</v>
      </c>
      <c r="B3612" s="263" t="s">
        <v>10397</v>
      </c>
      <c r="C3612" s="264" t="s">
        <v>15</v>
      </c>
      <c r="D3612" s="268" t="s">
        <v>10386</v>
      </c>
    </row>
    <row r="3613" customFormat="false" ht="30" hidden="false" customHeight="false" outlineLevel="0" collapsed="false">
      <c r="A3613" s="258" t="s">
        <v>10398</v>
      </c>
      <c r="B3613" s="259" t="s">
        <v>10399</v>
      </c>
      <c r="C3613" s="260" t="s">
        <v>15</v>
      </c>
      <c r="D3613" s="267" t="s">
        <v>10400</v>
      </c>
    </row>
    <row r="3614" customFormat="false" ht="15" hidden="false" customHeight="false" outlineLevel="0" collapsed="false">
      <c r="A3614" s="262" t="s">
        <v>10401</v>
      </c>
      <c r="B3614" s="263" t="s">
        <v>10402</v>
      </c>
      <c r="C3614" s="264" t="s">
        <v>15</v>
      </c>
      <c r="D3614" s="268" t="s">
        <v>222</v>
      </c>
    </row>
    <row r="3615" customFormat="false" ht="30" hidden="false" customHeight="false" outlineLevel="0" collapsed="false">
      <c r="A3615" s="258" t="s">
        <v>10403</v>
      </c>
      <c r="B3615" s="259" t="s">
        <v>10404</v>
      </c>
      <c r="C3615" s="260" t="s">
        <v>15</v>
      </c>
      <c r="D3615" s="267" t="s">
        <v>10405</v>
      </c>
    </row>
    <row r="3616" customFormat="false" ht="30" hidden="false" customHeight="false" outlineLevel="0" collapsed="false">
      <c r="A3616" s="262" t="s">
        <v>10406</v>
      </c>
      <c r="B3616" s="263" t="s">
        <v>10407</v>
      </c>
      <c r="C3616" s="264" t="s">
        <v>15</v>
      </c>
      <c r="D3616" s="268" t="s">
        <v>10408</v>
      </c>
    </row>
    <row r="3617" customFormat="false" ht="30" hidden="false" customHeight="false" outlineLevel="0" collapsed="false">
      <c r="A3617" s="258" t="s">
        <v>10409</v>
      </c>
      <c r="B3617" s="259" t="s">
        <v>10410</v>
      </c>
      <c r="C3617" s="260" t="s">
        <v>15</v>
      </c>
      <c r="D3617" s="267" t="s">
        <v>10411</v>
      </c>
    </row>
    <row r="3618" customFormat="false" ht="30" hidden="false" customHeight="false" outlineLevel="0" collapsed="false">
      <c r="A3618" s="262" t="s">
        <v>10412</v>
      </c>
      <c r="B3618" s="263" t="s">
        <v>10413</v>
      </c>
      <c r="C3618" s="264" t="s">
        <v>15</v>
      </c>
      <c r="D3618" s="268" t="s">
        <v>10414</v>
      </c>
    </row>
    <row r="3619" customFormat="false" ht="15" hidden="false" customHeight="false" outlineLevel="0" collapsed="false">
      <c r="A3619" s="258" t="s">
        <v>10415</v>
      </c>
      <c r="B3619" s="259" t="s">
        <v>10416</v>
      </c>
      <c r="C3619" s="260" t="s">
        <v>15</v>
      </c>
      <c r="D3619" s="267" t="s">
        <v>10417</v>
      </c>
    </row>
    <row r="3620" customFormat="false" ht="30" hidden="false" customHeight="false" outlineLevel="0" collapsed="false">
      <c r="A3620" s="262" t="s">
        <v>10418</v>
      </c>
      <c r="B3620" s="263" t="s">
        <v>10419</v>
      </c>
      <c r="C3620" s="264" t="s">
        <v>15</v>
      </c>
      <c r="D3620" s="268" t="s">
        <v>1386</v>
      </c>
    </row>
    <row r="3621" customFormat="false" ht="30" hidden="false" customHeight="false" outlineLevel="0" collapsed="false">
      <c r="A3621" s="258" t="s">
        <v>10420</v>
      </c>
      <c r="B3621" s="259" t="s">
        <v>10421</v>
      </c>
      <c r="C3621" s="260" t="s">
        <v>15</v>
      </c>
      <c r="D3621" s="267" t="s">
        <v>10422</v>
      </c>
    </row>
    <row r="3622" customFormat="false" ht="30" hidden="false" customHeight="false" outlineLevel="0" collapsed="false">
      <c r="A3622" s="262" t="s">
        <v>10423</v>
      </c>
      <c r="B3622" s="263" t="s">
        <v>10424</v>
      </c>
      <c r="C3622" s="264" t="s">
        <v>15</v>
      </c>
      <c r="D3622" s="268" t="s">
        <v>10425</v>
      </c>
    </row>
    <row r="3623" customFormat="false" ht="30" hidden="false" customHeight="false" outlineLevel="0" collapsed="false">
      <c r="A3623" s="258" t="s">
        <v>10426</v>
      </c>
      <c r="B3623" s="259" t="s">
        <v>10427</v>
      </c>
      <c r="C3623" s="260" t="s">
        <v>15</v>
      </c>
      <c r="D3623" s="267" t="s">
        <v>7978</v>
      </c>
    </row>
    <row r="3624" customFormat="false" ht="30" hidden="false" customHeight="false" outlineLevel="0" collapsed="false">
      <c r="A3624" s="262" t="s">
        <v>10428</v>
      </c>
      <c r="B3624" s="263" t="s">
        <v>10429</v>
      </c>
      <c r="C3624" s="264" t="s">
        <v>15</v>
      </c>
      <c r="D3624" s="268" t="s">
        <v>10430</v>
      </c>
    </row>
    <row r="3625" customFormat="false" ht="15" hidden="false" customHeight="false" outlineLevel="0" collapsed="false">
      <c r="A3625" s="258" t="s">
        <v>10431</v>
      </c>
      <c r="B3625" s="259" t="s">
        <v>10432</v>
      </c>
      <c r="C3625" s="260" t="s">
        <v>15</v>
      </c>
      <c r="D3625" s="267" t="s">
        <v>9807</v>
      </c>
    </row>
    <row r="3626" customFormat="false" ht="30" hidden="false" customHeight="false" outlineLevel="0" collapsed="false">
      <c r="A3626" s="262" t="s">
        <v>10433</v>
      </c>
      <c r="B3626" s="263" t="s">
        <v>10434</v>
      </c>
      <c r="C3626" s="264" t="s">
        <v>15</v>
      </c>
      <c r="D3626" s="268" t="s">
        <v>10435</v>
      </c>
    </row>
    <row r="3627" customFormat="false" ht="30" hidden="false" customHeight="false" outlineLevel="0" collapsed="false">
      <c r="A3627" s="258" t="s">
        <v>10436</v>
      </c>
      <c r="B3627" s="259" t="s">
        <v>10437</v>
      </c>
      <c r="C3627" s="260" t="s">
        <v>15</v>
      </c>
      <c r="D3627" s="267" t="s">
        <v>10408</v>
      </c>
    </row>
    <row r="3628" customFormat="false" ht="30" hidden="false" customHeight="false" outlineLevel="0" collapsed="false">
      <c r="A3628" s="262" t="s">
        <v>10438</v>
      </c>
      <c r="B3628" s="263" t="s">
        <v>10439</v>
      </c>
      <c r="C3628" s="264" t="s">
        <v>15</v>
      </c>
      <c r="D3628" s="268" t="s">
        <v>10440</v>
      </c>
    </row>
    <row r="3629" customFormat="false" ht="30" hidden="false" customHeight="false" outlineLevel="0" collapsed="false">
      <c r="A3629" s="258" t="s">
        <v>10441</v>
      </c>
      <c r="B3629" s="259" t="s">
        <v>10442</v>
      </c>
      <c r="C3629" s="260" t="s">
        <v>15</v>
      </c>
      <c r="D3629" s="267" t="s">
        <v>1591</v>
      </c>
    </row>
    <row r="3630" customFormat="false" ht="30" hidden="false" customHeight="false" outlineLevel="0" collapsed="false">
      <c r="A3630" s="262" t="s">
        <v>10443</v>
      </c>
      <c r="B3630" s="263" t="s">
        <v>10444</v>
      </c>
      <c r="C3630" s="264" t="s">
        <v>15</v>
      </c>
      <c r="D3630" s="268" t="s">
        <v>10445</v>
      </c>
    </row>
    <row r="3631" customFormat="false" ht="30" hidden="false" customHeight="false" outlineLevel="0" collapsed="false">
      <c r="A3631" s="258" t="s">
        <v>10446</v>
      </c>
      <c r="B3631" s="259" t="s">
        <v>10447</v>
      </c>
      <c r="C3631" s="260" t="s">
        <v>15</v>
      </c>
      <c r="D3631" s="267" t="s">
        <v>6766</v>
      </c>
    </row>
    <row r="3632" customFormat="false" ht="30" hidden="false" customHeight="false" outlineLevel="0" collapsed="false">
      <c r="A3632" s="262" t="s">
        <v>10448</v>
      </c>
      <c r="B3632" s="263" t="s">
        <v>10449</v>
      </c>
      <c r="C3632" s="264" t="s">
        <v>15</v>
      </c>
      <c r="D3632" s="268" t="s">
        <v>10450</v>
      </c>
    </row>
    <row r="3633" customFormat="false" ht="15" hidden="false" customHeight="false" outlineLevel="0" collapsed="false">
      <c r="A3633" s="258" t="s">
        <v>10451</v>
      </c>
      <c r="B3633" s="259" t="s">
        <v>10452</v>
      </c>
      <c r="C3633" s="260" t="s">
        <v>15</v>
      </c>
      <c r="D3633" s="267" t="s">
        <v>10453</v>
      </c>
    </row>
    <row r="3634" customFormat="false" ht="30" hidden="false" customHeight="false" outlineLevel="0" collapsed="false">
      <c r="A3634" s="262" t="s">
        <v>10454</v>
      </c>
      <c r="B3634" s="263" t="s">
        <v>10455</v>
      </c>
      <c r="C3634" s="264" t="s">
        <v>15</v>
      </c>
      <c r="D3634" s="268" t="s">
        <v>10456</v>
      </c>
    </row>
    <row r="3635" customFormat="false" ht="15" hidden="false" customHeight="false" outlineLevel="0" collapsed="false">
      <c r="A3635" s="258" t="s">
        <v>10457</v>
      </c>
      <c r="B3635" s="259" t="s">
        <v>10458</v>
      </c>
      <c r="C3635" s="260" t="s">
        <v>15</v>
      </c>
      <c r="D3635" s="267" t="s">
        <v>10459</v>
      </c>
    </row>
    <row r="3636" customFormat="false" ht="30" hidden="false" customHeight="false" outlineLevel="0" collapsed="false">
      <c r="A3636" s="262" t="s">
        <v>10460</v>
      </c>
      <c r="B3636" s="263" t="s">
        <v>10461</v>
      </c>
      <c r="C3636" s="264" t="s">
        <v>15</v>
      </c>
      <c r="D3636" s="268" t="s">
        <v>10462</v>
      </c>
    </row>
    <row r="3637" customFormat="false" ht="30" hidden="false" customHeight="false" outlineLevel="0" collapsed="false">
      <c r="A3637" s="258" t="s">
        <v>10463</v>
      </c>
      <c r="B3637" s="259" t="s">
        <v>10464</v>
      </c>
      <c r="C3637" s="260" t="s">
        <v>15</v>
      </c>
      <c r="D3637" s="267" t="s">
        <v>10465</v>
      </c>
    </row>
    <row r="3638" customFormat="false" ht="15" hidden="false" customHeight="false" outlineLevel="0" collapsed="false">
      <c r="A3638" s="262" t="s">
        <v>10466</v>
      </c>
      <c r="B3638" s="263" t="s">
        <v>10467</v>
      </c>
      <c r="C3638" s="264" t="s">
        <v>15</v>
      </c>
      <c r="D3638" s="268" t="s">
        <v>10468</v>
      </c>
    </row>
    <row r="3639" customFormat="false" ht="30" hidden="false" customHeight="false" outlineLevel="0" collapsed="false">
      <c r="A3639" s="258" t="s">
        <v>10469</v>
      </c>
      <c r="B3639" s="259" t="s">
        <v>10470</v>
      </c>
      <c r="C3639" s="260" t="s">
        <v>15</v>
      </c>
      <c r="D3639" s="267" t="s">
        <v>10471</v>
      </c>
    </row>
    <row r="3640" customFormat="false" ht="15" hidden="false" customHeight="false" outlineLevel="0" collapsed="false">
      <c r="A3640" s="262" t="s">
        <v>10472</v>
      </c>
      <c r="B3640" s="263" t="s">
        <v>10473</v>
      </c>
      <c r="C3640" s="264" t="s">
        <v>15</v>
      </c>
      <c r="D3640" s="268" t="s">
        <v>10474</v>
      </c>
    </row>
    <row r="3641" customFormat="false" ht="30" hidden="false" customHeight="false" outlineLevel="0" collapsed="false">
      <c r="A3641" s="258" t="s">
        <v>10475</v>
      </c>
      <c r="B3641" s="259" t="s">
        <v>10476</v>
      </c>
      <c r="C3641" s="260" t="s">
        <v>15</v>
      </c>
      <c r="D3641" s="267" t="s">
        <v>966</v>
      </c>
    </row>
    <row r="3642" customFormat="false" ht="30" hidden="false" customHeight="false" outlineLevel="0" collapsed="false">
      <c r="A3642" s="262" t="s">
        <v>10477</v>
      </c>
      <c r="B3642" s="263" t="s">
        <v>10478</v>
      </c>
      <c r="C3642" s="264" t="s">
        <v>15</v>
      </c>
      <c r="D3642" s="268" t="s">
        <v>10479</v>
      </c>
    </row>
    <row r="3643" customFormat="false" ht="15" hidden="false" customHeight="false" outlineLevel="0" collapsed="false">
      <c r="A3643" s="258" t="s">
        <v>10480</v>
      </c>
      <c r="B3643" s="259" t="s">
        <v>10481</v>
      </c>
      <c r="C3643" s="260" t="s">
        <v>15</v>
      </c>
      <c r="D3643" s="267" t="s">
        <v>9695</v>
      </c>
    </row>
    <row r="3644" customFormat="false" ht="30" hidden="false" customHeight="false" outlineLevel="0" collapsed="false">
      <c r="A3644" s="262" t="s">
        <v>10482</v>
      </c>
      <c r="B3644" s="263" t="s">
        <v>10483</v>
      </c>
      <c r="C3644" s="264" t="s">
        <v>15</v>
      </c>
      <c r="D3644" s="268" t="s">
        <v>9570</v>
      </c>
    </row>
    <row r="3645" customFormat="false" ht="30" hidden="false" customHeight="false" outlineLevel="0" collapsed="false">
      <c r="A3645" s="258" t="s">
        <v>10484</v>
      </c>
      <c r="B3645" s="259" t="s">
        <v>10485</v>
      </c>
      <c r="C3645" s="260" t="s">
        <v>15</v>
      </c>
      <c r="D3645" s="267" t="s">
        <v>9570</v>
      </c>
    </row>
    <row r="3646" customFormat="false" ht="15" hidden="false" customHeight="false" outlineLevel="0" collapsed="false">
      <c r="A3646" s="262" t="s">
        <v>10486</v>
      </c>
      <c r="B3646" s="263" t="s">
        <v>10487</v>
      </c>
      <c r="C3646" s="264" t="s">
        <v>15</v>
      </c>
      <c r="D3646" s="268" t="s">
        <v>7683</v>
      </c>
    </row>
    <row r="3647" customFormat="false" ht="15" hidden="false" customHeight="false" outlineLevel="0" collapsed="false">
      <c r="A3647" s="258" t="s">
        <v>10488</v>
      </c>
      <c r="B3647" s="259" t="s">
        <v>10489</v>
      </c>
      <c r="C3647" s="260" t="s">
        <v>15</v>
      </c>
      <c r="D3647" s="267" t="s">
        <v>10490</v>
      </c>
    </row>
    <row r="3648" customFormat="false" ht="15" hidden="false" customHeight="false" outlineLevel="0" collapsed="false">
      <c r="A3648" s="262" t="s">
        <v>10491</v>
      </c>
      <c r="B3648" s="263" t="s">
        <v>10492</v>
      </c>
      <c r="C3648" s="264" t="s">
        <v>170</v>
      </c>
      <c r="D3648" s="268" t="s">
        <v>10493</v>
      </c>
    </row>
    <row r="3649" customFormat="false" ht="30" hidden="false" customHeight="false" outlineLevel="0" collapsed="false">
      <c r="A3649" s="258" t="s">
        <v>10494</v>
      </c>
      <c r="B3649" s="259" t="s">
        <v>10495</v>
      </c>
      <c r="C3649" s="260" t="s">
        <v>15</v>
      </c>
      <c r="D3649" s="267" t="s">
        <v>10468</v>
      </c>
    </row>
    <row r="3650" customFormat="false" ht="30" hidden="false" customHeight="false" outlineLevel="0" collapsed="false">
      <c r="A3650" s="262" t="s">
        <v>10496</v>
      </c>
      <c r="B3650" s="263" t="s">
        <v>10497</v>
      </c>
      <c r="C3650" s="264" t="s">
        <v>15</v>
      </c>
      <c r="D3650" s="268" t="s">
        <v>10498</v>
      </c>
    </row>
    <row r="3651" customFormat="false" ht="15" hidden="false" customHeight="false" outlineLevel="0" collapsed="false">
      <c r="A3651" s="258" t="s">
        <v>10499</v>
      </c>
      <c r="B3651" s="259" t="s">
        <v>10500</v>
      </c>
      <c r="C3651" s="260" t="s">
        <v>15</v>
      </c>
      <c r="D3651" s="267" t="s">
        <v>10501</v>
      </c>
    </row>
    <row r="3652" customFormat="false" ht="30" hidden="false" customHeight="false" outlineLevel="0" collapsed="false">
      <c r="A3652" s="262" t="s">
        <v>10502</v>
      </c>
      <c r="B3652" s="263" t="s">
        <v>10503</v>
      </c>
      <c r="C3652" s="264" t="s">
        <v>15</v>
      </c>
      <c r="D3652" s="268" t="s">
        <v>10504</v>
      </c>
    </row>
    <row r="3653" customFormat="false" ht="30" hidden="false" customHeight="false" outlineLevel="0" collapsed="false">
      <c r="A3653" s="258" t="s">
        <v>10505</v>
      </c>
      <c r="B3653" s="259" t="s">
        <v>10506</v>
      </c>
      <c r="C3653" s="260" t="s">
        <v>15</v>
      </c>
      <c r="D3653" s="267" t="s">
        <v>10507</v>
      </c>
    </row>
    <row r="3654" customFormat="false" ht="15" hidden="false" customHeight="false" outlineLevel="0" collapsed="false">
      <c r="A3654" s="262" t="s">
        <v>10508</v>
      </c>
      <c r="B3654" s="263" t="s">
        <v>10509</v>
      </c>
      <c r="C3654" s="264" t="s">
        <v>15</v>
      </c>
      <c r="D3654" s="268" t="s">
        <v>10501</v>
      </c>
    </row>
    <row r="3655" customFormat="false" ht="15" hidden="false" customHeight="false" outlineLevel="0" collapsed="false">
      <c r="A3655" s="258" t="s">
        <v>10510</v>
      </c>
      <c r="B3655" s="259" t="s">
        <v>10511</v>
      </c>
      <c r="C3655" s="260" t="s">
        <v>15</v>
      </c>
      <c r="D3655" s="267" t="s">
        <v>10512</v>
      </c>
    </row>
    <row r="3656" customFormat="false" ht="30" hidden="false" customHeight="false" outlineLevel="0" collapsed="false">
      <c r="A3656" s="262" t="s">
        <v>10513</v>
      </c>
      <c r="B3656" s="263" t="s">
        <v>10514</v>
      </c>
      <c r="C3656" s="264" t="s">
        <v>15</v>
      </c>
      <c r="D3656" s="268" t="s">
        <v>10515</v>
      </c>
    </row>
    <row r="3657" customFormat="false" ht="30" hidden="false" customHeight="false" outlineLevel="0" collapsed="false">
      <c r="A3657" s="258" t="s">
        <v>10516</v>
      </c>
      <c r="B3657" s="259" t="s">
        <v>10517</v>
      </c>
      <c r="C3657" s="260" t="s">
        <v>15</v>
      </c>
      <c r="D3657" s="267" t="s">
        <v>10518</v>
      </c>
    </row>
    <row r="3658" customFormat="false" ht="30" hidden="false" customHeight="false" outlineLevel="0" collapsed="false">
      <c r="A3658" s="262" t="s">
        <v>10519</v>
      </c>
      <c r="B3658" s="263" t="s">
        <v>10520</v>
      </c>
      <c r="C3658" s="264" t="s">
        <v>15</v>
      </c>
      <c r="D3658" s="268" t="s">
        <v>2395</v>
      </c>
    </row>
    <row r="3659" customFormat="false" ht="30" hidden="false" customHeight="false" outlineLevel="0" collapsed="false">
      <c r="A3659" s="258" t="s">
        <v>10521</v>
      </c>
      <c r="B3659" s="259" t="s">
        <v>10522</v>
      </c>
      <c r="C3659" s="260" t="s">
        <v>15</v>
      </c>
      <c r="D3659" s="267" t="s">
        <v>10523</v>
      </c>
    </row>
    <row r="3660" customFormat="false" ht="30" hidden="false" customHeight="false" outlineLevel="0" collapsed="false">
      <c r="A3660" s="262" t="s">
        <v>10524</v>
      </c>
      <c r="B3660" s="263" t="s">
        <v>10525</v>
      </c>
      <c r="C3660" s="264" t="s">
        <v>15</v>
      </c>
      <c r="D3660" s="268" t="s">
        <v>680</v>
      </c>
    </row>
    <row r="3661" customFormat="false" ht="15" hidden="false" customHeight="false" outlineLevel="0" collapsed="false">
      <c r="A3661" s="258" t="s">
        <v>10526</v>
      </c>
      <c r="B3661" s="259" t="s">
        <v>10527</v>
      </c>
      <c r="C3661" s="260" t="s">
        <v>15</v>
      </c>
      <c r="D3661" s="267" t="s">
        <v>10512</v>
      </c>
    </row>
    <row r="3662" customFormat="false" ht="15" hidden="false" customHeight="false" outlineLevel="0" collapsed="false">
      <c r="A3662" s="262" t="s">
        <v>10528</v>
      </c>
      <c r="B3662" s="263" t="s">
        <v>10529</v>
      </c>
      <c r="C3662" s="264" t="s">
        <v>15</v>
      </c>
      <c r="D3662" s="268" t="s">
        <v>4869</v>
      </c>
    </row>
    <row r="3663" customFormat="false" ht="15" hidden="false" customHeight="false" outlineLevel="0" collapsed="false">
      <c r="A3663" s="258" t="s">
        <v>10530</v>
      </c>
      <c r="B3663" s="259" t="s">
        <v>10531</v>
      </c>
      <c r="C3663" s="260" t="s">
        <v>15</v>
      </c>
      <c r="D3663" s="267" t="s">
        <v>9301</v>
      </c>
    </row>
    <row r="3664" customFormat="false" ht="15" hidden="false" customHeight="false" outlineLevel="0" collapsed="false">
      <c r="A3664" s="262" t="s">
        <v>10532</v>
      </c>
      <c r="B3664" s="263" t="s">
        <v>10533</v>
      </c>
      <c r="C3664" s="264" t="s">
        <v>15</v>
      </c>
      <c r="D3664" s="268" t="s">
        <v>10534</v>
      </c>
    </row>
    <row r="3665" customFormat="false" ht="15" hidden="false" customHeight="false" outlineLevel="0" collapsed="false">
      <c r="A3665" s="258" t="s">
        <v>10535</v>
      </c>
      <c r="B3665" s="259" t="s">
        <v>10536</v>
      </c>
      <c r="C3665" s="260" t="s">
        <v>15</v>
      </c>
      <c r="D3665" s="267" t="s">
        <v>10537</v>
      </c>
    </row>
    <row r="3666" customFormat="false" ht="15" hidden="false" customHeight="false" outlineLevel="0" collapsed="false">
      <c r="A3666" s="262" t="s">
        <v>10538</v>
      </c>
      <c r="B3666" s="263" t="s">
        <v>10539</v>
      </c>
      <c r="C3666" s="264" t="s">
        <v>15</v>
      </c>
      <c r="D3666" s="268" t="s">
        <v>10540</v>
      </c>
    </row>
    <row r="3667" customFormat="false" ht="15" hidden="false" customHeight="false" outlineLevel="0" collapsed="false">
      <c r="A3667" s="258" t="s">
        <v>10541</v>
      </c>
      <c r="B3667" s="259" t="s">
        <v>10542</v>
      </c>
      <c r="C3667" s="260" t="s">
        <v>15</v>
      </c>
      <c r="D3667" s="267" t="s">
        <v>10543</v>
      </c>
    </row>
    <row r="3668" customFormat="false" ht="15" hidden="false" customHeight="false" outlineLevel="0" collapsed="false">
      <c r="A3668" s="262" t="s">
        <v>10544</v>
      </c>
      <c r="B3668" s="263" t="s">
        <v>10545</v>
      </c>
      <c r="C3668" s="264" t="s">
        <v>15</v>
      </c>
      <c r="D3668" s="268" t="s">
        <v>10546</v>
      </c>
    </row>
    <row r="3669" customFormat="false" ht="30" hidden="false" customHeight="false" outlineLevel="0" collapsed="false">
      <c r="A3669" s="258" t="s">
        <v>10547</v>
      </c>
      <c r="B3669" s="259" t="s">
        <v>10548</v>
      </c>
      <c r="C3669" s="260" t="s">
        <v>15</v>
      </c>
      <c r="D3669" s="267" t="s">
        <v>581</v>
      </c>
    </row>
    <row r="3670" customFormat="false" ht="30" hidden="false" customHeight="false" outlineLevel="0" collapsed="false">
      <c r="A3670" s="262" t="s">
        <v>10549</v>
      </c>
      <c r="B3670" s="263" t="s">
        <v>10550</v>
      </c>
      <c r="C3670" s="264" t="s">
        <v>15</v>
      </c>
      <c r="D3670" s="268" t="s">
        <v>10551</v>
      </c>
    </row>
    <row r="3671" customFormat="false" ht="30" hidden="false" customHeight="false" outlineLevel="0" collapsed="false">
      <c r="A3671" s="258" t="s">
        <v>10552</v>
      </c>
      <c r="B3671" s="259" t="s">
        <v>10553</v>
      </c>
      <c r="C3671" s="260" t="s">
        <v>15</v>
      </c>
      <c r="D3671" s="267" t="s">
        <v>10554</v>
      </c>
    </row>
    <row r="3672" customFormat="false" ht="30" hidden="false" customHeight="false" outlineLevel="0" collapsed="false">
      <c r="A3672" s="262" t="s">
        <v>10555</v>
      </c>
      <c r="B3672" s="263" t="s">
        <v>10556</v>
      </c>
      <c r="C3672" s="264" t="s">
        <v>15</v>
      </c>
      <c r="D3672" s="268" t="s">
        <v>10557</v>
      </c>
    </row>
    <row r="3673" customFormat="false" ht="30" hidden="false" customHeight="false" outlineLevel="0" collapsed="false">
      <c r="A3673" s="258" t="s">
        <v>10558</v>
      </c>
      <c r="B3673" s="259" t="s">
        <v>10559</v>
      </c>
      <c r="C3673" s="260" t="s">
        <v>15</v>
      </c>
      <c r="D3673" s="267" t="s">
        <v>7729</v>
      </c>
    </row>
    <row r="3674" customFormat="false" ht="30" hidden="false" customHeight="false" outlineLevel="0" collapsed="false">
      <c r="A3674" s="262" t="s">
        <v>10560</v>
      </c>
      <c r="B3674" s="263" t="s">
        <v>10561</v>
      </c>
      <c r="C3674" s="264" t="s">
        <v>15</v>
      </c>
      <c r="D3674" s="268" t="s">
        <v>10562</v>
      </c>
    </row>
    <row r="3675" customFormat="false" ht="30" hidden="false" customHeight="false" outlineLevel="0" collapsed="false">
      <c r="A3675" s="258" t="s">
        <v>10563</v>
      </c>
      <c r="B3675" s="259" t="s">
        <v>10564</v>
      </c>
      <c r="C3675" s="260" t="s">
        <v>15</v>
      </c>
      <c r="D3675" s="267" t="s">
        <v>10565</v>
      </c>
    </row>
    <row r="3676" customFormat="false" ht="30" hidden="false" customHeight="false" outlineLevel="0" collapsed="false">
      <c r="A3676" s="262" t="s">
        <v>10566</v>
      </c>
      <c r="B3676" s="263" t="s">
        <v>10567</v>
      </c>
      <c r="C3676" s="264" t="s">
        <v>15</v>
      </c>
      <c r="D3676" s="268" t="s">
        <v>9656</v>
      </c>
    </row>
    <row r="3677" customFormat="false" ht="30" hidden="false" customHeight="false" outlineLevel="0" collapsed="false">
      <c r="A3677" s="258" t="s">
        <v>10568</v>
      </c>
      <c r="B3677" s="259" t="s">
        <v>10569</v>
      </c>
      <c r="C3677" s="260" t="s">
        <v>15</v>
      </c>
      <c r="D3677" s="267" t="s">
        <v>7415</v>
      </c>
    </row>
    <row r="3678" customFormat="false" ht="30" hidden="false" customHeight="false" outlineLevel="0" collapsed="false">
      <c r="A3678" s="262" t="s">
        <v>10570</v>
      </c>
      <c r="B3678" s="263" t="s">
        <v>10571</v>
      </c>
      <c r="C3678" s="264" t="s">
        <v>15</v>
      </c>
      <c r="D3678" s="268" t="s">
        <v>10572</v>
      </c>
    </row>
    <row r="3679" customFormat="false" ht="30" hidden="false" customHeight="false" outlineLevel="0" collapsed="false">
      <c r="A3679" s="258" t="s">
        <v>10573</v>
      </c>
      <c r="B3679" s="259" t="s">
        <v>10574</v>
      </c>
      <c r="C3679" s="260" t="s">
        <v>15</v>
      </c>
      <c r="D3679" s="267" t="s">
        <v>10575</v>
      </c>
    </row>
    <row r="3680" customFormat="false" ht="30" hidden="false" customHeight="false" outlineLevel="0" collapsed="false">
      <c r="A3680" s="262" t="s">
        <v>10576</v>
      </c>
      <c r="B3680" s="263" t="s">
        <v>10577</v>
      </c>
      <c r="C3680" s="264" t="s">
        <v>15</v>
      </c>
      <c r="D3680" s="268" t="s">
        <v>9463</v>
      </c>
    </row>
    <row r="3681" customFormat="false" ht="30" hidden="false" customHeight="false" outlineLevel="0" collapsed="false">
      <c r="A3681" s="258" t="s">
        <v>10578</v>
      </c>
      <c r="B3681" s="259" t="s">
        <v>10579</v>
      </c>
      <c r="C3681" s="260" t="s">
        <v>15</v>
      </c>
      <c r="D3681" s="267" t="s">
        <v>10580</v>
      </c>
    </row>
    <row r="3682" customFormat="false" ht="30" hidden="false" customHeight="false" outlineLevel="0" collapsed="false">
      <c r="A3682" s="262" t="s">
        <v>10581</v>
      </c>
      <c r="B3682" s="263" t="s">
        <v>10582</v>
      </c>
      <c r="C3682" s="264" t="s">
        <v>15</v>
      </c>
      <c r="D3682" s="268" t="s">
        <v>7846</v>
      </c>
    </row>
    <row r="3683" customFormat="false" ht="30" hidden="false" customHeight="false" outlineLevel="0" collapsed="false">
      <c r="A3683" s="258" t="s">
        <v>10583</v>
      </c>
      <c r="B3683" s="259" t="s">
        <v>10584</v>
      </c>
      <c r="C3683" s="260" t="s">
        <v>15</v>
      </c>
      <c r="D3683" s="267" t="s">
        <v>10585</v>
      </c>
    </row>
    <row r="3684" customFormat="false" ht="30" hidden="false" customHeight="false" outlineLevel="0" collapsed="false">
      <c r="A3684" s="262" t="s">
        <v>10586</v>
      </c>
      <c r="B3684" s="263" t="s">
        <v>10587</v>
      </c>
      <c r="C3684" s="264" t="s">
        <v>15</v>
      </c>
      <c r="D3684" s="268" t="s">
        <v>10588</v>
      </c>
    </row>
    <row r="3685" customFormat="false" ht="30" hidden="false" customHeight="false" outlineLevel="0" collapsed="false">
      <c r="A3685" s="258" t="s">
        <v>10589</v>
      </c>
      <c r="B3685" s="259" t="s">
        <v>10590</v>
      </c>
      <c r="C3685" s="260" t="s">
        <v>15</v>
      </c>
      <c r="D3685" s="267" t="s">
        <v>1688</v>
      </c>
    </row>
    <row r="3686" customFormat="false" ht="15" hidden="false" customHeight="false" outlineLevel="0" collapsed="false">
      <c r="A3686" s="262" t="s">
        <v>10591</v>
      </c>
      <c r="B3686" s="263" t="s">
        <v>10592</v>
      </c>
      <c r="C3686" s="264" t="s">
        <v>15</v>
      </c>
      <c r="D3686" s="268" t="s">
        <v>10593</v>
      </c>
    </row>
    <row r="3687" customFormat="false" ht="15" hidden="false" customHeight="false" outlineLevel="0" collapsed="false">
      <c r="A3687" s="258" t="s">
        <v>10594</v>
      </c>
      <c r="B3687" s="259" t="s">
        <v>10595</v>
      </c>
      <c r="C3687" s="260" t="s">
        <v>15</v>
      </c>
      <c r="D3687" s="267" t="s">
        <v>10596</v>
      </c>
    </row>
    <row r="3688" customFormat="false" ht="30" hidden="false" customHeight="false" outlineLevel="0" collapsed="false">
      <c r="A3688" s="262" t="s">
        <v>10597</v>
      </c>
      <c r="B3688" s="263" t="s">
        <v>10598</v>
      </c>
      <c r="C3688" s="264" t="s">
        <v>15</v>
      </c>
      <c r="D3688" s="268" t="s">
        <v>10599</v>
      </c>
    </row>
    <row r="3689" customFormat="false" ht="15" hidden="false" customHeight="false" outlineLevel="0" collapsed="false">
      <c r="A3689" s="258" t="s">
        <v>10600</v>
      </c>
      <c r="B3689" s="259" t="s">
        <v>10601</v>
      </c>
      <c r="C3689" s="260" t="s">
        <v>15</v>
      </c>
      <c r="D3689" s="267" t="s">
        <v>10602</v>
      </c>
    </row>
    <row r="3690" customFormat="false" ht="30" hidden="false" customHeight="false" outlineLevel="0" collapsed="false">
      <c r="A3690" s="262" t="s">
        <v>10603</v>
      </c>
      <c r="B3690" s="263" t="s">
        <v>10604</v>
      </c>
      <c r="C3690" s="264" t="s">
        <v>15</v>
      </c>
      <c r="D3690" s="268" t="s">
        <v>8996</v>
      </c>
    </row>
    <row r="3691" customFormat="false" ht="30" hidden="false" customHeight="false" outlineLevel="0" collapsed="false">
      <c r="A3691" s="258" t="s">
        <v>10605</v>
      </c>
      <c r="B3691" s="259" t="s">
        <v>10606</v>
      </c>
      <c r="C3691" s="260" t="s">
        <v>15</v>
      </c>
      <c r="D3691" s="267" t="s">
        <v>9026</v>
      </c>
    </row>
    <row r="3692" customFormat="false" ht="30" hidden="false" customHeight="false" outlineLevel="0" collapsed="false">
      <c r="A3692" s="262" t="s">
        <v>10607</v>
      </c>
      <c r="B3692" s="263" t="s">
        <v>10608</v>
      </c>
      <c r="C3692" s="264" t="s">
        <v>15</v>
      </c>
      <c r="D3692" s="268" t="s">
        <v>8469</v>
      </c>
    </row>
    <row r="3693" customFormat="false" ht="15" hidden="false" customHeight="false" outlineLevel="0" collapsed="false">
      <c r="A3693" s="258" t="s">
        <v>10609</v>
      </c>
      <c r="B3693" s="259" t="s">
        <v>10610</v>
      </c>
      <c r="C3693" s="260" t="s">
        <v>15</v>
      </c>
      <c r="D3693" s="267" t="s">
        <v>2328</v>
      </c>
    </row>
    <row r="3694" customFormat="false" ht="30" hidden="false" customHeight="false" outlineLevel="0" collapsed="false">
      <c r="A3694" s="262" t="s">
        <v>10611</v>
      </c>
      <c r="B3694" s="263" t="s">
        <v>10612</v>
      </c>
      <c r="C3694" s="264" t="s">
        <v>15</v>
      </c>
      <c r="D3694" s="268" t="s">
        <v>10613</v>
      </c>
    </row>
    <row r="3695" customFormat="false" ht="15" hidden="false" customHeight="false" outlineLevel="0" collapsed="false">
      <c r="A3695" s="258" t="s">
        <v>10614</v>
      </c>
      <c r="B3695" s="259" t="s">
        <v>10615</v>
      </c>
      <c r="C3695" s="260" t="s">
        <v>15</v>
      </c>
      <c r="D3695" s="267" t="s">
        <v>10616</v>
      </c>
    </row>
    <row r="3696" customFormat="false" ht="30" hidden="false" customHeight="false" outlineLevel="0" collapsed="false">
      <c r="A3696" s="262" t="s">
        <v>10617</v>
      </c>
      <c r="B3696" s="263" t="s">
        <v>10618</v>
      </c>
      <c r="C3696" s="264" t="s">
        <v>15</v>
      </c>
      <c r="D3696" s="268" t="s">
        <v>7364</v>
      </c>
    </row>
    <row r="3697" customFormat="false" ht="15" hidden="false" customHeight="false" outlineLevel="0" collapsed="false">
      <c r="A3697" s="258" t="s">
        <v>10619</v>
      </c>
      <c r="B3697" s="259" t="s">
        <v>10620</v>
      </c>
      <c r="C3697" s="260" t="s">
        <v>15</v>
      </c>
      <c r="D3697" s="267" t="s">
        <v>10621</v>
      </c>
    </row>
    <row r="3698" customFormat="false" ht="30" hidden="false" customHeight="false" outlineLevel="0" collapsed="false">
      <c r="A3698" s="262" t="s">
        <v>10622</v>
      </c>
      <c r="B3698" s="263" t="s">
        <v>10623</v>
      </c>
      <c r="C3698" s="264" t="s">
        <v>15</v>
      </c>
      <c r="D3698" s="268" t="s">
        <v>10624</v>
      </c>
    </row>
    <row r="3699" customFormat="false" ht="15" hidden="false" customHeight="false" outlineLevel="0" collapsed="false">
      <c r="A3699" s="258" t="s">
        <v>10625</v>
      </c>
      <c r="B3699" s="259" t="s">
        <v>10626</v>
      </c>
      <c r="C3699" s="260" t="s">
        <v>15</v>
      </c>
      <c r="D3699" s="267" t="s">
        <v>10627</v>
      </c>
    </row>
    <row r="3700" customFormat="false" ht="30" hidden="false" customHeight="false" outlineLevel="0" collapsed="false">
      <c r="A3700" s="262" t="s">
        <v>10628</v>
      </c>
      <c r="B3700" s="263" t="s">
        <v>10629</v>
      </c>
      <c r="C3700" s="264" t="s">
        <v>15</v>
      </c>
      <c r="D3700" s="268" t="s">
        <v>10630</v>
      </c>
    </row>
    <row r="3701" customFormat="false" ht="30" hidden="false" customHeight="false" outlineLevel="0" collapsed="false">
      <c r="A3701" s="258" t="s">
        <v>10631</v>
      </c>
      <c r="B3701" s="259" t="s">
        <v>10632</v>
      </c>
      <c r="C3701" s="260" t="s">
        <v>15</v>
      </c>
      <c r="D3701" s="267" t="s">
        <v>3996</v>
      </c>
    </row>
    <row r="3702" customFormat="false" ht="15" hidden="false" customHeight="false" outlineLevel="0" collapsed="false">
      <c r="A3702" s="262" t="s">
        <v>10633</v>
      </c>
      <c r="B3702" s="263" t="s">
        <v>10634</v>
      </c>
      <c r="C3702" s="264" t="s">
        <v>15</v>
      </c>
      <c r="D3702" s="268" t="s">
        <v>10635</v>
      </c>
    </row>
    <row r="3703" customFormat="false" ht="30" hidden="false" customHeight="false" outlineLevel="0" collapsed="false">
      <c r="A3703" s="258" t="s">
        <v>10636</v>
      </c>
      <c r="B3703" s="259" t="s">
        <v>10637</v>
      </c>
      <c r="C3703" s="260" t="s">
        <v>15</v>
      </c>
      <c r="D3703" s="267" t="s">
        <v>10596</v>
      </c>
    </row>
    <row r="3704" customFormat="false" ht="30" hidden="false" customHeight="false" outlineLevel="0" collapsed="false">
      <c r="A3704" s="262" t="s">
        <v>10638</v>
      </c>
      <c r="B3704" s="263" t="s">
        <v>10639</v>
      </c>
      <c r="C3704" s="264" t="s">
        <v>15</v>
      </c>
      <c r="D3704" s="268" t="s">
        <v>7863</v>
      </c>
    </row>
    <row r="3705" customFormat="false" ht="30" hidden="false" customHeight="false" outlineLevel="0" collapsed="false">
      <c r="A3705" s="258" t="s">
        <v>10640</v>
      </c>
      <c r="B3705" s="259" t="s">
        <v>10641</v>
      </c>
      <c r="C3705" s="260" t="s">
        <v>15</v>
      </c>
      <c r="D3705" s="267" t="s">
        <v>10642</v>
      </c>
    </row>
    <row r="3706" customFormat="false" ht="15" hidden="false" customHeight="false" outlineLevel="0" collapsed="false">
      <c r="A3706" s="262" t="s">
        <v>10643</v>
      </c>
      <c r="B3706" s="263" t="s">
        <v>10644</v>
      </c>
      <c r="C3706" s="264" t="s">
        <v>15</v>
      </c>
      <c r="D3706" s="268" t="s">
        <v>4900</v>
      </c>
    </row>
    <row r="3707" customFormat="false" ht="15" hidden="false" customHeight="false" outlineLevel="0" collapsed="false">
      <c r="A3707" s="258" t="s">
        <v>10645</v>
      </c>
      <c r="B3707" s="259" t="s">
        <v>10646</v>
      </c>
      <c r="C3707" s="260" t="s">
        <v>15</v>
      </c>
      <c r="D3707" s="267" t="s">
        <v>10647</v>
      </c>
    </row>
    <row r="3708" customFormat="false" ht="15" hidden="false" customHeight="false" outlineLevel="0" collapsed="false">
      <c r="A3708" s="262" t="s">
        <v>10648</v>
      </c>
      <c r="B3708" s="263" t="s">
        <v>10649</v>
      </c>
      <c r="C3708" s="264" t="s">
        <v>15</v>
      </c>
      <c r="D3708" s="268" t="s">
        <v>10650</v>
      </c>
    </row>
    <row r="3709" customFormat="false" ht="15" hidden="false" customHeight="false" outlineLevel="0" collapsed="false">
      <c r="A3709" s="258" t="s">
        <v>10651</v>
      </c>
      <c r="B3709" s="259" t="s">
        <v>10652</v>
      </c>
      <c r="C3709" s="260" t="s">
        <v>15</v>
      </c>
      <c r="D3709" s="267" t="s">
        <v>10653</v>
      </c>
    </row>
    <row r="3710" customFormat="false" ht="15" hidden="false" customHeight="false" outlineLevel="0" collapsed="false">
      <c r="A3710" s="262" t="s">
        <v>10654</v>
      </c>
      <c r="B3710" s="263" t="s">
        <v>10655</v>
      </c>
      <c r="C3710" s="264" t="s">
        <v>15</v>
      </c>
      <c r="D3710" s="268" t="s">
        <v>10656</v>
      </c>
    </row>
    <row r="3711" customFormat="false" ht="15" hidden="false" customHeight="false" outlineLevel="0" collapsed="false">
      <c r="A3711" s="258" t="s">
        <v>10657</v>
      </c>
      <c r="B3711" s="259" t="s">
        <v>10658</v>
      </c>
      <c r="C3711" s="260" t="s">
        <v>15</v>
      </c>
      <c r="D3711" s="267" t="s">
        <v>10659</v>
      </c>
    </row>
    <row r="3712" customFormat="false" ht="15" hidden="false" customHeight="false" outlineLevel="0" collapsed="false">
      <c r="A3712" s="262" t="s">
        <v>10660</v>
      </c>
      <c r="B3712" s="263" t="s">
        <v>10661</v>
      </c>
      <c r="C3712" s="264" t="s">
        <v>15</v>
      </c>
      <c r="D3712" s="268" t="s">
        <v>3684</v>
      </c>
    </row>
    <row r="3713" customFormat="false" ht="15" hidden="false" customHeight="false" outlineLevel="0" collapsed="false">
      <c r="A3713" s="258" t="s">
        <v>10662</v>
      </c>
      <c r="B3713" s="259" t="s">
        <v>10663</v>
      </c>
      <c r="C3713" s="260" t="s">
        <v>15</v>
      </c>
      <c r="D3713" s="267" t="s">
        <v>10664</v>
      </c>
    </row>
    <row r="3714" customFormat="false" ht="15" hidden="false" customHeight="false" outlineLevel="0" collapsed="false">
      <c r="A3714" s="262" t="s">
        <v>10665</v>
      </c>
      <c r="B3714" s="263" t="s">
        <v>10666</v>
      </c>
      <c r="C3714" s="264" t="s">
        <v>15</v>
      </c>
      <c r="D3714" s="268" t="s">
        <v>10667</v>
      </c>
    </row>
    <row r="3715" customFormat="false" ht="15" hidden="false" customHeight="false" outlineLevel="0" collapsed="false">
      <c r="A3715" s="258" t="s">
        <v>10668</v>
      </c>
      <c r="B3715" s="259" t="s">
        <v>10669</v>
      </c>
      <c r="C3715" s="260" t="s">
        <v>15</v>
      </c>
      <c r="D3715" s="267" t="s">
        <v>10670</v>
      </c>
    </row>
    <row r="3716" customFormat="false" ht="15" hidden="false" customHeight="false" outlineLevel="0" collapsed="false">
      <c r="A3716" s="262" t="s">
        <v>10671</v>
      </c>
      <c r="B3716" s="263" t="s">
        <v>10672</v>
      </c>
      <c r="C3716" s="264" t="s">
        <v>15</v>
      </c>
      <c r="D3716" s="268" t="s">
        <v>10673</v>
      </c>
    </row>
    <row r="3717" customFormat="false" ht="15" hidden="false" customHeight="false" outlineLevel="0" collapsed="false">
      <c r="A3717" s="258" t="s">
        <v>10674</v>
      </c>
      <c r="B3717" s="259" t="s">
        <v>10675</v>
      </c>
      <c r="C3717" s="260" t="s">
        <v>15</v>
      </c>
      <c r="D3717" s="267" t="s">
        <v>10676</v>
      </c>
    </row>
    <row r="3718" customFormat="false" ht="30" hidden="false" customHeight="false" outlineLevel="0" collapsed="false">
      <c r="A3718" s="262" t="s">
        <v>10677</v>
      </c>
      <c r="B3718" s="263" t="s">
        <v>10678</v>
      </c>
      <c r="C3718" s="264" t="s">
        <v>15</v>
      </c>
      <c r="D3718" s="268" t="s">
        <v>6330</v>
      </c>
    </row>
    <row r="3719" customFormat="false" ht="30" hidden="false" customHeight="false" outlineLevel="0" collapsed="false">
      <c r="A3719" s="258" t="s">
        <v>10679</v>
      </c>
      <c r="B3719" s="259" t="s">
        <v>10680</v>
      </c>
      <c r="C3719" s="260" t="s">
        <v>15</v>
      </c>
      <c r="D3719" s="267" t="s">
        <v>10681</v>
      </c>
    </row>
    <row r="3720" customFormat="false" ht="30" hidden="false" customHeight="false" outlineLevel="0" collapsed="false">
      <c r="A3720" s="262" t="s">
        <v>10682</v>
      </c>
      <c r="B3720" s="263" t="s">
        <v>10683</v>
      </c>
      <c r="C3720" s="264" t="s">
        <v>15</v>
      </c>
      <c r="D3720" s="268" t="s">
        <v>10684</v>
      </c>
    </row>
    <row r="3721" customFormat="false" ht="30" hidden="false" customHeight="false" outlineLevel="0" collapsed="false">
      <c r="A3721" s="258" t="s">
        <v>10685</v>
      </c>
      <c r="B3721" s="259" t="s">
        <v>10686</v>
      </c>
      <c r="C3721" s="260" t="s">
        <v>15</v>
      </c>
      <c r="D3721" s="267" t="s">
        <v>10687</v>
      </c>
    </row>
    <row r="3722" customFormat="false" ht="30" hidden="false" customHeight="false" outlineLevel="0" collapsed="false">
      <c r="A3722" s="262" t="s">
        <v>10688</v>
      </c>
      <c r="B3722" s="263" t="s">
        <v>10689</v>
      </c>
      <c r="C3722" s="264" t="s">
        <v>15</v>
      </c>
      <c r="D3722" s="268" t="s">
        <v>10690</v>
      </c>
    </row>
    <row r="3723" customFormat="false" ht="30" hidden="false" customHeight="false" outlineLevel="0" collapsed="false">
      <c r="A3723" s="258" t="s">
        <v>10691</v>
      </c>
      <c r="B3723" s="259" t="s">
        <v>10692</v>
      </c>
      <c r="C3723" s="260" t="s">
        <v>15</v>
      </c>
      <c r="D3723" s="267" t="s">
        <v>8331</v>
      </c>
    </row>
    <row r="3724" customFormat="false" ht="30" hidden="false" customHeight="false" outlineLevel="0" collapsed="false">
      <c r="A3724" s="262" t="s">
        <v>10693</v>
      </c>
      <c r="B3724" s="263" t="s">
        <v>10694</v>
      </c>
      <c r="C3724" s="264" t="s">
        <v>15</v>
      </c>
      <c r="D3724" s="268" t="s">
        <v>10695</v>
      </c>
    </row>
    <row r="3725" customFormat="false" ht="30" hidden="false" customHeight="false" outlineLevel="0" collapsed="false">
      <c r="A3725" s="258" t="s">
        <v>10696</v>
      </c>
      <c r="B3725" s="259" t="s">
        <v>10697</v>
      </c>
      <c r="C3725" s="260" t="s">
        <v>15</v>
      </c>
      <c r="D3725" s="267" t="s">
        <v>8226</v>
      </c>
    </row>
    <row r="3726" customFormat="false" ht="30" hidden="false" customHeight="false" outlineLevel="0" collapsed="false">
      <c r="A3726" s="262" t="s">
        <v>10698</v>
      </c>
      <c r="B3726" s="263" t="s">
        <v>10699</v>
      </c>
      <c r="C3726" s="264" t="s">
        <v>15</v>
      </c>
      <c r="D3726" s="268" t="s">
        <v>10700</v>
      </c>
    </row>
    <row r="3727" customFormat="false" ht="30" hidden="false" customHeight="false" outlineLevel="0" collapsed="false">
      <c r="A3727" s="258" t="s">
        <v>10701</v>
      </c>
      <c r="B3727" s="259" t="s">
        <v>10702</v>
      </c>
      <c r="C3727" s="260" t="s">
        <v>15</v>
      </c>
      <c r="D3727" s="267" t="s">
        <v>7073</v>
      </c>
    </row>
    <row r="3728" customFormat="false" ht="30" hidden="false" customHeight="false" outlineLevel="0" collapsed="false">
      <c r="A3728" s="262" t="s">
        <v>10703</v>
      </c>
      <c r="B3728" s="263" t="s">
        <v>10704</v>
      </c>
      <c r="C3728" s="264" t="s">
        <v>15</v>
      </c>
      <c r="D3728" s="268" t="s">
        <v>10705</v>
      </c>
    </row>
    <row r="3729" customFormat="false" ht="30" hidden="false" customHeight="false" outlineLevel="0" collapsed="false">
      <c r="A3729" s="258" t="s">
        <v>10706</v>
      </c>
      <c r="B3729" s="259" t="s">
        <v>10707</v>
      </c>
      <c r="C3729" s="260" t="s">
        <v>15</v>
      </c>
      <c r="D3729" s="267" t="s">
        <v>10708</v>
      </c>
    </row>
    <row r="3730" customFormat="false" ht="30" hidden="false" customHeight="false" outlineLevel="0" collapsed="false">
      <c r="A3730" s="262" t="s">
        <v>10709</v>
      </c>
      <c r="B3730" s="263" t="s">
        <v>10710</v>
      </c>
      <c r="C3730" s="264" t="s">
        <v>15</v>
      </c>
      <c r="D3730" s="268" t="s">
        <v>10711</v>
      </c>
    </row>
    <row r="3731" customFormat="false" ht="30" hidden="false" customHeight="false" outlineLevel="0" collapsed="false">
      <c r="A3731" s="258" t="s">
        <v>10712</v>
      </c>
      <c r="B3731" s="259" t="s">
        <v>10713</v>
      </c>
      <c r="C3731" s="260" t="s">
        <v>15</v>
      </c>
      <c r="D3731" s="267" t="s">
        <v>10714</v>
      </c>
    </row>
    <row r="3732" customFormat="false" ht="30" hidden="false" customHeight="false" outlineLevel="0" collapsed="false">
      <c r="A3732" s="262" t="s">
        <v>10715</v>
      </c>
      <c r="B3732" s="263" t="s">
        <v>10716</v>
      </c>
      <c r="C3732" s="264" t="s">
        <v>15</v>
      </c>
      <c r="D3732" s="268" t="s">
        <v>10717</v>
      </c>
    </row>
    <row r="3733" customFormat="false" ht="15" hidden="false" customHeight="false" outlineLevel="0" collapsed="false">
      <c r="A3733" s="258" t="s">
        <v>10718</v>
      </c>
      <c r="B3733" s="259" t="s">
        <v>10719</v>
      </c>
      <c r="C3733" s="260" t="s">
        <v>15</v>
      </c>
      <c r="D3733" s="267" t="s">
        <v>1156</v>
      </c>
    </row>
    <row r="3734" customFormat="false" ht="15" hidden="false" customHeight="false" outlineLevel="0" collapsed="false">
      <c r="A3734" s="262" t="s">
        <v>10720</v>
      </c>
      <c r="B3734" s="263" t="s">
        <v>10721</v>
      </c>
      <c r="C3734" s="264" t="s">
        <v>15</v>
      </c>
      <c r="D3734" s="268" t="s">
        <v>10722</v>
      </c>
    </row>
    <row r="3735" customFormat="false" ht="30" hidden="false" customHeight="false" outlineLevel="0" collapsed="false">
      <c r="A3735" s="258" t="s">
        <v>10723</v>
      </c>
      <c r="B3735" s="259" t="s">
        <v>10724</v>
      </c>
      <c r="C3735" s="260" t="s">
        <v>15</v>
      </c>
      <c r="D3735" s="267" t="s">
        <v>10725</v>
      </c>
    </row>
    <row r="3736" customFormat="false" ht="30" hidden="false" customHeight="false" outlineLevel="0" collapsed="false">
      <c r="A3736" s="262" t="s">
        <v>10726</v>
      </c>
      <c r="B3736" s="263" t="s">
        <v>10727</v>
      </c>
      <c r="C3736" s="264" t="s">
        <v>15</v>
      </c>
      <c r="D3736" s="268" t="s">
        <v>6488</v>
      </c>
    </row>
    <row r="3737" customFormat="false" ht="30" hidden="false" customHeight="false" outlineLevel="0" collapsed="false">
      <c r="A3737" s="258" t="s">
        <v>10728</v>
      </c>
      <c r="B3737" s="259" t="s">
        <v>10729</v>
      </c>
      <c r="C3737" s="260" t="s">
        <v>15</v>
      </c>
      <c r="D3737" s="267" t="s">
        <v>10730</v>
      </c>
    </row>
    <row r="3738" customFormat="false" ht="30" hidden="false" customHeight="false" outlineLevel="0" collapsed="false">
      <c r="A3738" s="262" t="s">
        <v>10731</v>
      </c>
      <c r="B3738" s="263" t="s">
        <v>10732</v>
      </c>
      <c r="C3738" s="264" t="s">
        <v>15</v>
      </c>
      <c r="D3738" s="268" t="s">
        <v>10456</v>
      </c>
    </row>
    <row r="3739" customFormat="false" ht="30" hidden="false" customHeight="false" outlineLevel="0" collapsed="false">
      <c r="A3739" s="258" t="s">
        <v>10733</v>
      </c>
      <c r="B3739" s="259" t="s">
        <v>10734</v>
      </c>
      <c r="C3739" s="260" t="s">
        <v>15</v>
      </c>
      <c r="D3739" s="267" t="s">
        <v>4894</v>
      </c>
    </row>
    <row r="3740" customFormat="false" ht="30" hidden="false" customHeight="false" outlineLevel="0" collapsed="false">
      <c r="A3740" s="262" t="s">
        <v>10735</v>
      </c>
      <c r="B3740" s="263" t="s">
        <v>10736</v>
      </c>
      <c r="C3740" s="264" t="s">
        <v>15</v>
      </c>
      <c r="D3740" s="268" t="s">
        <v>9628</v>
      </c>
    </row>
    <row r="3741" customFormat="false" ht="15" hidden="false" customHeight="false" outlineLevel="0" collapsed="false">
      <c r="A3741" s="258" t="s">
        <v>10737</v>
      </c>
      <c r="B3741" s="259" t="s">
        <v>10738</v>
      </c>
      <c r="C3741" s="260" t="s">
        <v>15</v>
      </c>
      <c r="D3741" s="267" t="s">
        <v>10739</v>
      </c>
    </row>
    <row r="3742" customFormat="false" ht="15" hidden="false" customHeight="false" outlineLevel="0" collapsed="false">
      <c r="A3742" s="262" t="s">
        <v>10740</v>
      </c>
      <c r="B3742" s="263" t="s">
        <v>10741</v>
      </c>
      <c r="C3742" s="264" t="s">
        <v>15</v>
      </c>
      <c r="D3742" s="268" t="s">
        <v>3593</v>
      </c>
    </row>
    <row r="3743" customFormat="false" ht="15" hidden="false" customHeight="false" outlineLevel="0" collapsed="false">
      <c r="A3743" s="258" t="s">
        <v>10742</v>
      </c>
      <c r="B3743" s="259" t="s">
        <v>10743</v>
      </c>
      <c r="C3743" s="260" t="s">
        <v>15</v>
      </c>
      <c r="D3743" s="267" t="s">
        <v>10744</v>
      </c>
    </row>
    <row r="3744" customFormat="false" ht="15" hidden="false" customHeight="false" outlineLevel="0" collapsed="false">
      <c r="A3744" s="262" t="s">
        <v>10745</v>
      </c>
      <c r="B3744" s="263" t="s">
        <v>10746</v>
      </c>
      <c r="C3744" s="264" t="s">
        <v>15</v>
      </c>
      <c r="D3744" s="268" t="s">
        <v>6066</v>
      </c>
    </row>
    <row r="3745" customFormat="false" ht="15" hidden="false" customHeight="false" outlineLevel="0" collapsed="false">
      <c r="A3745" s="258" t="s">
        <v>10747</v>
      </c>
      <c r="B3745" s="259" t="s">
        <v>10748</v>
      </c>
      <c r="C3745" s="260" t="s">
        <v>15</v>
      </c>
      <c r="D3745" s="267" t="s">
        <v>10749</v>
      </c>
    </row>
    <row r="3746" customFormat="false" ht="15" hidden="false" customHeight="false" outlineLevel="0" collapsed="false">
      <c r="A3746" s="262" t="s">
        <v>10750</v>
      </c>
      <c r="B3746" s="263" t="s">
        <v>10751</v>
      </c>
      <c r="C3746" s="264" t="s">
        <v>15</v>
      </c>
      <c r="D3746" s="268" t="s">
        <v>10752</v>
      </c>
    </row>
    <row r="3747" customFormat="false" ht="15" hidden="false" customHeight="false" outlineLevel="0" collapsed="false">
      <c r="A3747" s="258" t="s">
        <v>10753</v>
      </c>
      <c r="B3747" s="259" t="s">
        <v>10754</v>
      </c>
      <c r="C3747" s="260" t="s">
        <v>15</v>
      </c>
      <c r="D3747" s="267" t="s">
        <v>10755</v>
      </c>
    </row>
    <row r="3748" customFormat="false" ht="15" hidden="false" customHeight="false" outlineLevel="0" collapsed="false">
      <c r="A3748" s="262" t="s">
        <v>10756</v>
      </c>
      <c r="B3748" s="263" t="s">
        <v>10757</v>
      </c>
      <c r="C3748" s="264" t="s">
        <v>15</v>
      </c>
      <c r="D3748" s="268" t="s">
        <v>7671</v>
      </c>
    </row>
    <row r="3749" customFormat="false" ht="15" hidden="false" customHeight="false" outlineLevel="0" collapsed="false">
      <c r="A3749" s="258" t="s">
        <v>10758</v>
      </c>
      <c r="B3749" s="259" t="s">
        <v>10759</v>
      </c>
      <c r="C3749" s="260" t="s">
        <v>15</v>
      </c>
      <c r="D3749" s="267" t="s">
        <v>10760</v>
      </c>
    </row>
    <row r="3750" customFormat="false" ht="15" hidden="false" customHeight="false" outlineLevel="0" collapsed="false">
      <c r="A3750" s="262" t="s">
        <v>10761</v>
      </c>
      <c r="B3750" s="263" t="s">
        <v>10762</v>
      </c>
      <c r="C3750" s="264" t="s">
        <v>15</v>
      </c>
      <c r="D3750" s="268" t="s">
        <v>10763</v>
      </c>
    </row>
    <row r="3751" customFormat="false" ht="15" hidden="false" customHeight="false" outlineLevel="0" collapsed="false">
      <c r="A3751" s="258" t="s">
        <v>10764</v>
      </c>
      <c r="B3751" s="259" t="s">
        <v>10765</v>
      </c>
      <c r="C3751" s="260" t="s">
        <v>15</v>
      </c>
      <c r="D3751" s="267" t="s">
        <v>10766</v>
      </c>
    </row>
    <row r="3752" customFormat="false" ht="15" hidden="false" customHeight="false" outlineLevel="0" collapsed="false">
      <c r="A3752" s="262" t="s">
        <v>10767</v>
      </c>
      <c r="B3752" s="263" t="s">
        <v>10768</v>
      </c>
      <c r="C3752" s="264" t="s">
        <v>15</v>
      </c>
      <c r="D3752" s="268" t="s">
        <v>10769</v>
      </c>
    </row>
    <row r="3753" customFormat="false" ht="15" hidden="false" customHeight="false" outlineLevel="0" collapsed="false">
      <c r="A3753" s="258" t="s">
        <v>10770</v>
      </c>
      <c r="B3753" s="259" t="s">
        <v>10771</v>
      </c>
      <c r="C3753" s="260" t="s">
        <v>15</v>
      </c>
      <c r="D3753" s="267" t="s">
        <v>10772</v>
      </c>
    </row>
    <row r="3754" customFormat="false" ht="15" hidden="false" customHeight="false" outlineLevel="0" collapsed="false">
      <c r="A3754" s="262" t="s">
        <v>10773</v>
      </c>
      <c r="B3754" s="263" t="s">
        <v>10774</v>
      </c>
      <c r="C3754" s="264" t="s">
        <v>15</v>
      </c>
      <c r="D3754" s="268" t="s">
        <v>10775</v>
      </c>
    </row>
    <row r="3755" customFormat="false" ht="15" hidden="false" customHeight="false" outlineLevel="0" collapsed="false">
      <c r="A3755" s="258" t="s">
        <v>10776</v>
      </c>
      <c r="B3755" s="259" t="s">
        <v>10777</v>
      </c>
      <c r="C3755" s="260" t="s">
        <v>15</v>
      </c>
      <c r="D3755" s="267" t="s">
        <v>10778</v>
      </c>
    </row>
    <row r="3756" customFormat="false" ht="15" hidden="false" customHeight="false" outlineLevel="0" collapsed="false">
      <c r="A3756" s="262" t="s">
        <v>10779</v>
      </c>
      <c r="B3756" s="263" t="s">
        <v>10780</v>
      </c>
      <c r="C3756" s="264" t="s">
        <v>15</v>
      </c>
      <c r="D3756" s="268" t="s">
        <v>10781</v>
      </c>
    </row>
    <row r="3757" customFormat="false" ht="15" hidden="false" customHeight="false" outlineLevel="0" collapsed="false">
      <c r="A3757" s="258" t="s">
        <v>10782</v>
      </c>
      <c r="B3757" s="259" t="s">
        <v>10783</v>
      </c>
      <c r="C3757" s="260" t="s">
        <v>15</v>
      </c>
      <c r="D3757" s="267" t="s">
        <v>10784</v>
      </c>
    </row>
    <row r="3758" customFormat="false" ht="15" hidden="false" customHeight="false" outlineLevel="0" collapsed="false">
      <c r="A3758" s="262" t="s">
        <v>10785</v>
      </c>
      <c r="B3758" s="263" t="s">
        <v>10786</v>
      </c>
      <c r="C3758" s="264" t="s">
        <v>15</v>
      </c>
      <c r="D3758" s="268" t="s">
        <v>10787</v>
      </c>
    </row>
    <row r="3759" customFormat="false" ht="30" hidden="false" customHeight="false" outlineLevel="0" collapsed="false">
      <c r="A3759" s="258" t="s">
        <v>10788</v>
      </c>
      <c r="B3759" s="259" t="s">
        <v>10789</v>
      </c>
      <c r="C3759" s="260" t="s">
        <v>15</v>
      </c>
      <c r="D3759" s="267" t="s">
        <v>7409</v>
      </c>
    </row>
    <row r="3760" customFormat="false" ht="30" hidden="false" customHeight="false" outlineLevel="0" collapsed="false">
      <c r="A3760" s="262" t="s">
        <v>10790</v>
      </c>
      <c r="B3760" s="263" t="s">
        <v>10791</v>
      </c>
      <c r="C3760" s="264" t="s">
        <v>15</v>
      </c>
      <c r="D3760" s="268" t="s">
        <v>3400</v>
      </c>
    </row>
    <row r="3761" customFormat="false" ht="30" hidden="false" customHeight="false" outlineLevel="0" collapsed="false">
      <c r="A3761" s="258" t="s">
        <v>10792</v>
      </c>
      <c r="B3761" s="259" t="s">
        <v>10793</v>
      </c>
      <c r="C3761" s="260" t="s">
        <v>15</v>
      </c>
      <c r="D3761" s="267" t="s">
        <v>7455</v>
      </c>
    </row>
    <row r="3762" customFormat="false" ht="15" hidden="false" customHeight="false" outlineLevel="0" collapsed="false">
      <c r="A3762" s="262" t="s">
        <v>10794</v>
      </c>
      <c r="B3762" s="263" t="s">
        <v>10795</v>
      </c>
      <c r="C3762" s="264" t="s">
        <v>15</v>
      </c>
      <c r="D3762" s="268" t="s">
        <v>6517</v>
      </c>
    </row>
    <row r="3763" customFormat="false" ht="15" hidden="false" customHeight="false" outlineLevel="0" collapsed="false">
      <c r="A3763" s="258" t="s">
        <v>10796</v>
      </c>
      <c r="B3763" s="259" t="s">
        <v>10797</v>
      </c>
      <c r="C3763" s="260" t="s">
        <v>15</v>
      </c>
      <c r="D3763" s="267" t="s">
        <v>10798</v>
      </c>
    </row>
    <row r="3764" customFormat="false" ht="15" hidden="false" customHeight="false" outlineLevel="0" collapsed="false">
      <c r="A3764" s="262" t="s">
        <v>10799</v>
      </c>
      <c r="B3764" s="263" t="s">
        <v>10800</v>
      </c>
      <c r="C3764" s="264" t="s">
        <v>15</v>
      </c>
      <c r="D3764" s="268" t="s">
        <v>10801</v>
      </c>
    </row>
    <row r="3765" customFormat="false" ht="15" hidden="false" customHeight="false" outlineLevel="0" collapsed="false">
      <c r="A3765" s="258" t="s">
        <v>10802</v>
      </c>
      <c r="B3765" s="259" t="s">
        <v>10803</v>
      </c>
      <c r="C3765" s="260" t="s">
        <v>15</v>
      </c>
      <c r="D3765" s="267" t="s">
        <v>10804</v>
      </c>
    </row>
    <row r="3766" customFormat="false" ht="15" hidden="false" customHeight="false" outlineLevel="0" collapsed="false">
      <c r="A3766" s="262" t="s">
        <v>10805</v>
      </c>
      <c r="B3766" s="263" t="s">
        <v>10806</v>
      </c>
      <c r="C3766" s="264" t="s">
        <v>15</v>
      </c>
      <c r="D3766" s="268" t="s">
        <v>10807</v>
      </c>
    </row>
    <row r="3767" customFormat="false" ht="15" hidden="false" customHeight="false" outlineLevel="0" collapsed="false">
      <c r="A3767" s="258" t="s">
        <v>10808</v>
      </c>
      <c r="B3767" s="259" t="s">
        <v>10809</v>
      </c>
      <c r="C3767" s="260" t="s">
        <v>15</v>
      </c>
      <c r="D3767" s="267" t="s">
        <v>10462</v>
      </c>
    </row>
    <row r="3768" customFormat="false" ht="30" hidden="false" customHeight="false" outlineLevel="0" collapsed="false">
      <c r="A3768" s="262" t="s">
        <v>10810</v>
      </c>
      <c r="B3768" s="263" t="s">
        <v>10811</v>
      </c>
      <c r="C3768" s="264" t="s">
        <v>15</v>
      </c>
      <c r="D3768" s="268" t="s">
        <v>9677</v>
      </c>
    </row>
    <row r="3769" customFormat="false" ht="30" hidden="false" customHeight="false" outlineLevel="0" collapsed="false">
      <c r="A3769" s="258" t="s">
        <v>10812</v>
      </c>
      <c r="B3769" s="259" t="s">
        <v>10813</v>
      </c>
      <c r="C3769" s="260" t="s">
        <v>15</v>
      </c>
      <c r="D3769" s="267" t="s">
        <v>6353</v>
      </c>
    </row>
    <row r="3770" customFormat="false" ht="30" hidden="false" customHeight="false" outlineLevel="0" collapsed="false">
      <c r="A3770" s="262" t="s">
        <v>10814</v>
      </c>
      <c r="B3770" s="263" t="s">
        <v>10815</v>
      </c>
      <c r="C3770" s="264" t="s">
        <v>15</v>
      </c>
      <c r="D3770" s="268" t="s">
        <v>10816</v>
      </c>
    </row>
    <row r="3771" customFormat="false" ht="15" hidden="false" customHeight="false" outlineLevel="0" collapsed="false">
      <c r="A3771" s="258" t="s">
        <v>10817</v>
      </c>
      <c r="B3771" s="259" t="s">
        <v>10818</v>
      </c>
      <c r="C3771" s="260" t="s">
        <v>15</v>
      </c>
      <c r="D3771" s="267" t="s">
        <v>225</v>
      </c>
    </row>
    <row r="3772" customFormat="false" ht="15" hidden="false" customHeight="false" outlineLevel="0" collapsed="false">
      <c r="A3772" s="262" t="s">
        <v>10819</v>
      </c>
      <c r="B3772" s="263" t="s">
        <v>10820</v>
      </c>
      <c r="C3772" s="264" t="s">
        <v>15</v>
      </c>
      <c r="D3772" s="268" t="s">
        <v>10821</v>
      </c>
    </row>
    <row r="3773" customFormat="false" ht="15" hidden="false" customHeight="false" outlineLevel="0" collapsed="false">
      <c r="A3773" s="258" t="s">
        <v>10822</v>
      </c>
      <c r="B3773" s="259" t="s">
        <v>10823</v>
      </c>
      <c r="C3773" s="260" t="s">
        <v>15</v>
      </c>
      <c r="D3773" s="267" t="s">
        <v>10094</v>
      </c>
    </row>
    <row r="3774" customFormat="false" ht="15" hidden="false" customHeight="false" outlineLevel="0" collapsed="false">
      <c r="A3774" s="262" t="s">
        <v>10824</v>
      </c>
      <c r="B3774" s="263" t="s">
        <v>10825</v>
      </c>
      <c r="C3774" s="264" t="s">
        <v>15</v>
      </c>
      <c r="D3774" s="268" t="s">
        <v>10826</v>
      </c>
    </row>
    <row r="3775" customFormat="false" ht="15" hidden="false" customHeight="false" outlineLevel="0" collapsed="false">
      <c r="A3775" s="258" t="s">
        <v>10827</v>
      </c>
      <c r="B3775" s="259" t="s">
        <v>10828</v>
      </c>
      <c r="C3775" s="260" t="s">
        <v>15</v>
      </c>
      <c r="D3775" s="267" t="s">
        <v>10829</v>
      </c>
    </row>
    <row r="3776" customFormat="false" ht="15" hidden="false" customHeight="false" outlineLevel="0" collapsed="false">
      <c r="A3776" s="262" t="s">
        <v>10830</v>
      </c>
      <c r="B3776" s="263" t="s">
        <v>10831</v>
      </c>
      <c r="C3776" s="264" t="s">
        <v>15</v>
      </c>
      <c r="D3776" s="268" t="s">
        <v>10832</v>
      </c>
    </row>
    <row r="3777" customFormat="false" ht="30" hidden="false" customHeight="false" outlineLevel="0" collapsed="false">
      <c r="A3777" s="258" t="s">
        <v>10833</v>
      </c>
      <c r="B3777" s="259" t="s">
        <v>10834</v>
      </c>
      <c r="C3777" s="260" t="s">
        <v>15</v>
      </c>
      <c r="D3777" s="267" t="s">
        <v>10835</v>
      </c>
    </row>
    <row r="3778" customFormat="false" ht="30" hidden="false" customHeight="false" outlineLevel="0" collapsed="false">
      <c r="A3778" s="262" t="s">
        <v>10836</v>
      </c>
      <c r="B3778" s="263" t="s">
        <v>10837</v>
      </c>
      <c r="C3778" s="264" t="s">
        <v>15</v>
      </c>
      <c r="D3778" s="268" t="s">
        <v>10838</v>
      </c>
    </row>
    <row r="3779" customFormat="false" ht="30" hidden="false" customHeight="false" outlineLevel="0" collapsed="false">
      <c r="A3779" s="258" t="s">
        <v>10839</v>
      </c>
      <c r="B3779" s="259" t="s">
        <v>10840</v>
      </c>
      <c r="C3779" s="260" t="s">
        <v>15</v>
      </c>
      <c r="D3779" s="267" t="s">
        <v>10841</v>
      </c>
    </row>
    <row r="3780" customFormat="false" ht="30" hidden="false" customHeight="false" outlineLevel="0" collapsed="false">
      <c r="A3780" s="262" t="s">
        <v>10842</v>
      </c>
      <c r="B3780" s="263" t="s">
        <v>10843</v>
      </c>
      <c r="C3780" s="264" t="s">
        <v>15</v>
      </c>
      <c r="D3780" s="268" t="s">
        <v>10844</v>
      </c>
    </row>
    <row r="3781" customFormat="false" ht="30" hidden="false" customHeight="false" outlineLevel="0" collapsed="false">
      <c r="A3781" s="258" t="s">
        <v>10845</v>
      </c>
      <c r="B3781" s="259" t="s">
        <v>10846</v>
      </c>
      <c r="C3781" s="260" t="s">
        <v>15</v>
      </c>
      <c r="D3781" s="267" t="s">
        <v>10847</v>
      </c>
    </row>
    <row r="3782" customFormat="false" ht="30" hidden="false" customHeight="false" outlineLevel="0" collapsed="false">
      <c r="A3782" s="262" t="s">
        <v>10848</v>
      </c>
      <c r="B3782" s="263" t="s">
        <v>10849</v>
      </c>
      <c r="C3782" s="264" t="s">
        <v>15</v>
      </c>
      <c r="D3782" s="268" t="s">
        <v>10850</v>
      </c>
    </row>
    <row r="3783" customFormat="false" ht="30" hidden="false" customHeight="false" outlineLevel="0" collapsed="false">
      <c r="A3783" s="258" t="s">
        <v>10851</v>
      </c>
      <c r="B3783" s="259" t="s">
        <v>10852</v>
      </c>
      <c r="C3783" s="260" t="s">
        <v>15</v>
      </c>
      <c r="D3783" s="267" t="s">
        <v>10853</v>
      </c>
    </row>
    <row r="3784" customFormat="false" ht="30" hidden="false" customHeight="false" outlineLevel="0" collapsed="false">
      <c r="A3784" s="262" t="s">
        <v>10854</v>
      </c>
      <c r="B3784" s="263" t="s">
        <v>10855</v>
      </c>
      <c r="C3784" s="264" t="s">
        <v>15</v>
      </c>
      <c r="D3784" s="268" t="s">
        <v>10856</v>
      </c>
    </row>
    <row r="3785" customFormat="false" ht="30" hidden="false" customHeight="false" outlineLevel="0" collapsed="false">
      <c r="A3785" s="258" t="s">
        <v>10857</v>
      </c>
      <c r="B3785" s="259" t="s">
        <v>10858</v>
      </c>
      <c r="C3785" s="260" t="s">
        <v>15</v>
      </c>
      <c r="D3785" s="267" t="s">
        <v>10859</v>
      </c>
    </row>
    <row r="3786" customFormat="false" ht="30" hidden="false" customHeight="false" outlineLevel="0" collapsed="false">
      <c r="A3786" s="262" t="s">
        <v>10860</v>
      </c>
      <c r="B3786" s="263" t="s">
        <v>10861</v>
      </c>
      <c r="C3786" s="264" t="s">
        <v>15</v>
      </c>
      <c r="D3786" s="268" t="s">
        <v>10862</v>
      </c>
    </row>
    <row r="3787" customFormat="false" ht="30" hidden="false" customHeight="false" outlineLevel="0" collapsed="false">
      <c r="A3787" s="258" t="s">
        <v>10863</v>
      </c>
      <c r="B3787" s="259" t="s">
        <v>10864</v>
      </c>
      <c r="C3787" s="260" t="s">
        <v>15</v>
      </c>
      <c r="D3787" s="267" t="s">
        <v>10865</v>
      </c>
    </row>
    <row r="3788" customFormat="false" ht="30" hidden="false" customHeight="false" outlineLevel="0" collapsed="false">
      <c r="A3788" s="262" t="s">
        <v>10866</v>
      </c>
      <c r="B3788" s="263" t="s">
        <v>10867</v>
      </c>
      <c r="C3788" s="264" t="s">
        <v>15</v>
      </c>
      <c r="D3788" s="268" t="s">
        <v>10540</v>
      </c>
    </row>
    <row r="3789" customFormat="false" ht="30" hidden="false" customHeight="false" outlineLevel="0" collapsed="false">
      <c r="A3789" s="258" t="s">
        <v>10868</v>
      </c>
      <c r="B3789" s="259" t="s">
        <v>10869</v>
      </c>
      <c r="C3789" s="260" t="s">
        <v>15</v>
      </c>
      <c r="D3789" s="267" t="s">
        <v>10870</v>
      </c>
    </row>
    <row r="3790" customFormat="false" ht="30" hidden="false" customHeight="false" outlineLevel="0" collapsed="false">
      <c r="A3790" s="262" t="s">
        <v>10871</v>
      </c>
      <c r="B3790" s="263" t="s">
        <v>10872</v>
      </c>
      <c r="C3790" s="264" t="s">
        <v>15</v>
      </c>
      <c r="D3790" s="268" t="s">
        <v>10873</v>
      </c>
    </row>
    <row r="3791" customFormat="false" ht="30" hidden="false" customHeight="false" outlineLevel="0" collapsed="false">
      <c r="A3791" s="258" t="s">
        <v>10874</v>
      </c>
      <c r="B3791" s="259" t="s">
        <v>10875</v>
      </c>
      <c r="C3791" s="260" t="s">
        <v>15</v>
      </c>
      <c r="D3791" s="267" t="s">
        <v>10876</v>
      </c>
    </row>
    <row r="3792" customFormat="false" ht="30" hidden="false" customHeight="false" outlineLevel="0" collapsed="false">
      <c r="A3792" s="262" t="s">
        <v>10877</v>
      </c>
      <c r="B3792" s="263" t="s">
        <v>10878</v>
      </c>
      <c r="C3792" s="264" t="s">
        <v>15</v>
      </c>
      <c r="D3792" s="268" t="s">
        <v>10879</v>
      </c>
    </row>
    <row r="3793" customFormat="false" ht="30" hidden="false" customHeight="false" outlineLevel="0" collapsed="false">
      <c r="A3793" s="258" t="s">
        <v>10880</v>
      </c>
      <c r="B3793" s="259" t="s">
        <v>10881</v>
      </c>
      <c r="C3793" s="260" t="s">
        <v>15</v>
      </c>
      <c r="D3793" s="267" t="s">
        <v>10882</v>
      </c>
    </row>
    <row r="3794" customFormat="false" ht="30" hidden="false" customHeight="false" outlineLevel="0" collapsed="false">
      <c r="A3794" s="262" t="s">
        <v>10883</v>
      </c>
      <c r="B3794" s="263" t="s">
        <v>10884</v>
      </c>
      <c r="C3794" s="264" t="s">
        <v>15</v>
      </c>
      <c r="D3794" s="268" t="s">
        <v>10885</v>
      </c>
    </row>
    <row r="3795" customFormat="false" ht="30" hidden="false" customHeight="false" outlineLevel="0" collapsed="false">
      <c r="A3795" s="258" t="s">
        <v>10886</v>
      </c>
      <c r="B3795" s="259" t="s">
        <v>10887</v>
      </c>
      <c r="C3795" s="260" t="s">
        <v>15</v>
      </c>
      <c r="D3795" s="267" t="s">
        <v>10888</v>
      </c>
    </row>
    <row r="3796" customFormat="false" ht="30" hidden="false" customHeight="false" outlineLevel="0" collapsed="false">
      <c r="A3796" s="262" t="s">
        <v>10889</v>
      </c>
      <c r="B3796" s="263" t="s">
        <v>10890</v>
      </c>
      <c r="C3796" s="264" t="s">
        <v>15</v>
      </c>
      <c r="D3796" s="268" t="s">
        <v>1614</v>
      </c>
    </row>
    <row r="3797" customFormat="false" ht="30" hidden="false" customHeight="false" outlineLevel="0" collapsed="false">
      <c r="A3797" s="258" t="s">
        <v>10891</v>
      </c>
      <c r="B3797" s="259" t="s">
        <v>10892</v>
      </c>
      <c r="C3797" s="260" t="s">
        <v>15</v>
      </c>
      <c r="D3797" s="267" t="s">
        <v>10893</v>
      </c>
    </row>
    <row r="3798" customFormat="false" ht="30" hidden="false" customHeight="false" outlineLevel="0" collapsed="false">
      <c r="A3798" s="262" t="s">
        <v>10894</v>
      </c>
      <c r="B3798" s="263" t="s">
        <v>10895</v>
      </c>
      <c r="C3798" s="264" t="s">
        <v>15</v>
      </c>
      <c r="D3798" s="268" t="s">
        <v>10896</v>
      </c>
    </row>
    <row r="3799" customFormat="false" ht="30" hidden="false" customHeight="false" outlineLevel="0" collapsed="false">
      <c r="A3799" s="258" t="s">
        <v>10897</v>
      </c>
      <c r="B3799" s="259" t="s">
        <v>10898</v>
      </c>
      <c r="C3799" s="260" t="s">
        <v>15</v>
      </c>
      <c r="D3799" s="267" t="s">
        <v>10899</v>
      </c>
    </row>
    <row r="3800" customFormat="false" ht="30" hidden="false" customHeight="false" outlineLevel="0" collapsed="false">
      <c r="A3800" s="262" t="s">
        <v>10900</v>
      </c>
      <c r="B3800" s="263" t="s">
        <v>10901</v>
      </c>
      <c r="C3800" s="264" t="s">
        <v>15</v>
      </c>
      <c r="D3800" s="268" t="s">
        <v>10902</v>
      </c>
    </row>
    <row r="3801" customFormat="false" ht="30" hidden="false" customHeight="false" outlineLevel="0" collapsed="false">
      <c r="A3801" s="258" t="s">
        <v>10903</v>
      </c>
      <c r="B3801" s="259" t="s">
        <v>10904</v>
      </c>
      <c r="C3801" s="260" t="s">
        <v>15</v>
      </c>
      <c r="D3801" s="267" t="s">
        <v>10905</v>
      </c>
    </row>
    <row r="3802" customFormat="false" ht="30" hidden="false" customHeight="false" outlineLevel="0" collapsed="false">
      <c r="A3802" s="262" t="s">
        <v>10906</v>
      </c>
      <c r="B3802" s="263" t="s">
        <v>10907</v>
      </c>
      <c r="C3802" s="264" t="s">
        <v>15</v>
      </c>
      <c r="D3802" s="268" t="s">
        <v>2423</v>
      </c>
    </row>
    <row r="3803" customFormat="false" ht="30" hidden="false" customHeight="false" outlineLevel="0" collapsed="false">
      <c r="A3803" s="258" t="s">
        <v>10908</v>
      </c>
      <c r="B3803" s="259" t="s">
        <v>10909</v>
      </c>
      <c r="C3803" s="260" t="s">
        <v>15</v>
      </c>
      <c r="D3803" s="267" t="s">
        <v>10910</v>
      </c>
    </row>
    <row r="3804" customFormat="false" ht="30" hidden="false" customHeight="false" outlineLevel="0" collapsed="false">
      <c r="A3804" s="262" t="s">
        <v>10911</v>
      </c>
      <c r="B3804" s="263" t="s">
        <v>10912</v>
      </c>
      <c r="C3804" s="264" t="s">
        <v>15</v>
      </c>
      <c r="D3804" s="268" t="s">
        <v>10913</v>
      </c>
    </row>
    <row r="3805" customFormat="false" ht="30" hidden="false" customHeight="false" outlineLevel="0" collapsed="false">
      <c r="A3805" s="258" t="s">
        <v>10914</v>
      </c>
      <c r="B3805" s="259" t="s">
        <v>10915</v>
      </c>
      <c r="C3805" s="260" t="s">
        <v>15</v>
      </c>
      <c r="D3805" s="267" t="s">
        <v>10916</v>
      </c>
    </row>
    <row r="3806" customFormat="false" ht="30" hidden="false" customHeight="false" outlineLevel="0" collapsed="false">
      <c r="A3806" s="262" t="s">
        <v>10917</v>
      </c>
      <c r="B3806" s="263" t="s">
        <v>10918</v>
      </c>
      <c r="C3806" s="264" t="s">
        <v>15</v>
      </c>
      <c r="D3806" s="268" t="s">
        <v>10919</v>
      </c>
    </row>
    <row r="3807" customFormat="false" ht="30" hidden="false" customHeight="false" outlineLevel="0" collapsed="false">
      <c r="A3807" s="258" t="s">
        <v>10920</v>
      </c>
      <c r="B3807" s="259" t="s">
        <v>10921</v>
      </c>
      <c r="C3807" s="260" t="s">
        <v>15</v>
      </c>
      <c r="D3807" s="267" t="s">
        <v>9180</v>
      </c>
    </row>
    <row r="3808" customFormat="false" ht="30" hidden="false" customHeight="false" outlineLevel="0" collapsed="false">
      <c r="A3808" s="262" t="s">
        <v>10922</v>
      </c>
      <c r="B3808" s="263" t="s">
        <v>10923</v>
      </c>
      <c r="C3808" s="264" t="s">
        <v>15</v>
      </c>
      <c r="D3808" s="268" t="s">
        <v>10924</v>
      </c>
    </row>
    <row r="3809" customFormat="false" ht="30" hidden="false" customHeight="false" outlineLevel="0" collapsed="false">
      <c r="A3809" s="258" t="s">
        <v>10925</v>
      </c>
      <c r="B3809" s="259" t="s">
        <v>10926</v>
      </c>
      <c r="C3809" s="260" t="s">
        <v>15</v>
      </c>
      <c r="D3809" s="267" t="s">
        <v>10927</v>
      </c>
    </row>
    <row r="3810" customFormat="false" ht="30" hidden="false" customHeight="false" outlineLevel="0" collapsed="false">
      <c r="A3810" s="262" t="s">
        <v>10928</v>
      </c>
      <c r="B3810" s="263" t="s">
        <v>10929</v>
      </c>
      <c r="C3810" s="264" t="s">
        <v>15</v>
      </c>
      <c r="D3810" s="268" t="s">
        <v>10930</v>
      </c>
    </row>
    <row r="3811" customFormat="false" ht="30" hidden="false" customHeight="false" outlineLevel="0" collapsed="false">
      <c r="A3811" s="258" t="s">
        <v>10931</v>
      </c>
      <c r="B3811" s="259" t="s">
        <v>10932</v>
      </c>
      <c r="C3811" s="260" t="s">
        <v>15</v>
      </c>
      <c r="D3811" s="267" t="s">
        <v>10933</v>
      </c>
    </row>
    <row r="3812" customFormat="false" ht="30" hidden="false" customHeight="false" outlineLevel="0" collapsed="false">
      <c r="A3812" s="262" t="s">
        <v>10934</v>
      </c>
      <c r="B3812" s="263" t="s">
        <v>10935</v>
      </c>
      <c r="C3812" s="264" t="s">
        <v>15</v>
      </c>
      <c r="D3812" s="268" t="s">
        <v>9602</v>
      </c>
    </row>
    <row r="3813" customFormat="false" ht="30" hidden="false" customHeight="false" outlineLevel="0" collapsed="false">
      <c r="A3813" s="258" t="s">
        <v>10936</v>
      </c>
      <c r="B3813" s="259" t="s">
        <v>10937</v>
      </c>
      <c r="C3813" s="260" t="s">
        <v>15</v>
      </c>
      <c r="D3813" s="267" t="s">
        <v>10938</v>
      </c>
    </row>
    <row r="3814" customFormat="false" ht="30" hidden="false" customHeight="false" outlineLevel="0" collapsed="false">
      <c r="A3814" s="262" t="s">
        <v>10939</v>
      </c>
      <c r="B3814" s="263" t="s">
        <v>10940</v>
      </c>
      <c r="C3814" s="264" t="s">
        <v>15</v>
      </c>
      <c r="D3814" s="268" t="s">
        <v>10941</v>
      </c>
    </row>
    <row r="3815" customFormat="false" ht="30" hidden="false" customHeight="false" outlineLevel="0" collapsed="false">
      <c r="A3815" s="258" t="s">
        <v>10942</v>
      </c>
      <c r="B3815" s="259" t="s">
        <v>10943</v>
      </c>
      <c r="C3815" s="260" t="s">
        <v>15</v>
      </c>
      <c r="D3815" s="267" t="s">
        <v>10944</v>
      </c>
    </row>
    <row r="3816" customFormat="false" ht="30" hidden="false" customHeight="false" outlineLevel="0" collapsed="false">
      <c r="A3816" s="262" t="s">
        <v>10945</v>
      </c>
      <c r="B3816" s="263" t="s">
        <v>10946</v>
      </c>
      <c r="C3816" s="264" t="s">
        <v>15</v>
      </c>
      <c r="D3816" s="268" t="s">
        <v>7304</v>
      </c>
    </row>
    <row r="3817" customFormat="false" ht="30" hidden="false" customHeight="false" outlineLevel="0" collapsed="false">
      <c r="A3817" s="258" t="s">
        <v>10947</v>
      </c>
      <c r="B3817" s="259" t="s">
        <v>10948</v>
      </c>
      <c r="C3817" s="260" t="s">
        <v>15</v>
      </c>
      <c r="D3817" s="267" t="s">
        <v>10949</v>
      </c>
    </row>
    <row r="3818" customFormat="false" ht="30" hidden="false" customHeight="false" outlineLevel="0" collapsed="false">
      <c r="A3818" s="262" t="s">
        <v>10950</v>
      </c>
      <c r="B3818" s="263" t="s">
        <v>10951</v>
      </c>
      <c r="C3818" s="264" t="s">
        <v>15</v>
      </c>
      <c r="D3818" s="268" t="s">
        <v>10952</v>
      </c>
    </row>
    <row r="3819" customFormat="false" ht="30" hidden="false" customHeight="false" outlineLevel="0" collapsed="false">
      <c r="A3819" s="258" t="s">
        <v>10953</v>
      </c>
      <c r="B3819" s="259" t="s">
        <v>10954</v>
      </c>
      <c r="C3819" s="260" t="s">
        <v>15</v>
      </c>
      <c r="D3819" s="267" t="s">
        <v>10955</v>
      </c>
    </row>
    <row r="3820" customFormat="false" ht="30" hidden="false" customHeight="false" outlineLevel="0" collapsed="false">
      <c r="A3820" s="262" t="s">
        <v>10956</v>
      </c>
      <c r="B3820" s="263" t="s">
        <v>10957</v>
      </c>
      <c r="C3820" s="264" t="s">
        <v>15</v>
      </c>
      <c r="D3820" s="268" t="s">
        <v>10958</v>
      </c>
    </row>
    <row r="3821" customFormat="false" ht="30" hidden="false" customHeight="false" outlineLevel="0" collapsed="false">
      <c r="A3821" s="258" t="s">
        <v>10959</v>
      </c>
      <c r="B3821" s="259" t="s">
        <v>10960</v>
      </c>
      <c r="C3821" s="260" t="s">
        <v>15</v>
      </c>
      <c r="D3821" s="267" t="s">
        <v>10961</v>
      </c>
    </row>
    <row r="3822" customFormat="false" ht="30" hidden="false" customHeight="false" outlineLevel="0" collapsed="false">
      <c r="A3822" s="262" t="s">
        <v>10962</v>
      </c>
      <c r="B3822" s="263" t="s">
        <v>10963</v>
      </c>
      <c r="C3822" s="264" t="s">
        <v>15</v>
      </c>
      <c r="D3822" s="268" t="s">
        <v>10964</v>
      </c>
    </row>
    <row r="3823" customFormat="false" ht="30" hidden="false" customHeight="false" outlineLevel="0" collapsed="false">
      <c r="A3823" s="258" t="s">
        <v>10965</v>
      </c>
      <c r="B3823" s="259" t="s">
        <v>10966</v>
      </c>
      <c r="C3823" s="260" t="s">
        <v>15</v>
      </c>
      <c r="D3823" s="267" t="s">
        <v>4906</v>
      </c>
    </row>
    <row r="3824" customFormat="false" ht="30" hidden="false" customHeight="false" outlineLevel="0" collapsed="false">
      <c r="A3824" s="262" t="s">
        <v>10967</v>
      </c>
      <c r="B3824" s="263" t="s">
        <v>10968</v>
      </c>
      <c r="C3824" s="264" t="s">
        <v>15</v>
      </c>
      <c r="D3824" s="268" t="s">
        <v>4938</v>
      </c>
    </row>
    <row r="3825" customFormat="false" ht="30" hidden="false" customHeight="false" outlineLevel="0" collapsed="false">
      <c r="A3825" s="258" t="s">
        <v>10969</v>
      </c>
      <c r="B3825" s="259" t="s">
        <v>10970</v>
      </c>
      <c r="C3825" s="260" t="s">
        <v>15</v>
      </c>
      <c r="D3825" s="267" t="s">
        <v>10971</v>
      </c>
    </row>
    <row r="3826" customFormat="false" ht="30" hidden="false" customHeight="false" outlineLevel="0" collapsed="false">
      <c r="A3826" s="262" t="s">
        <v>10972</v>
      </c>
      <c r="B3826" s="263" t="s">
        <v>10973</v>
      </c>
      <c r="C3826" s="264" t="s">
        <v>15</v>
      </c>
      <c r="D3826" s="268" t="s">
        <v>10974</v>
      </c>
    </row>
    <row r="3827" customFormat="false" ht="30" hidden="false" customHeight="false" outlineLevel="0" collapsed="false">
      <c r="A3827" s="258" t="s">
        <v>10975</v>
      </c>
      <c r="B3827" s="259" t="s">
        <v>10976</v>
      </c>
      <c r="C3827" s="260" t="s">
        <v>15</v>
      </c>
      <c r="D3827" s="267" t="s">
        <v>198</v>
      </c>
    </row>
    <row r="3828" customFormat="false" ht="30" hidden="false" customHeight="false" outlineLevel="0" collapsed="false">
      <c r="A3828" s="262" t="s">
        <v>10977</v>
      </c>
      <c r="B3828" s="263" t="s">
        <v>10978</v>
      </c>
      <c r="C3828" s="264" t="s">
        <v>15</v>
      </c>
      <c r="D3828" s="268" t="s">
        <v>10979</v>
      </c>
    </row>
    <row r="3829" customFormat="false" ht="30" hidden="false" customHeight="false" outlineLevel="0" collapsed="false">
      <c r="A3829" s="258" t="s">
        <v>10980</v>
      </c>
      <c r="B3829" s="259" t="s">
        <v>10981</v>
      </c>
      <c r="C3829" s="260" t="s">
        <v>15</v>
      </c>
      <c r="D3829" s="267" t="s">
        <v>8126</v>
      </c>
    </row>
    <row r="3830" customFormat="false" ht="30" hidden="false" customHeight="false" outlineLevel="0" collapsed="false">
      <c r="A3830" s="262" t="s">
        <v>10982</v>
      </c>
      <c r="B3830" s="263" t="s">
        <v>10983</v>
      </c>
      <c r="C3830" s="264" t="s">
        <v>15</v>
      </c>
      <c r="D3830" s="268" t="s">
        <v>10984</v>
      </c>
    </row>
    <row r="3831" customFormat="false" ht="30" hidden="false" customHeight="false" outlineLevel="0" collapsed="false">
      <c r="A3831" s="258" t="s">
        <v>10985</v>
      </c>
      <c r="B3831" s="259" t="s">
        <v>10986</v>
      </c>
      <c r="C3831" s="260" t="s">
        <v>15</v>
      </c>
      <c r="D3831" s="267" t="s">
        <v>10987</v>
      </c>
    </row>
    <row r="3832" customFormat="false" ht="30" hidden="false" customHeight="false" outlineLevel="0" collapsed="false">
      <c r="A3832" s="262" t="s">
        <v>10988</v>
      </c>
      <c r="B3832" s="263" t="s">
        <v>10989</v>
      </c>
      <c r="C3832" s="264" t="s">
        <v>15</v>
      </c>
      <c r="D3832" s="268" t="s">
        <v>10990</v>
      </c>
    </row>
    <row r="3833" customFormat="false" ht="30" hidden="false" customHeight="false" outlineLevel="0" collapsed="false">
      <c r="A3833" s="258" t="s">
        <v>10991</v>
      </c>
      <c r="B3833" s="259" t="s">
        <v>10992</v>
      </c>
      <c r="C3833" s="260" t="s">
        <v>15</v>
      </c>
      <c r="D3833" s="267" t="s">
        <v>10993</v>
      </c>
    </row>
    <row r="3834" customFormat="false" ht="30" hidden="false" customHeight="false" outlineLevel="0" collapsed="false">
      <c r="A3834" s="262" t="s">
        <v>10994</v>
      </c>
      <c r="B3834" s="263" t="s">
        <v>10995</v>
      </c>
      <c r="C3834" s="264" t="s">
        <v>15</v>
      </c>
      <c r="D3834" s="268" t="s">
        <v>10996</v>
      </c>
    </row>
    <row r="3835" customFormat="false" ht="30" hidden="false" customHeight="false" outlineLevel="0" collapsed="false">
      <c r="A3835" s="258" t="s">
        <v>10997</v>
      </c>
      <c r="B3835" s="259" t="s">
        <v>10998</v>
      </c>
      <c r="C3835" s="260" t="s">
        <v>15</v>
      </c>
      <c r="D3835" s="267" t="s">
        <v>10999</v>
      </c>
    </row>
    <row r="3836" customFormat="false" ht="30" hidden="false" customHeight="false" outlineLevel="0" collapsed="false">
      <c r="A3836" s="262" t="s">
        <v>11000</v>
      </c>
      <c r="B3836" s="263" t="s">
        <v>11001</v>
      </c>
      <c r="C3836" s="264" t="s">
        <v>15</v>
      </c>
      <c r="D3836" s="268" t="s">
        <v>11002</v>
      </c>
    </row>
    <row r="3837" customFormat="false" ht="30" hidden="false" customHeight="false" outlineLevel="0" collapsed="false">
      <c r="A3837" s="258" t="s">
        <v>11003</v>
      </c>
      <c r="B3837" s="259" t="s">
        <v>11004</v>
      </c>
      <c r="C3837" s="260" t="s">
        <v>15</v>
      </c>
      <c r="D3837" s="267" t="s">
        <v>11005</v>
      </c>
    </row>
    <row r="3838" customFormat="false" ht="30" hidden="false" customHeight="false" outlineLevel="0" collapsed="false">
      <c r="A3838" s="262" t="s">
        <v>11006</v>
      </c>
      <c r="B3838" s="263" t="s">
        <v>11007</v>
      </c>
      <c r="C3838" s="264" t="s">
        <v>15</v>
      </c>
      <c r="D3838" s="268" t="s">
        <v>9263</v>
      </c>
    </row>
    <row r="3839" customFormat="false" ht="30" hidden="false" customHeight="false" outlineLevel="0" collapsed="false">
      <c r="A3839" s="258" t="s">
        <v>11008</v>
      </c>
      <c r="B3839" s="259" t="s">
        <v>11009</v>
      </c>
      <c r="C3839" s="260" t="s">
        <v>15</v>
      </c>
      <c r="D3839" s="267" t="s">
        <v>11010</v>
      </c>
    </row>
    <row r="3840" customFormat="false" ht="30" hidden="false" customHeight="false" outlineLevel="0" collapsed="false">
      <c r="A3840" s="262" t="s">
        <v>11011</v>
      </c>
      <c r="B3840" s="263" t="s">
        <v>11012</v>
      </c>
      <c r="C3840" s="264" t="s">
        <v>15</v>
      </c>
      <c r="D3840" s="268" t="s">
        <v>11013</v>
      </c>
    </row>
    <row r="3841" customFormat="false" ht="30" hidden="false" customHeight="false" outlineLevel="0" collapsed="false">
      <c r="A3841" s="258" t="s">
        <v>11014</v>
      </c>
      <c r="B3841" s="259" t="s">
        <v>11015</v>
      </c>
      <c r="C3841" s="260" t="s">
        <v>15</v>
      </c>
      <c r="D3841" s="267" t="s">
        <v>11016</v>
      </c>
    </row>
    <row r="3842" customFormat="false" ht="30" hidden="false" customHeight="false" outlineLevel="0" collapsed="false">
      <c r="A3842" s="262" t="s">
        <v>11017</v>
      </c>
      <c r="B3842" s="263" t="s">
        <v>11018</v>
      </c>
      <c r="C3842" s="264" t="s">
        <v>15</v>
      </c>
      <c r="D3842" s="268" t="s">
        <v>11019</v>
      </c>
    </row>
    <row r="3843" customFormat="false" ht="30" hidden="false" customHeight="false" outlineLevel="0" collapsed="false">
      <c r="A3843" s="258" t="s">
        <v>11020</v>
      </c>
      <c r="B3843" s="259" t="s">
        <v>11021</v>
      </c>
      <c r="C3843" s="260" t="s">
        <v>15</v>
      </c>
      <c r="D3843" s="267" t="s">
        <v>11022</v>
      </c>
    </row>
    <row r="3844" customFormat="false" ht="30" hidden="false" customHeight="false" outlineLevel="0" collapsed="false">
      <c r="A3844" s="262" t="s">
        <v>11023</v>
      </c>
      <c r="B3844" s="263" t="s">
        <v>11024</v>
      </c>
      <c r="C3844" s="264" t="s">
        <v>15</v>
      </c>
      <c r="D3844" s="268" t="s">
        <v>11025</v>
      </c>
    </row>
    <row r="3845" customFormat="false" ht="30" hidden="false" customHeight="false" outlineLevel="0" collapsed="false">
      <c r="A3845" s="258" t="s">
        <v>11026</v>
      </c>
      <c r="B3845" s="259" t="s">
        <v>11027</v>
      </c>
      <c r="C3845" s="260" t="s">
        <v>15</v>
      </c>
      <c r="D3845" s="267" t="s">
        <v>11028</v>
      </c>
    </row>
    <row r="3846" customFormat="false" ht="30" hidden="false" customHeight="false" outlineLevel="0" collapsed="false">
      <c r="A3846" s="262" t="s">
        <v>11029</v>
      </c>
      <c r="B3846" s="263" t="s">
        <v>11030</v>
      </c>
      <c r="C3846" s="264" t="s">
        <v>15</v>
      </c>
      <c r="D3846" s="268" t="s">
        <v>11031</v>
      </c>
    </row>
    <row r="3847" customFormat="false" ht="30" hidden="false" customHeight="false" outlineLevel="0" collapsed="false">
      <c r="A3847" s="258" t="s">
        <v>11032</v>
      </c>
      <c r="B3847" s="259" t="s">
        <v>11033</v>
      </c>
      <c r="C3847" s="260" t="s">
        <v>15</v>
      </c>
      <c r="D3847" s="267" t="s">
        <v>11034</v>
      </c>
    </row>
    <row r="3848" customFormat="false" ht="30" hidden="false" customHeight="false" outlineLevel="0" collapsed="false">
      <c r="A3848" s="262" t="s">
        <v>11035</v>
      </c>
      <c r="B3848" s="263" t="s">
        <v>11036</v>
      </c>
      <c r="C3848" s="264" t="s">
        <v>15</v>
      </c>
      <c r="D3848" s="268" t="s">
        <v>11037</v>
      </c>
    </row>
    <row r="3849" customFormat="false" ht="30" hidden="false" customHeight="false" outlineLevel="0" collapsed="false">
      <c r="A3849" s="258" t="s">
        <v>11038</v>
      </c>
      <c r="B3849" s="259" t="s">
        <v>11039</v>
      </c>
      <c r="C3849" s="260" t="s">
        <v>15</v>
      </c>
      <c r="D3849" s="267" t="s">
        <v>11040</v>
      </c>
    </row>
    <row r="3850" customFormat="false" ht="30" hidden="false" customHeight="false" outlineLevel="0" collapsed="false">
      <c r="A3850" s="262" t="s">
        <v>11041</v>
      </c>
      <c r="B3850" s="263" t="s">
        <v>11042</v>
      </c>
      <c r="C3850" s="264" t="s">
        <v>15</v>
      </c>
      <c r="D3850" s="268" t="s">
        <v>11043</v>
      </c>
    </row>
    <row r="3851" customFormat="false" ht="30" hidden="false" customHeight="false" outlineLevel="0" collapsed="false">
      <c r="A3851" s="258" t="s">
        <v>11044</v>
      </c>
      <c r="B3851" s="259" t="s">
        <v>11045</v>
      </c>
      <c r="C3851" s="260" t="s">
        <v>15</v>
      </c>
      <c r="D3851" s="267" t="s">
        <v>11046</v>
      </c>
    </row>
    <row r="3852" customFormat="false" ht="30" hidden="false" customHeight="false" outlineLevel="0" collapsed="false">
      <c r="A3852" s="262" t="s">
        <v>11047</v>
      </c>
      <c r="B3852" s="263" t="s">
        <v>11048</v>
      </c>
      <c r="C3852" s="264" t="s">
        <v>15</v>
      </c>
      <c r="D3852" s="268" t="s">
        <v>11049</v>
      </c>
    </row>
    <row r="3853" customFormat="false" ht="30" hidden="false" customHeight="false" outlineLevel="0" collapsed="false">
      <c r="A3853" s="258" t="s">
        <v>11050</v>
      </c>
      <c r="B3853" s="259" t="s">
        <v>11051</v>
      </c>
      <c r="C3853" s="260" t="s">
        <v>15</v>
      </c>
      <c r="D3853" s="267" t="s">
        <v>9833</v>
      </c>
    </row>
    <row r="3854" customFormat="false" ht="30" hidden="false" customHeight="false" outlineLevel="0" collapsed="false">
      <c r="A3854" s="262" t="s">
        <v>11052</v>
      </c>
      <c r="B3854" s="263" t="s">
        <v>11053</v>
      </c>
      <c r="C3854" s="264" t="s">
        <v>15</v>
      </c>
      <c r="D3854" s="268" t="s">
        <v>4956</v>
      </c>
    </row>
    <row r="3855" customFormat="false" ht="30" hidden="false" customHeight="false" outlineLevel="0" collapsed="false">
      <c r="A3855" s="258" t="s">
        <v>11054</v>
      </c>
      <c r="B3855" s="259" t="s">
        <v>11055</v>
      </c>
      <c r="C3855" s="260" t="s">
        <v>15</v>
      </c>
      <c r="D3855" s="267" t="s">
        <v>11056</v>
      </c>
    </row>
    <row r="3856" customFormat="false" ht="30" hidden="false" customHeight="false" outlineLevel="0" collapsed="false">
      <c r="A3856" s="262" t="s">
        <v>11057</v>
      </c>
      <c r="B3856" s="263" t="s">
        <v>11058</v>
      </c>
      <c r="C3856" s="264" t="s">
        <v>15</v>
      </c>
      <c r="D3856" s="268" t="s">
        <v>11059</v>
      </c>
    </row>
    <row r="3857" customFormat="false" ht="30" hidden="false" customHeight="false" outlineLevel="0" collapsed="false">
      <c r="A3857" s="258" t="s">
        <v>11060</v>
      </c>
      <c r="B3857" s="259" t="s">
        <v>11061</v>
      </c>
      <c r="C3857" s="260" t="s">
        <v>15</v>
      </c>
      <c r="D3857" s="267" t="s">
        <v>11062</v>
      </c>
    </row>
    <row r="3858" customFormat="false" ht="30" hidden="false" customHeight="false" outlineLevel="0" collapsed="false">
      <c r="A3858" s="262" t="s">
        <v>11063</v>
      </c>
      <c r="B3858" s="263" t="s">
        <v>11064</v>
      </c>
      <c r="C3858" s="264" t="s">
        <v>15</v>
      </c>
      <c r="D3858" s="268" t="s">
        <v>5917</v>
      </c>
    </row>
    <row r="3859" customFormat="false" ht="30" hidden="false" customHeight="false" outlineLevel="0" collapsed="false">
      <c r="A3859" s="258" t="s">
        <v>11065</v>
      </c>
      <c r="B3859" s="259" t="s">
        <v>11066</v>
      </c>
      <c r="C3859" s="260" t="s">
        <v>15</v>
      </c>
      <c r="D3859" s="267" t="s">
        <v>11067</v>
      </c>
    </row>
    <row r="3860" customFormat="false" ht="30" hidden="false" customHeight="false" outlineLevel="0" collapsed="false">
      <c r="A3860" s="262" t="s">
        <v>11068</v>
      </c>
      <c r="B3860" s="263" t="s">
        <v>11069</v>
      </c>
      <c r="C3860" s="264" t="s">
        <v>15</v>
      </c>
      <c r="D3860" s="268" t="s">
        <v>11070</v>
      </c>
    </row>
    <row r="3861" customFormat="false" ht="30" hidden="false" customHeight="false" outlineLevel="0" collapsed="false">
      <c r="A3861" s="258" t="s">
        <v>11071</v>
      </c>
      <c r="B3861" s="259" t="s">
        <v>11072</v>
      </c>
      <c r="C3861" s="260" t="s">
        <v>15</v>
      </c>
      <c r="D3861" s="267" t="s">
        <v>11073</v>
      </c>
    </row>
    <row r="3862" customFormat="false" ht="30" hidden="false" customHeight="false" outlineLevel="0" collapsed="false">
      <c r="A3862" s="262" t="s">
        <v>11074</v>
      </c>
      <c r="B3862" s="263" t="s">
        <v>11075</v>
      </c>
      <c r="C3862" s="264" t="s">
        <v>15</v>
      </c>
      <c r="D3862" s="268" t="s">
        <v>11010</v>
      </c>
    </row>
    <row r="3863" customFormat="false" ht="30" hidden="false" customHeight="false" outlineLevel="0" collapsed="false">
      <c r="A3863" s="258" t="s">
        <v>11076</v>
      </c>
      <c r="B3863" s="259" t="s">
        <v>11077</v>
      </c>
      <c r="C3863" s="260" t="s">
        <v>15</v>
      </c>
      <c r="D3863" s="267" t="s">
        <v>2531</v>
      </c>
    </row>
    <row r="3864" customFormat="false" ht="30" hidden="false" customHeight="false" outlineLevel="0" collapsed="false">
      <c r="A3864" s="262" t="s">
        <v>11078</v>
      </c>
      <c r="B3864" s="263" t="s">
        <v>11079</v>
      </c>
      <c r="C3864" s="264" t="s">
        <v>15</v>
      </c>
      <c r="D3864" s="268" t="s">
        <v>11080</v>
      </c>
    </row>
    <row r="3865" customFormat="false" ht="30" hidden="false" customHeight="false" outlineLevel="0" collapsed="false">
      <c r="A3865" s="258" t="s">
        <v>11081</v>
      </c>
      <c r="B3865" s="259" t="s">
        <v>11082</v>
      </c>
      <c r="C3865" s="260" t="s">
        <v>15</v>
      </c>
      <c r="D3865" s="267" t="s">
        <v>11083</v>
      </c>
    </row>
    <row r="3866" customFormat="false" ht="30" hidden="false" customHeight="false" outlineLevel="0" collapsed="false">
      <c r="A3866" s="262" t="s">
        <v>11084</v>
      </c>
      <c r="B3866" s="263" t="s">
        <v>11085</v>
      </c>
      <c r="C3866" s="264" t="s">
        <v>15</v>
      </c>
      <c r="D3866" s="268" t="s">
        <v>8334</v>
      </c>
    </row>
    <row r="3867" customFormat="false" ht="30" hidden="false" customHeight="false" outlineLevel="0" collapsed="false">
      <c r="A3867" s="258" t="s">
        <v>11086</v>
      </c>
      <c r="B3867" s="259" t="s">
        <v>11087</v>
      </c>
      <c r="C3867" s="260" t="s">
        <v>15</v>
      </c>
      <c r="D3867" s="267" t="s">
        <v>11088</v>
      </c>
    </row>
    <row r="3868" customFormat="false" ht="30" hidden="false" customHeight="false" outlineLevel="0" collapsed="false">
      <c r="A3868" s="262" t="s">
        <v>11089</v>
      </c>
      <c r="B3868" s="263" t="s">
        <v>11090</v>
      </c>
      <c r="C3868" s="264" t="s">
        <v>15</v>
      </c>
      <c r="D3868" s="268" t="s">
        <v>11091</v>
      </c>
    </row>
    <row r="3869" customFormat="false" ht="30" hidden="false" customHeight="false" outlineLevel="0" collapsed="false">
      <c r="A3869" s="258" t="s">
        <v>11092</v>
      </c>
      <c r="B3869" s="259" t="s">
        <v>11093</v>
      </c>
      <c r="C3869" s="260" t="s">
        <v>15</v>
      </c>
      <c r="D3869" s="267" t="s">
        <v>11094</v>
      </c>
    </row>
    <row r="3870" customFormat="false" ht="30" hidden="false" customHeight="false" outlineLevel="0" collapsed="false">
      <c r="A3870" s="262" t="s">
        <v>11095</v>
      </c>
      <c r="B3870" s="263" t="s">
        <v>11096</v>
      </c>
      <c r="C3870" s="264" t="s">
        <v>15</v>
      </c>
      <c r="D3870" s="268" t="s">
        <v>11097</v>
      </c>
    </row>
    <row r="3871" customFormat="false" ht="30" hidden="false" customHeight="false" outlineLevel="0" collapsed="false">
      <c r="A3871" s="258" t="s">
        <v>11098</v>
      </c>
      <c r="B3871" s="259" t="s">
        <v>11099</v>
      </c>
      <c r="C3871" s="260" t="s">
        <v>15</v>
      </c>
      <c r="D3871" s="267" t="s">
        <v>11100</v>
      </c>
    </row>
    <row r="3872" customFormat="false" ht="30" hidden="false" customHeight="false" outlineLevel="0" collapsed="false">
      <c r="A3872" s="262" t="s">
        <v>11101</v>
      </c>
      <c r="B3872" s="263" t="s">
        <v>11102</v>
      </c>
      <c r="C3872" s="264" t="s">
        <v>15</v>
      </c>
      <c r="D3872" s="268" t="s">
        <v>11103</v>
      </c>
    </row>
    <row r="3873" customFormat="false" ht="30" hidden="false" customHeight="false" outlineLevel="0" collapsed="false">
      <c r="A3873" s="258" t="s">
        <v>11104</v>
      </c>
      <c r="B3873" s="259" t="s">
        <v>11105</v>
      </c>
      <c r="C3873" s="260" t="s">
        <v>15</v>
      </c>
      <c r="D3873" s="267" t="s">
        <v>11106</v>
      </c>
    </row>
    <row r="3874" customFormat="false" ht="30" hidden="false" customHeight="false" outlineLevel="0" collapsed="false">
      <c r="A3874" s="262" t="s">
        <v>11107</v>
      </c>
      <c r="B3874" s="263" t="s">
        <v>11108</v>
      </c>
      <c r="C3874" s="264" t="s">
        <v>15</v>
      </c>
      <c r="D3874" s="268" t="s">
        <v>4227</v>
      </c>
    </row>
    <row r="3875" customFormat="false" ht="30" hidden="false" customHeight="false" outlineLevel="0" collapsed="false">
      <c r="A3875" s="258" t="s">
        <v>11109</v>
      </c>
      <c r="B3875" s="259" t="s">
        <v>11110</v>
      </c>
      <c r="C3875" s="260" t="s">
        <v>15</v>
      </c>
      <c r="D3875" s="267" t="s">
        <v>11111</v>
      </c>
    </row>
    <row r="3876" customFormat="false" ht="30" hidden="false" customHeight="false" outlineLevel="0" collapsed="false">
      <c r="A3876" s="262" t="s">
        <v>11112</v>
      </c>
      <c r="B3876" s="263" t="s">
        <v>11113</v>
      </c>
      <c r="C3876" s="264" t="s">
        <v>15</v>
      </c>
      <c r="D3876" s="268" t="s">
        <v>11114</v>
      </c>
    </row>
    <row r="3877" customFormat="false" ht="30" hidden="false" customHeight="false" outlineLevel="0" collapsed="false">
      <c r="A3877" s="258" t="s">
        <v>11115</v>
      </c>
      <c r="B3877" s="259" t="s">
        <v>11116</v>
      </c>
      <c r="C3877" s="260" t="s">
        <v>15</v>
      </c>
      <c r="D3877" s="267" t="s">
        <v>11117</v>
      </c>
    </row>
    <row r="3878" customFormat="false" ht="30" hidden="false" customHeight="false" outlineLevel="0" collapsed="false">
      <c r="A3878" s="262" t="s">
        <v>11118</v>
      </c>
      <c r="B3878" s="263" t="s">
        <v>11119</v>
      </c>
      <c r="C3878" s="264" t="s">
        <v>15</v>
      </c>
      <c r="D3878" s="268" t="s">
        <v>11120</v>
      </c>
    </row>
    <row r="3879" customFormat="false" ht="30" hidden="false" customHeight="false" outlineLevel="0" collapsed="false">
      <c r="A3879" s="258" t="s">
        <v>11121</v>
      </c>
      <c r="B3879" s="259" t="s">
        <v>11122</v>
      </c>
      <c r="C3879" s="260" t="s">
        <v>15</v>
      </c>
      <c r="D3879" s="267" t="s">
        <v>11123</v>
      </c>
    </row>
    <row r="3880" customFormat="false" ht="30" hidden="false" customHeight="false" outlineLevel="0" collapsed="false">
      <c r="A3880" s="262" t="s">
        <v>11124</v>
      </c>
      <c r="B3880" s="263" t="s">
        <v>11125</v>
      </c>
      <c r="C3880" s="264" t="s">
        <v>15</v>
      </c>
      <c r="D3880" s="268" t="s">
        <v>11126</v>
      </c>
    </row>
    <row r="3881" customFormat="false" ht="30" hidden="false" customHeight="false" outlineLevel="0" collapsed="false">
      <c r="A3881" s="258" t="s">
        <v>11127</v>
      </c>
      <c r="B3881" s="259" t="s">
        <v>11128</v>
      </c>
      <c r="C3881" s="260" t="s">
        <v>15</v>
      </c>
      <c r="D3881" s="267" t="s">
        <v>11129</v>
      </c>
    </row>
    <row r="3882" customFormat="false" ht="30" hidden="false" customHeight="false" outlineLevel="0" collapsed="false">
      <c r="A3882" s="262" t="s">
        <v>11130</v>
      </c>
      <c r="B3882" s="263" t="s">
        <v>11131</v>
      </c>
      <c r="C3882" s="264" t="s">
        <v>15</v>
      </c>
      <c r="D3882" s="268" t="s">
        <v>11132</v>
      </c>
    </row>
    <row r="3883" customFormat="false" ht="30" hidden="false" customHeight="false" outlineLevel="0" collapsed="false">
      <c r="A3883" s="258" t="s">
        <v>11133</v>
      </c>
      <c r="B3883" s="259" t="s">
        <v>11134</v>
      </c>
      <c r="C3883" s="260" t="s">
        <v>15</v>
      </c>
      <c r="D3883" s="267" t="s">
        <v>2678</v>
      </c>
    </row>
    <row r="3884" customFormat="false" ht="30" hidden="false" customHeight="false" outlineLevel="0" collapsed="false">
      <c r="A3884" s="262" t="s">
        <v>11135</v>
      </c>
      <c r="B3884" s="263" t="s">
        <v>11136</v>
      </c>
      <c r="C3884" s="264" t="s">
        <v>15</v>
      </c>
      <c r="D3884" s="268" t="s">
        <v>11137</v>
      </c>
    </row>
    <row r="3885" customFormat="false" ht="30" hidden="false" customHeight="false" outlineLevel="0" collapsed="false">
      <c r="A3885" s="258" t="s">
        <v>11138</v>
      </c>
      <c r="B3885" s="259" t="s">
        <v>11139</v>
      </c>
      <c r="C3885" s="260" t="s">
        <v>15</v>
      </c>
      <c r="D3885" s="267" t="s">
        <v>11140</v>
      </c>
    </row>
    <row r="3886" customFormat="false" ht="30" hidden="false" customHeight="false" outlineLevel="0" collapsed="false">
      <c r="A3886" s="262" t="s">
        <v>11141</v>
      </c>
      <c r="B3886" s="263" t="s">
        <v>11142</v>
      </c>
      <c r="C3886" s="264" t="s">
        <v>15</v>
      </c>
      <c r="D3886" s="268" t="s">
        <v>11140</v>
      </c>
    </row>
    <row r="3887" customFormat="false" ht="30" hidden="false" customHeight="false" outlineLevel="0" collapsed="false">
      <c r="A3887" s="258" t="s">
        <v>11143</v>
      </c>
      <c r="B3887" s="259" t="s">
        <v>11144</v>
      </c>
      <c r="C3887" s="260" t="s">
        <v>15</v>
      </c>
      <c r="D3887" s="267" t="s">
        <v>11140</v>
      </c>
    </row>
    <row r="3888" customFormat="false" ht="30" hidden="false" customHeight="false" outlineLevel="0" collapsed="false">
      <c r="A3888" s="262" t="s">
        <v>11145</v>
      </c>
      <c r="B3888" s="263" t="s">
        <v>11146</v>
      </c>
      <c r="C3888" s="264" t="s">
        <v>15</v>
      </c>
      <c r="D3888" s="268" t="s">
        <v>11147</v>
      </c>
    </row>
    <row r="3889" customFormat="false" ht="30" hidden="false" customHeight="false" outlineLevel="0" collapsed="false">
      <c r="A3889" s="258" t="s">
        <v>11148</v>
      </c>
      <c r="B3889" s="259" t="s">
        <v>11149</v>
      </c>
      <c r="C3889" s="260" t="s">
        <v>15</v>
      </c>
      <c r="D3889" s="267" t="s">
        <v>11147</v>
      </c>
    </row>
    <row r="3890" customFormat="false" ht="30" hidden="false" customHeight="false" outlineLevel="0" collapsed="false">
      <c r="A3890" s="262" t="s">
        <v>11150</v>
      </c>
      <c r="B3890" s="263" t="s">
        <v>11151</v>
      </c>
      <c r="C3890" s="264" t="s">
        <v>15</v>
      </c>
      <c r="D3890" s="268" t="s">
        <v>11152</v>
      </c>
    </row>
    <row r="3891" customFormat="false" ht="30" hidden="false" customHeight="false" outlineLevel="0" collapsed="false">
      <c r="A3891" s="258" t="s">
        <v>11153</v>
      </c>
      <c r="B3891" s="259" t="s">
        <v>11154</v>
      </c>
      <c r="C3891" s="260" t="s">
        <v>15</v>
      </c>
      <c r="D3891" s="267" t="s">
        <v>11155</v>
      </c>
    </row>
    <row r="3892" customFormat="false" ht="30" hidden="false" customHeight="false" outlineLevel="0" collapsed="false">
      <c r="A3892" s="262" t="s">
        <v>11156</v>
      </c>
      <c r="B3892" s="263" t="s">
        <v>11157</v>
      </c>
      <c r="C3892" s="264" t="s">
        <v>15</v>
      </c>
      <c r="D3892" s="268" t="s">
        <v>11155</v>
      </c>
    </row>
    <row r="3893" customFormat="false" ht="30" hidden="false" customHeight="false" outlineLevel="0" collapsed="false">
      <c r="A3893" s="258" t="s">
        <v>11158</v>
      </c>
      <c r="B3893" s="259" t="s">
        <v>11159</v>
      </c>
      <c r="C3893" s="260" t="s">
        <v>15</v>
      </c>
      <c r="D3893" s="267" t="s">
        <v>11160</v>
      </c>
    </row>
    <row r="3894" customFormat="false" ht="30" hidden="false" customHeight="false" outlineLevel="0" collapsed="false">
      <c r="A3894" s="262" t="s">
        <v>11161</v>
      </c>
      <c r="B3894" s="263" t="s">
        <v>11162</v>
      </c>
      <c r="C3894" s="264" t="s">
        <v>15</v>
      </c>
      <c r="D3894" s="268" t="s">
        <v>11163</v>
      </c>
    </row>
    <row r="3895" customFormat="false" ht="30" hidden="false" customHeight="false" outlineLevel="0" collapsed="false">
      <c r="A3895" s="258" t="s">
        <v>11164</v>
      </c>
      <c r="B3895" s="259" t="s">
        <v>11165</v>
      </c>
      <c r="C3895" s="260" t="s">
        <v>15</v>
      </c>
      <c r="D3895" s="267" t="s">
        <v>11166</v>
      </c>
    </row>
    <row r="3896" customFormat="false" ht="30" hidden="false" customHeight="false" outlineLevel="0" collapsed="false">
      <c r="A3896" s="262" t="s">
        <v>11167</v>
      </c>
      <c r="B3896" s="263" t="s">
        <v>11168</v>
      </c>
      <c r="C3896" s="264" t="s">
        <v>15</v>
      </c>
      <c r="D3896" s="268" t="s">
        <v>11166</v>
      </c>
    </row>
    <row r="3897" customFormat="false" ht="30" hidden="false" customHeight="false" outlineLevel="0" collapsed="false">
      <c r="A3897" s="258" t="s">
        <v>11169</v>
      </c>
      <c r="B3897" s="259" t="s">
        <v>11170</v>
      </c>
      <c r="C3897" s="260" t="s">
        <v>15</v>
      </c>
      <c r="D3897" s="267" t="s">
        <v>11166</v>
      </c>
    </row>
    <row r="3898" customFormat="false" ht="30" hidden="false" customHeight="false" outlineLevel="0" collapsed="false">
      <c r="A3898" s="262" t="s">
        <v>11171</v>
      </c>
      <c r="B3898" s="263" t="s">
        <v>11172</v>
      </c>
      <c r="C3898" s="264" t="s">
        <v>15</v>
      </c>
      <c r="D3898" s="268" t="s">
        <v>11173</v>
      </c>
    </row>
    <row r="3899" customFormat="false" ht="30" hidden="false" customHeight="false" outlineLevel="0" collapsed="false">
      <c r="A3899" s="258" t="s">
        <v>11174</v>
      </c>
      <c r="B3899" s="259" t="s">
        <v>11175</v>
      </c>
      <c r="C3899" s="260" t="s">
        <v>15</v>
      </c>
      <c r="D3899" s="267" t="s">
        <v>11173</v>
      </c>
    </row>
    <row r="3900" customFormat="false" ht="30" hidden="false" customHeight="false" outlineLevel="0" collapsed="false">
      <c r="A3900" s="262" t="s">
        <v>11176</v>
      </c>
      <c r="B3900" s="263" t="s">
        <v>11177</v>
      </c>
      <c r="C3900" s="264" t="s">
        <v>15</v>
      </c>
      <c r="D3900" s="268" t="s">
        <v>11173</v>
      </c>
    </row>
    <row r="3901" customFormat="false" ht="30" hidden="false" customHeight="false" outlineLevel="0" collapsed="false">
      <c r="A3901" s="258" t="s">
        <v>11178</v>
      </c>
      <c r="B3901" s="259" t="s">
        <v>11179</v>
      </c>
      <c r="C3901" s="260" t="s">
        <v>15</v>
      </c>
      <c r="D3901" s="267" t="s">
        <v>3955</v>
      </c>
    </row>
    <row r="3902" customFormat="false" ht="30" hidden="false" customHeight="false" outlineLevel="0" collapsed="false">
      <c r="A3902" s="262" t="s">
        <v>11180</v>
      </c>
      <c r="B3902" s="263" t="s">
        <v>11181</v>
      </c>
      <c r="C3902" s="264" t="s">
        <v>15</v>
      </c>
      <c r="D3902" s="268" t="s">
        <v>3955</v>
      </c>
    </row>
    <row r="3903" customFormat="false" ht="30" hidden="false" customHeight="false" outlineLevel="0" collapsed="false">
      <c r="A3903" s="258" t="s">
        <v>11182</v>
      </c>
      <c r="B3903" s="259" t="s">
        <v>11183</v>
      </c>
      <c r="C3903" s="260" t="s">
        <v>15</v>
      </c>
      <c r="D3903" s="267" t="s">
        <v>3955</v>
      </c>
    </row>
    <row r="3904" customFormat="false" ht="30" hidden="false" customHeight="false" outlineLevel="0" collapsed="false">
      <c r="A3904" s="262" t="s">
        <v>11184</v>
      </c>
      <c r="B3904" s="263" t="s">
        <v>11185</v>
      </c>
      <c r="C3904" s="264" t="s">
        <v>15</v>
      </c>
      <c r="D3904" s="268" t="s">
        <v>8580</v>
      </c>
    </row>
    <row r="3905" customFormat="false" ht="30" hidden="false" customHeight="false" outlineLevel="0" collapsed="false">
      <c r="A3905" s="258" t="s">
        <v>11186</v>
      </c>
      <c r="B3905" s="259" t="s">
        <v>11187</v>
      </c>
      <c r="C3905" s="260" t="s">
        <v>15</v>
      </c>
      <c r="D3905" s="267" t="s">
        <v>8580</v>
      </c>
    </row>
    <row r="3906" customFormat="false" ht="30" hidden="false" customHeight="false" outlineLevel="0" collapsed="false">
      <c r="A3906" s="262" t="s">
        <v>11188</v>
      </c>
      <c r="B3906" s="263" t="s">
        <v>11189</v>
      </c>
      <c r="C3906" s="264" t="s">
        <v>15</v>
      </c>
      <c r="D3906" s="268" t="s">
        <v>11190</v>
      </c>
    </row>
    <row r="3907" customFormat="false" ht="30" hidden="false" customHeight="false" outlineLevel="0" collapsed="false">
      <c r="A3907" s="258" t="s">
        <v>11191</v>
      </c>
      <c r="B3907" s="259" t="s">
        <v>11192</v>
      </c>
      <c r="C3907" s="260" t="s">
        <v>15</v>
      </c>
      <c r="D3907" s="267" t="s">
        <v>11190</v>
      </c>
    </row>
    <row r="3908" customFormat="false" ht="30" hidden="false" customHeight="false" outlineLevel="0" collapsed="false">
      <c r="A3908" s="262" t="s">
        <v>11193</v>
      </c>
      <c r="B3908" s="263" t="s">
        <v>11194</v>
      </c>
      <c r="C3908" s="264" t="s">
        <v>15</v>
      </c>
      <c r="D3908" s="268" t="s">
        <v>11195</v>
      </c>
    </row>
    <row r="3909" customFormat="false" ht="30" hidden="false" customHeight="false" outlineLevel="0" collapsed="false">
      <c r="A3909" s="258" t="s">
        <v>11196</v>
      </c>
      <c r="B3909" s="259" t="s">
        <v>11197</v>
      </c>
      <c r="C3909" s="260" t="s">
        <v>15</v>
      </c>
      <c r="D3909" s="267" t="s">
        <v>11198</v>
      </c>
    </row>
    <row r="3910" customFormat="false" ht="30" hidden="false" customHeight="false" outlineLevel="0" collapsed="false">
      <c r="A3910" s="262" t="s">
        <v>11199</v>
      </c>
      <c r="B3910" s="263" t="s">
        <v>11200</v>
      </c>
      <c r="C3910" s="264" t="s">
        <v>15</v>
      </c>
      <c r="D3910" s="268" t="s">
        <v>11201</v>
      </c>
    </row>
    <row r="3911" customFormat="false" ht="30" hidden="false" customHeight="false" outlineLevel="0" collapsed="false">
      <c r="A3911" s="258" t="s">
        <v>11202</v>
      </c>
      <c r="B3911" s="259" t="s">
        <v>11203</v>
      </c>
      <c r="C3911" s="260" t="s">
        <v>15</v>
      </c>
      <c r="D3911" s="267" t="s">
        <v>11201</v>
      </c>
    </row>
    <row r="3912" customFormat="false" ht="30" hidden="false" customHeight="false" outlineLevel="0" collapsed="false">
      <c r="A3912" s="262" t="s">
        <v>11204</v>
      </c>
      <c r="B3912" s="263" t="s">
        <v>11205</v>
      </c>
      <c r="C3912" s="264" t="s">
        <v>15</v>
      </c>
      <c r="D3912" s="268" t="s">
        <v>11201</v>
      </c>
    </row>
    <row r="3913" customFormat="false" ht="30" hidden="false" customHeight="false" outlineLevel="0" collapsed="false">
      <c r="A3913" s="258" t="s">
        <v>11206</v>
      </c>
      <c r="B3913" s="259" t="s">
        <v>11207</v>
      </c>
      <c r="C3913" s="260" t="s">
        <v>15</v>
      </c>
      <c r="D3913" s="267" t="s">
        <v>11208</v>
      </c>
    </row>
    <row r="3914" customFormat="false" ht="30" hidden="false" customHeight="false" outlineLevel="0" collapsed="false">
      <c r="A3914" s="262" t="s">
        <v>11209</v>
      </c>
      <c r="B3914" s="263" t="s">
        <v>11210</v>
      </c>
      <c r="C3914" s="264" t="s">
        <v>15</v>
      </c>
      <c r="D3914" s="268" t="s">
        <v>11208</v>
      </c>
    </row>
    <row r="3915" customFormat="false" ht="30" hidden="false" customHeight="false" outlineLevel="0" collapsed="false">
      <c r="A3915" s="258" t="s">
        <v>11211</v>
      </c>
      <c r="B3915" s="259" t="s">
        <v>11212</v>
      </c>
      <c r="C3915" s="260" t="s">
        <v>15</v>
      </c>
      <c r="D3915" s="267" t="s">
        <v>11208</v>
      </c>
    </row>
    <row r="3916" customFormat="false" ht="30" hidden="false" customHeight="false" outlineLevel="0" collapsed="false">
      <c r="A3916" s="262" t="s">
        <v>11213</v>
      </c>
      <c r="B3916" s="263" t="s">
        <v>11214</v>
      </c>
      <c r="C3916" s="264" t="s">
        <v>15</v>
      </c>
      <c r="D3916" s="268" t="s">
        <v>11215</v>
      </c>
    </row>
    <row r="3917" customFormat="false" ht="30" hidden="false" customHeight="false" outlineLevel="0" collapsed="false">
      <c r="A3917" s="258" t="s">
        <v>11216</v>
      </c>
      <c r="B3917" s="259" t="s">
        <v>11217</v>
      </c>
      <c r="C3917" s="260" t="s">
        <v>15</v>
      </c>
      <c r="D3917" s="267" t="s">
        <v>11215</v>
      </c>
    </row>
    <row r="3918" customFormat="false" ht="30" hidden="false" customHeight="false" outlineLevel="0" collapsed="false">
      <c r="A3918" s="262" t="s">
        <v>11218</v>
      </c>
      <c r="B3918" s="263" t="s">
        <v>11219</v>
      </c>
      <c r="C3918" s="264" t="s">
        <v>15</v>
      </c>
      <c r="D3918" s="268" t="s">
        <v>11215</v>
      </c>
    </row>
    <row r="3919" customFormat="false" ht="30" hidden="false" customHeight="false" outlineLevel="0" collapsed="false">
      <c r="A3919" s="258" t="s">
        <v>11220</v>
      </c>
      <c r="B3919" s="259" t="s">
        <v>11221</v>
      </c>
      <c r="C3919" s="260" t="s">
        <v>15</v>
      </c>
      <c r="D3919" s="267" t="s">
        <v>11222</v>
      </c>
    </row>
    <row r="3920" customFormat="false" ht="30" hidden="false" customHeight="false" outlineLevel="0" collapsed="false">
      <c r="A3920" s="262" t="s">
        <v>11223</v>
      </c>
      <c r="B3920" s="263" t="s">
        <v>11224</v>
      </c>
      <c r="C3920" s="264" t="s">
        <v>15</v>
      </c>
      <c r="D3920" s="268" t="s">
        <v>11222</v>
      </c>
    </row>
    <row r="3921" customFormat="false" ht="30" hidden="false" customHeight="false" outlineLevel="0" collapsed="false">
      <c r="A3921" s="258" t="s">
        <v>11225</v>
      </c>
      <c r="B3921" s="259" t="s">
        <v>11226</v>
      </c>
      <c r="C3921" s="260" t="s">
        <v>15</v>
      </c>
      <c r="D3921" s="267" t="s">
        <v>11227</v>
      </c>
    </row>
    <row r="3922" customFormat="false" ht="30" hidden="false" customHeight="false" outlineLevel="0" collapsed="false">
      <c r="A3922" s="262" t="s">
        <v>11228</v>
      </c>
      <c r="B3922" s="263" t="s">
        <v>11229</v>
      </c>
      <c r="C3922" s="264" t="s">
        <v>15</v>
      </c>
      <c r="D3922" s="268" t="s">
        <v>11227</v>
      </c>
    </row>
    <row r="3923" customFormat="false" ht="30" hidden="false" customHeight="false" outlineLevel="0" collapsed="false">
      <c r="A3923" s="258" t="s">
        <v>11230</v>
      </c>
      <c r="B3923" s="259" t="s">
        <v>11231</v>
      </c>
      <c r="C3923" s="260" t="s">
        <v>15</v>
      </c>
      <c r="D3923" s="267" t="s">
        <v>9996</v>
      </c>
    </row>
    <row r="3924" customFormat="false" ht="15" hidden="false" customHeight="false" outlineLevel="0" collapsed="false">
      <c r="A3924" s="262" t="s">
        <v>11232</v>
      </c>
      <c r="B3924" s="263" t="s">
        <v>11233</v>
      </c>
      <c r="C3924" s="264" t="s">
        <v>15</v>
      </c>
      <c r="D3924" s="268" t="s">
        <v>2420</v>
      </c>
    </row>
    <row r="3925" customFormat="false" ht="30" hidden="false" customHeight="false" outlineLevel="0" collapsed="false">
      <c r="A3925" s="258" t="s">
        <v>11234</v>
      </c>
      <c r="B3925" s="259" t="s">
        <v>11235</v>
      </c>
      <c r="C3925" s="260" t="s">
        <v>15</v>
      </c>
      <c r="D3925" s="267" t="s">
        <v>11236</v>
      </c>
    </row>
    <row r="3926" customFormat="false" ht="15" hidden="false" customHeight="false" outlineLevel="0" collapsed="false">
      <c r="A3926" s="262" t="s">
        <v>11237</v>
      </c>
      <c r="B3926" s="263" t="s">
        <v>11238</v>
      </c>
      <c r="C3926" s="264" t="s">
        <v>15</v>
      </c>
      <c r="D3926" s="268" t="s">
        <v>11239</v>
      </c>
    </row>
    <row r="3927" customFormat="false" ht="30" hidden="false" customHeight="false" outlineLevel="0" collapsed="false">
      <c r="A3927" s="258" t="s">
        <v>11240</v>
      </c>
      <c r="B3927" s="259" t="s">
        <v>11241</v>
      </c>
      <c r="C3927" s="260" t="s">
        <v>15</v>
      </c>
      <c r="D3927" s="267" t="s">
        <v>11242</v>
      </c>
    </row>
    <row r="3928" customFormat="false" ht="30" hidden="false" customHeight="false" outlineLevel="0" collapsed="false">
      <c r="A3928" s="262" t="s">
        <v>11243</v>
      </c>
      <c r="B3928" s="263" t="s">
        <v>11244</v>
      </c>
      <c r="C3928" s="264" t="s">
        <v>15</v>
      </c>
      <c r="D3928" s="268" t="s">
        <v>1299</v>
      </c>
    </row>
    <row r="3929" customFormat="false" ht="15" hidden="false" customHeight="false" outlineLevel="0" collapsed="false">
      <c r="A3929" s="258" t="s">
        <v>11245</v>
      </c>
      <c r="B3929" s="259" t="s">
        <v>11246</v>
      </c>
      <c r="C3929" s="260" t="s">
        <v>15</v>
      </c>
      <c r="D3929" s="267" t="s">
        <v>7671</v>
      </c>
    </row>
    <row r="3930" customFormat="false" ht="30" hidden="false" customHeight="false" outlineLevel="0" collapsed="false">
      <c r="A3930" s="262" t="s">
        <v>11247</v>
      </c>
      <c r="B3930" s="263" t="s">
        <v>11248</v>
      </c>
      <c r="C3930" s="264" t="s">
        <v>15</v>
      </c>
      <c r="D3930" s="268" t="s">
        <v>11249</v>
      </c>
    </row>
    <row r="3931" customFormat="false" ht="15" hidden="false" customHeight="false" outlineLevel="0" collapsed="false">
      <c r="A3931" s="258" t="s">
        <v>11250</v>
      </c>
      <c r="B3931" s="259" t="s">
        <v>11251</v>
      </c>
      <c r="C3931" s="260" t="s">
        <v>15</v>
      </c>
      <c r="D3931" s="267" t="s">
        <v>11252</v>
      </c>
    </row>
    <row r="3932" customFormat="false" ht="30" hidden="false" customHeight="false" outlineLevel="0" collapsed="false">
      <c r="A3932" s="262" t="s">
        <v>11253</v>
      </c>
      <c r="B3932" s="263" t="s">
        <v>11254</v>
      </c>
      <c r="C3932" s="264" t="s">
        <v>15</v>
      </c>
      <c r="D3932" s="268" t="s">
        <v>11255</v>
      </c>
    </row>
    <row r="3933" customFormat="false" ht="30" hidden="false" customHeight="false" outlineLevel="0" collapsed="false">
      <c r="A3933" s="258" t="s">
        <v>11256</v>
      </c>
      <c r="B3933" s="259" t="s">
        <v>11257</v>
      </c>
      <c r="C3933" s="260" t="s">
        <v>15</v>
      </c>
      <c r="D3933" s="267" t="s">
        <v>11258</v>
      </c>
    </row>
    <row r="3934" customFormat="false" ht="15" hidden="false" customHeight="false" outlineLevel="0" collapsed="false">
      <c r="A3934" s="262" t="s">
        <v>11259</v>
      </c>
      <c r="B3934" s="263" t="s">
        <v>11260</v>
      </c>
      <c r="C3934" s="264" t="s">
        <v>15</v>
      </c>
      <c r="D3934" s="268" t="s">
        <v>11261</v>
      </c>
    </row>
    <row r="3935" customFormat="false" ht="30" hidden="false" customHeight="false" outlineLevel="0" collapsed="false">
      <c r="A3935" s="258" t="s">
        <v>11262</v>
      </c>
      <c r="B3935" s="259" t="s">
        <v>11263</v>
      </c>
      <c r="C3935" s="260" t="s">
        <v>15</v>
      </c>
      <c r="D3935" s="267" t="s">
        <v>11264</v>
      </c>
    </row>
    <row r="3936" customFormat="false" ht="30" hidden="false" customHeight="false" outlineLevel="0" collapsed="false">
      <c r="A3936" s="262" t="s">
        <v>11265</v>
      </c>
      <c r="B3936" s="263" t="s">
        <v>11266</v>
      </c>
      <c r="C3936" s="264" t="s">
        <v>15</v>
      </c>
      <c r="D3936" s="268" t="s">
        <v>11267</v>
      </c>
    </row>
    <row r="3937" customFormat="false" ht="15" hidden="false" customHeight="false" outlineLevel="0" collapsed="false">
      <c r="A3937" s="258" t="s">
        <v>11268</v>
      </c>
      <c r="B3937" s="259" t="s">
        <v>11269</v>
      </c>
      <c r="C3937" s="260" t="s">
        <v>15</v>
      </c>
      <c r="D3937" s="267" t="s">
        <v>11270</v>
      </c>
    </row>
    <row r="3938" customFormat="false" ht="30" hidden="false" customHeight="false" outlineLevel="0" collapsed="false">
      <c r="A3938" s="262" t="s">
        <v>11271</v>
      </c>
      <c r="B3938" s="263" t="s">
        <v>11272</v>
      </c>
      <c r="C3938" s="264" t="s">
        <v>15</v>
      </c>
      <c r="D3938" s="268" t="s">
        <v>11273</v>
      </c>
    </row>
    <row r="3939" customFormat="false" ht="30" hidden="false" customHeight="false" outlineLevel="0" collapsed="false">
      <c r="A3939" s="258" t="s">
        <v>11274</v>
      </c>
      <c r="B3939" s="259" t="s">
        <v>11275</v>
      </c>
      <c r="C3939" s="260" t="s">
        <v>15</v>
      </c>
      <c r="D3939" s="267" t="s">
        <v>11276</v>
      </c>
    </row>
    <row r="3940" customFormat="false" ht="15" hidden="false" customHeight="false" outlineLevel="0" collapsed="false">
      <c r="A3940" s="262" t="s">
        <v>11277</v>
      </c>
      <c r="B3940" s="263" t="s">
        <v>11278</v>
      </c>
      <c r="C3940" s="264" t="s">
        <v>15</v>
      </c>
      <c r="D3940" s="268" t="s">
        <v>11034</v>
      </c>
    </row>
    <row r="3941" customFormat="false" ht="30" hidden="false" customHeight="false" outlineLevel="0" collapsed="false">
      <c r="A3941" s="258" t="s">
        <v>11279</v>
      </c>
      <c r="B3941" s="259" t="s">
        <v>11280</v>
      </c>
      <c r="C3941" s="260" t="s">
        <v>15</v>
      </c>
      <c r="D3941" s="267" t="s">
        <v>11281</v>
      </c>
    </row>
    <row r="3942" customFormat="false" ht="30" hidden="false" customHeight="false" outlineLevel="0" collapsed="false">
      <c r="A3942" s="262" t="s">
        <v>11282</v>
      </c>
      <c r="B3942" s="263" t="s">
        <v>11283</v>
      </c>
      <c r="C3942" s="264" t="s">
        <v>15</v>
      </c>
      <c r="D3942" s="268" t="s">
        <v>11284</v>
      </c>
    </row>
    <row r="3943" customFormat="false" ht="15" hidden="false" customHeight="false" outlineLevel="0" collapsed="false">
      <c r="A3943" s="258" t="s">
        <v>11285</v>
      </c>
      <c r="B3943" s="259" t="s">
        <v>11286</v>
      </c>
      <c r="C3943" s="260" t="s">
        <v>15</v>
      </c>
      <c r="D3943" s="267" t="s">
        <v>10769</v>
      </c>
    </row>
    <row r="3944" customFormat="false" ht="30" hidden="false" customHeight="false" outlineLevel="0" collapsed="false">
      <c r="A3944" s="262" t="s">
        <v>11287</v>
      </c>
      <c r="B3944" s="263" t="s">
        <v>11288</v>
      </c>
      <c r="C3944" s="264" t="s">
        <v>15</v>
      </c>
      <c r="D3944" s="268" t="s">
        <v>9237</v>
      </c>
    </row>
    <row r="3945" customFormat="false" ht="30" hidden="false" customHeight="false" outlineLevel="0" collapsed="false">
      <c r="A3945" s="258" t="s">
        <v>11289</v>
      </c>
      <c r="B3945" s="259" t="s">
        <v>11290</v>
      </c>
      <c r="C3945" s="260" t="s">
        <v>15</v>
      </c>
      <c r="D3945" s="267" t="s">
        <v>11291</v>
      </c>
    </row>
    <row r="3946" customFormat="false" ht="30" hidden="false" customHeight="false" outlineLevel="0" collapsed="false">
      <c r="A3946" s="262" t="s">
        <v>11292</v>
      </c>
      <c r="B3946" s="263" t="s">
        <v>11293</v>
      </c>
      <c r="C3946" s="264" t="s">
        <v>15</v>
      </c>
      <c r="D3946" s="268" t="s">
        <v>6321</v>
      </c>
    </row>
    <row r="3947" customFormat="false" ht="30" hidden="false" customHeight="false" outlineLevel="0" collapsed="false">
      <c r="A3947" s="258" t="s">
        <v>11294</v>
      </c>
      <c r="B3947" s="259" t="s">
        <v>11295</v>
      </c>
      <c r="C3947" s="260" t="s">
        <v>15</v>
      </c>
      <c r="D3947" s="267" t="s">
        <v>11296</v>
      </c>
    </row>
    <row r="3948" customFormat="false" ht="30" hidden="false" customHeight="false" outlineLevel="0" collapsed="false">
      <c r="A3948" s="262" t="s">
        <v>11297</v>
      </c>
      <c r="B3948" s="263" t="s">
        <v>11298</v>
      </c>
      <c r="C3948" s="264" t="s">
        <v>15</v>
      </c>
      <c r="D3948" s="268" t="s">
        <v>3400</v>
      </c>
    </row>
    <row r="3949" customFormat="false" ht="30" hidden="false" customHeight="false" outlineLevel="0" collapsed="false">
      <c r="A3949" s="258" t="s">
        <v>11299</v>
      </c>
      <c r="B3949" s="259" t="s">
        <v>11300</v>
      </c>
      <c r="C3949" s="260" t="s">
        <v>15</v>
      </c>
      <c r="D3949" s="267" t="s">
        <v>11301</v>
      </c>
    </row>
    <row r="3950" customFormat="false" ht="30" hidden="false" customHeight="false" outlineLevel="0" collapsed="false">
      <c r="A3950" s="262" t="s">
        <v>11302</v>
      </c>
      <c r="B3950" s="263" t="s">
        <v>11303</v>
      </c>
      <c r="C3950" s="264" t="s">
        <v>15</v>
      </c>
      <c r="D3950" s="268" t="s">
        <v>11304</v>
      </c>
    </row>
    <row r="3951" customFormat="false" ht="30" hidden="false" customHeight="false" outlineLevel="0" collapsed="false">
      <c r="A3951" s="258" t="s">
        <v>11305</v>
      </c>
      <c r="B3951" s="259" t="s">
        <v>11306</v>
      </c>
      <c r="C3951" s="260" t="s">
        <v>15</v>
      </c>
      <c r="D3951" s="267" t="s">
        <v>11307</v>
      </c>
    </row>
    <row r="3952" customFormat="false" ht="30" hidden="false" customHeight="false" outlineLevel="0" collapsed="false">
      <c r="A3952" s="262" t="s">
        <v>11308</v>
      </c>
      <c r="B3952" s="263" t="s">
        <v>11309</v>
      </c>
      <c r="C3952" s="264" t="s">
        <v>15</v>
      </c>
      <c r="D3952" s="268" t="s">
        <v>249</v>
      </c>
    </row>
    <row r="3953" customFormat="false" ht="30" hidden="false" customHeight="false" outlineLevel="0" collapsed="false">
      <c r="A3953" s="258" t="s">
        <v>11310</v>
      </c>
      <c r="B3953" s="259" t="s">
        <v>11311</v>
      </c>
      <c r="C3953" s="260" t="s">
        <v>15</v>
      </c>
      <c r="D3953" s="267" t="s">
        <v>10231</v>
      </c>
    </row>
    <row r="3954" customFormat="false" ht="30" hidden="false" customHeight="false" outlineLevel="0" collapsed="false">
      <c r="A3954" s="262" t="s">
        <v>11312</v>
      </c>
      <c r="B3954" s="263" t="s">
        <v>11313</v>
      </c>
      <c r="C3954" s="264" t="s">
        <v>15</v>
      </c>
      <c r="D3954" s="268" t="s">
        <v>11314</v>
      </c>
    </row>
    <row r="3955" customFormat="false" ht="30" hidden="false" customHeight="false" outlineLevel="0" collapsed="false">
      <c r="A3955" s="258" t="s">
        <v>11315</v>
      </c>
      <c r="B3955" s="259" t="s">
        <v>11316</v>
      </c>
      <c r="C3955" s="260" t="s">
        <v>15</v>
      </c>
      <c r="D3955" s="267" t="s">
        <v>7035</v>
      </c>
    </row>
    <row r="3956" customFormat="false" ht="30" hidden="false" customHeight="false" outlineLevel="0" collapsed="false">
      <c r="A3956" s="262" t="s">
        <v>11317</v>
      </c>
      <c r="B3956" s="263" t="s">
        <v>11318</v>
      </c>
      <c r="C3956" s="264" t="s">
        <v>15</v>
      </c>
      <c r="D3956" s="268" t="s">
        <v>11319</v>
      </c>
    </row>
    <row r="3957" customFormat="false" ht="30" hidden="false" customHeight="false" outlineLevel="0" collapsed="false">
      <c r="A3957" s="258" t="s">
        <v>11320</v>
      </c>
      <c r="B3957" s="259" t="s">
        <v>11321</v>
      </c>
      <c r="C3957" s="260" t="s">
        <v>15</v>
      </c>
      <c r="D3957" s="267" t="s">
        <v>9853</v>
      </c>
    </row>
    <row r="3958" customFormat="false" ht="30" hidden="false" customHeight="false" outlineLevel="0" collapsed="false">
      <c r="A3958" s="262" t="s">
        <v>11322</v>
      </c>
      <c r="B3958" s="263" t="s">
        <v>11323</v>
      </c>
      <c r="C3958" s="264" t="s">
        <v>15</v>
      </c>
      <c r="D3958" s="268" t="s">
        <v>10312</v>
      </c>
    </row>
    <row r="3959" customFormat="false" ht="30" hidden="false" customHeight="false" outlineLevel="0" collapsed="false">
      <c r="A3959" s="258" t="s">
        <v>11324</v>
      </c>
      <c r="B3959" s="259" t="s">
        <v>11325</v>
      </c>
      <c r="C3959" s="260" t="s">
        <v>15</v>
      </c>
      <c r="D3959" s="267" t="s">
        <v>11326</v>
      </c>
    </row>
    <row r="3960" customFormat="false" ht="30" hidden="false" customHeight="false" outlineLevel="0" collapsed="false">
      <c r="A3960" s="262" t="s">
        <v>11327</v>
      </c>
      <c r="B3960" s="263" t="s">
        <v>11328</v>
      </c>
      <c r="C3960" s="264" t="s">
        <v>15</v>
      </c>
      <c r="D3960" s="268" t="s">
        <v>11329</v>
      </c>
    </row>
    <row r="3961" customFormat="false" ht="30" hidden="false" customHeight="false" outlineLevel="0" collapsed="false">
      <c r="A3961" s="258" t="s">
        <v>11330</v>
      </c>
      <c r="B3961" s="259" t="s">
        <v>11331</v>
      </c>
      <c r="C3961" s="260" t="s">
        <v>15</v>
      </c>
      <c r="D3961" s="267" t="s">
        <v>3545</v>
      </c>
    </row>
    <row r="3962" customFormat="false" ht="30" hidden="false" customHeight="false" outlineLevel="0" collapsed="false">
      <c r="A3962" s="262" t="s">
        <v>11332</v>
      </c>
      <c r="B3962" s="263" t="s">
        <v>11333</v>
      </c>
      <c r="C3962" s="264" t="s">
        <v>15</v>
      </c>
      <c r="D3962" s="268" t="s">
        <v>11334</v>
      </c>
    </row>
    <row r="3963" customFormat="false" ht="30" hidden="false" customHeight="false" outlineLevel="0" collapsed="false">
      <c r="A3963" s="258" t="s">
        <v>11335</v>
      </c>
      <c r="B3963" s="259" t="s">
        <v>11336</v>
      </c>
      <c r="C3963" s="260" t="s">
        <v>15</v>
      </c>
      <c r="D3963" s="267" t="s">
        <v>10801</v>
      </c>
    </row>
    <row r="3964" customFormat="false" ht="30" hidden="false" customHeight="false" outlineLevel="0" collapsed="false">
      <c r="A3964" s="262" t="s">
        <v>11337</v>
      </c>
      <c r="B3964" s="263" t="s">
        <v>11338</v>
      </c>
      <c r="C3964" s="264" t="s">
        <v>15</v>
      </c>
      <c r="D3964" s="268" t="s">
        <v>11339</v>
      </c>
    </row>
    <row r="3965" customFormat="false" ht="30" hidden="false" customHeight="false" outlineLevel="0" collapsed="false">
      <c r="A3965" s="258" t="s">
        <v>11340</v>
      </c>
      <c r="B3965" s="259" t="s">
        <v>11341</v>
      </c>
      <c r="C3965" s="260" t="s">
        <v>15</v>
      </c>
      <c r="D3965" s="267" t="s">
        <v>11342</v>
      </c>
    </row>
    <row r="3966" customFormat="false" ht="30" hidden="false" customHeight="false" outlineLevel="0" collapsed="false">
      <c r="A3966" s="262" t="s">
        <v>11343</v>
      </c>
      <c r="B3966" s="263" t="s">
        <v>11344</v>
      </c>
      <c r="C3966" s="264" t="s">
        <v>15</v>
      </c>
      <c r="D3966" s="268" t="s">
        <v>11345</v>
      </c>
    </row>
    <row r="3967" customFormat="false" ht="30" hidden="false" customHeight="false" outlineLevel="0" collapsed="false">
      <c r="A3967" s="258" t="s">
        <v>11346</v>
      </c>
      <c r="B3967" s="259" t="s">
        <v>11347</v>
      </c>
      <c r="C3967" s="260" t="s">
        <v>15</v>
      </c>
      <c r="D3967" s="267" t="s">
        <v>11348</v>
      </c>
    </row>
    <row r="3968" customFormat="false" ht="30" hidden="false" customHeight="false" outlineLevel="0" collapsed="false">
      <c r="A3968" s="262" t="s">
        <v>11349</v>
      </c>
      <c r="B3968" s="263" t="s">
        <v>11350</v>
      </c>
      <c r="C3968" s="264" t="s">
        <v>15</v>
      </c>
      <c r="D3968" s="268" t="s">
        <v>11351</v>
      </c>
    </row>
    <row r="3969" customFormat="false" ht="30" hidden="false" customHeight="false" outlineLevel="0" collapsed="false">
      <c r="A3969" s="258" t="s">
        <v>11352</v>
      </c>
      <c r="B3969" s="259" t="s">
        <v>11353</v>
      </c>
      <c r="C3969" s="260" t="s">
        <v>15</v>
      </c>
      <c r="D3969" s="267" t="s">
        <v>10163</v>
      </c>
    </row>
    <row r="3970" customFormat="false" ht="30" hidden="false" customHeight="false" outlineLevel="0" collapsed="false">
      <c r="A3970" s="262" t="s">
        <v>11354</v>
      </c>
      <c r="B3970" s="263" t="s">
        <v>11355</v>
      </c>
      <c r="C3970" s="264" t="s">
        <v>15</v>
      </c>
      <c r="D3970" s="268" t="s">
        <v>6713</v>
      </c>
    </row>
    <row r="3971" customFormat="false" ht="30" hidden="false" customHeight="false" outlineLevel="0" collapsed="false">
      <c r="A3971" s="258" t="s">
        <v>11356</v>
      </c>
      <c r="B3971" s="259" t="s">
        <v>11357</v>
      </c>
      <c r="C3971" s="260" t="s">
        <v>15</v>
      </c>
      <c r="D3971" s="267" t="s">
        <v>10405</v>
      </c>
    </row>
    <row r="3972" customFormat="false" ht="30" hidden="false" customHeight="false" outlineLevel="0" collapsed="false">
      <c r="A3972" s="262" t="s">
        <v>11358</v>
      </c>
      <c r="B3972" s="263" t="s">
        <v>11359</v>
      </c>
      <c r="C3972" s="264" t="s">
        <v>15</v>
      </c>
      <c r="D3972" s="268" t="s">
        <v>11360</v>
      </c>
    </row>
    <row r="3973" customFormat="false" ht="30" hidden="false" customHeight="false" outlineLevel="0" collapsed="false">
      <c r="A3973" s="258" t="s">
        <v>11361</v>
      </c>
      <c r="B3973" s="259" t="s">
        <v>11362</v>
      </c>
      <c r="C3973" s="260" t="s">
        <v>15</v>
      </c>
      <c r="D3973" s="267" t="s">
        <v>11363</v>
      </c>
    </row>
    <row r="3974" customFormat="false" ht="30" hidden="false" customHeight="false" outlineLevel="0" collapsed="false">
      <c r="A3974" s="262" t="s">
        <v>11364</v>
      </c>
      <c r="B3974" s="263" t="s">
        <v>11365</v>
      </c>
      <c r="C3974" s="264" t="s">
        <v>15</v>
      </c>
      <c r="D3974" s="268" t="s">
        <v>11366</v>
      </c>
    </row>
    <row r="3975" customFormat="false" ht="30" hidden="false" customHeight="false" outlineLevel="0" collapsed="false">
      <c r="A3975" s="258" t="s">
        <v>11367</v>
      </c>
      <c r="B3975" s="259" t="s">
        <v>11368</v>
      </c>
      <c r="C3975" s="260" t="s">
        <v>15</v>
      </c>
      <c r="D3975" s="267" t="s">
        <v>11369</v>
      </c>
    </row>
    <row r="3976" customFormat="false" ht="30" hidden="false" customHeight="false" outlineLevel="0" collapsed="false">
      <c r="A3976" s="262" t="s">
        <v>11370</v>
      </c>
      <c r="B3976" s="263" t="s">
        <v>11371</v>
      </c>
      <c r="C3976" s="264" t="s">
        <v>15</v>
      </c>
      <c r="D3976" s="268" t="s">
        <v>11372</v>
      </c>
    </row>
    <row r="3977" customFormat="false" ht="30" hidden="false" customHeight="false" outlineLevel="0" collapsed="false">
      <c r="A3977" s="258" t="s">
        <v>11373</v>
      </c>
      <c r="B3977" s="259" t="s">
        <v>11374</v>
      </c>
      <c r="C3977" s="260" t="s">
        <v>15</v>
      </c>
      <c r="D3977" s="267" t="s">
        <v>7425</v>
      </c>
    </row>
    <row r="3978" customFormat="false" ht="30" hidden="false" customHeight="false" outlineLevel="0" collapsed="false">
      <c r="A3978" s="262" t="s">
        <v>11375</v>
      </c>
      <c r="B3978" s="263" t="s">
        <v>11376</v>
      </c>
      <c r="C3978" s="264" t="s">
        <v>15</v>
      </c>
      <c r="D3978" s="268" t="s">
        <v>7740</v>
      </c>
    </row>
    <row r="3979" customFormat="false" ht="30" hidden="false" customHeight="false" outlineLevel="0" collapsed="false">
      <c r="A3979" s="258" t="s">
        <v>11377</v>
      </c>
      <c r="B3979" s="259" t="s">
        <v>11378</v>
      </c>
      <c r="C3979" s="260" t="s">
        <v>15</v>
      </c>
      <c r="D3979" s="267" t="s">
        <v>11379</v>
      </c>
    </row>
    <row r="3980" customFormat="false" ht="30" hidden="false" customHeight="false" outlineLevel="0" collapsed="false">
      <c r="A3980" s="262" t="s">
        <v>11380</v>
      </c>
      <c r="B3980" s="263" t="s">
        <v>11381</v>
      </c>
      <c r="C3980" s="264" t="s">
        <v>15</v>
      </c>
      <c r="D3980" s="268" t="s">
        <v>11382</v>
      </c>
    </row>
    <row r="3981" customFormat="false" ht="30" hidden="false" customHeight="false" outlineLevel="0" collapsed="false">
      <c r="A3981" s="258" t="s">
        <v>11383</v>
      </c>
      <c r="B3981" s="259" t="s">
        <v>11384</v>
      </c>
      <c r="C3981" s="260" t="s">
        <v>15</v>
      </c>
      <c r="D3981" s="267" t="s">
        <v>10562</v>
      </c>
    </row>
    <row r="3982" customFormat="false" ht="30" hidden="false" customHeight="false" outlineLevel="0" collapsed="false">
      <c r="A3982" s="262" t="s">
        <v>11385</v>
      </c>
      <c r="B3982" s="263" t="s">
        <v>11386</v>
      </c>
      <c r="C3982" s="264" t="s">
        <v>15</v>
      </c>
      <c r="D3982" s="268" t="s">
        <v>11387</v>
      </c>
    </row>
    <row r="3983" customFormat="false" ht="30" hidden="false" customHeight="false" outlineLevel="0" collapsed="false">
      <c r="A3983" s="258" t="s">
        <v>11388</v>
      </c>
      <c r="B3983" s="259" t="s">
        <v>11389</v>
      </c>
      <c r="C3983" s="260" t="s">
        <v>15</v>
      </c>
      <c r="D3983" s="267" t="s">
        <v>5917</v>
      </c>
    </row>
    <row r="3984" customFormat="false" ht="30" hidden="false" customHeight="false" outlineLevel="0" collapsed="false">
      <c r="A3984" s="262" t="s">
        <v>11390</v>
      </c>
      <c r="B3984" s="263" t="s">
        <v>11391</v>
      </c>
      <c r="C3984" s="264" t="s">
        <v>15</v>
      </c>
      <c r="D3984" s="268" t="s">
        <v>668</v>
      </c>
    </row>
    <row r="3985" customFormat="false" ht="30" hidden="false" customHeight="false" outlineLevel="0" collapsed="false">
      <c r="A3985" s="258" t="s">
        <v>11392</v>
      </c>
      <c r="B3985" s="259" t="s">
        <v>11393</v>
      </c>
      <c r="C3985" s="260" t="s">
        <v>15</v>
      </c>
      <c r="D3985" s="267" t="s">
        <v>11394</v>
      </c>
    </row>
    <row r="3986" customFormat="false" ht="30" hidden="false" customHeight="false" outlineLevel="0" collapsed="false">
      <c r="A3986" s="262" t="s">
        <v>11395</v>
      </c>
      <c r="B3986" s="263" t="s">
        <v>11396</v>
      </c>
      <c r="C3986" s="264" t="s">
        <v>15</v>
      </c>
      <c r="D3986" s="268" t="s">
        <v>10094</v>
      </c>
    </row>
    <row r="3987" customFormat="false" ht="30" hidden="false" customHeight="false" outlineLevel="0" collapsed="false">
      <c r="A3987" s="258" t="s">
        <v>11397</v>
      </c>
      <c r="B3987" s="259" t="s">
        <v>11398</v>
      </c>
      <c r="C3987" s="260" t="s">
        <v>15</v>
      </c>
      <c r="D3987" s="267" t="s">
        <v>5490</v>
      </c>
    </row>
    <row r="3988" customFormat="false" ht="30" hidden="false" customHeight="false" outlineLevel="0" collapsed="false">
      <c r="A3988" s="262" t="s">
        <v>11399</v>
      </c>
      <c r="B3988" s="263" t="s">
        <v>11400</v>
      </c>
      <c r="C3988" s="264" t="s">
        <v>15</v>
      </c>
      <c r="D3988" s="268" t="s">
        <v>11401</v>
      </c>
    </row>
    <row r="3989" customFormat="false" ht="30" hidden="false" customHeight="false" outlineLevel="0" collapsed="false">
      <c r="A3989" s="258" t="s">
        <v>11402</v>
      </c>
      <c r="B3989" s="259" t="s">
        <v>11403</v>
      </c>
      <c r="C3989" s="260" t="s">
        <v>15</v>
      </c>
      <c r="D3989" s="267" t="s">
        <v>11404</v>
      </c>
    </row>
    <row r="3990" customFormat="false" ht="30" hidden="false" customHeight="false" outlineLevel="0" collapsed="false">
      <c r="A3990" s="262" t="s">
        <v>11405</v>
      </c>
      <c r="B3990" s="263" t="s">
        <v>11406</v>
      </c>
      <c r="C3990" s="264" t="s">
        <v>15</v>
      </c>
      <c r="D3990" s="268" t="s">
        <v>11407</v>
      </c>
    </row>
    <row r="3991" customFormat="false" ht="30" hidden="false" customHeight="false" outlineLevel="0" collapsed="false">
      <c r="A3991" s="258" t="s">
        <v>11408</v>
      </c>
      <c r="B3991" s="259" t="s">
        <v>11409</v>
      </c>
      <c r="C3991" s="260" t="s">
        <v>15</v>
      </c>
      <c r="D3991" s="267" t="s">
        <v>11410</v>
      </c>
    </row>
    <row r="3992" customFormat="false" ht="30" hidden="false" customHeight="false" outlineLevel="0" collapsed="false">
      <c r="A3992" s="262" t="s">
        <v>11411</v>
      </c>
      <c r="B3992" s="263" t="s">
        <v>11412</v>
      </c>
      <c r="C3992" s="264" t="s">
        <v>15</v>
      </c>
      <c r="D3992" s="268" t="s">
        <v>11413</v>
      </c>
    </row>
    <row r="3993" customFormat="false" ht="30" hidden="false" customHeight="false" outlineLevel="0" collapsed="false">
      <c r="A3993" s="258" t="s">
        <v>11414</v>
      </c>
      <c r="B3993" s="259" t="s">
        <v>11415</v>
      </c>
      <c r="C3993" s="260" t="s">
        <v>15</v>
      </c>
      <c r="D3993" s="267" t="s">
        <v>11416</v>
      </c>
    </row>
    <row r="3994" customFormat="false" ht="30" hidden="false" customHeight="false" outlineLevel="0" collapsed="false">
      <c r="A3994" s="262" t="s">
        <v>11417</v>
      </c>
      <c r="B3994" s="263" t="s">
        <v>11418</v>
      </c>
      <c r="C3994" s="264" t="s">
        <v>15</v>
      </c>
      <c r="D3994" s="268" t="s">
        <v>9479</v>
      </c>
    </row>
    <row r="3995" customFormat="false" ht="30" hidden="false" customHeight="false" outlineLevel="0" collapsed="false">
      <c r="A3995" s="258" t="s">
        <v>11419</v>
      </c>
      <c r="B3995" s="259" t="s">
        <v>11420</v>
      </c>
      <c r="C3995" s="260" t="s">
        <v>15</v>
      </c>
      <c r="D3995" s="267" t="s">
        <v>11421</v>
      </c>
    </row>
    <row r="3996" customFormat="false" ht="30" hidden="false" customHeight="false" outlineLevel="0" collapsed="false">
      <c r="A3996" s="262" t="s">
        <v>11422</v>
      </c>
      <c r="B3996" s="263" t="s">
        <v>11423</v>
      </c>
      <c r="C3996" s="264" t="s">
        <v>15</v>
      </c>
      <c r="D3996" s="268" t="s">
        <v>692</v>
      </c>
    </row>
    <row r="3997" customFormat="false" ht="30" hidden="false" customHeight="false" outlineLevel="0" collapsed="false">
      <c r="A3997" s="258" t="s">
        <v>11424</v>
      </c>
      <c r="B3997" s="259" t="s">
        <v>11425</v>
      </c>
      <c r="C3997" s="260" t="s">
        <v>15</v>
      </c>
      <c r="D3997" s="267" t="s">
        <v>11426</v>
      </c>
    </row>
    <row r="3998" customFormat="false" ht="30" hidden="false" customHeight="false" outlineLevel="0" collapsed="false">
      <c r="A3998" s="262" t="s">
        <v>11427</v>
      </c>
      <c r="B3998" s="263" t="s">
        <v>11428</v>
      </c>
      <c r="C3998" s="264" t="s">
        <v>15</v>
      </c>
      <c r="D3998" s="268" t="s">
        <v>5979</v>
      </c>
    </row>
    <row r="3999" customFormat="false" ht="30" hidden="false" customHeight="false" outlineLevel="0" collapsed="false">
      <c r="A3999" s="258" t="s">
        <v>11429</v>
      </c>
      <c r="B3999" s="259" t="s">
        <v>11430</v>
      </c>
      <c r="C3999" s="260" t="s">
        <v>15</v>
      </c>
      <c r="D3999" s="267" t="s">
        <v>11431</v>
      </c>
    </row>
    <row r="4000" customFormat="false" ht="30" hidden="false" customHeight="false" outlineLevel="0" collapsed="false">
      <c r="A4000" s="262" t="s">
        <v>11432</v>
      </c>
      <c r="B4000" s="263" t="s">
        <v>11433</v>
      </c>
      <c r="C4000" s="264" t="s">
        <v>15</v>
      </c>
      <c r="D4000" s="268" t="s">
        <v>11434</v>
      </c>
    </row>
    <row r="4001" customFormat="false" ht="30" hidden="false" customHeight="false" outlineLevel="0" collapsed="false">
      <c r="A4001" s="258" t="s">
        <v>11435</v>
      </c>
      <c r="B4001" s="259" t="s">
        <v>11436</v>
      </c>
      <c r="C4001" s="260" t="s">
        <v>15</v>
      </c>
      <c r="D4001" s="267" t="s">
        <v>11437</v>
      </c>
    </row>
    <row r="4002" customFormat="false" ht="30" hidden="false" customHeight="false" outlineLevel="0" collapsed="false">
      <c r="A4002" s="262" t="s">
        <v>11438</v>
      </c>
      <c r="B4002" s="263" t="s">
        <v>11439</v>
      </c>
      <c r="C4002" s="264" t="s">
        <v>15</v>
      </c>
      <c r="D4002" s="268" t="s">
        <v>11440</v>
      </c>
    </row>
    <row r="4003" customFormat="false" ht="30" hidden="false" customHeight="false" outlineLevel="0" collapsed="false">
      <c r="A4003" s="258" t="s">
        <v>11441</v>
      </c>
      <c r="B4003" s="259" t="s">
        <v>11442</v>
      </c>
      <c r="C4003" s="260" t="s">
        <v>15</v>
      </c>
      <c r="D4003" s="267" t="s">
        <v>372</v>
      </c>
    </row>
    <row r="4004" customFormat="false" ht="30" hidden="false" customHeight="false" outlineLevel="0" collapsed="false">
      <c r="A4004" s="262" t="s">
        <v>11443</v>
      </c>
      <c r="B4004" s="263" t="s">
        <v>11444</v>
      </c>
      <c r="C4004" s="264" t="s">
        <v>15</v>
      </c>
      <c r="D4004" s="268" t="s">
        <v>11445</v>
      </c>
    </row>
    <row r="4005" customFormat="false" ht="30" hidden="false" customHeight="false" outlineLevel="0" collapsed="false">
      <c r="A4005" s="258" t="s">
        <v>11446</v>
      </c>
      <c r="B4005" s="259" t="s">
        <v>11447</v>
      </c>
      <c r="C4005" s="260" t="s">
        <v>15</v>
      </c>
      <c r="D4005" s="267" t="s">
        <v>11448</v>
      </c>
    </row>
    <row r="4006" customFormat="false" ht="30" hidden="false" customHeight="false" outlineLevel="0" collapsed="false">
      <c r="A4006" s="262" t="s">
        <v>11449</v>
      </c>
      <c r="B4006" s="263" t="s">
        <v>11450</v>
      </c>
      <c r="C4006" s="264" t="s">
        <v>15</v>
      </c>
      <c r="D4006" s="268" t="s">
        <v>11451</v>
      </c>
    </row>
    <row r="4007" customFormat="false" ht="30" hidden="false" customHeight="false" outlineLevel="0" collapsed="false">
      <c r="A4007" s="258" t="s">
        <v>11452</v>
      </c>
      <c r="B4007" s="259" t="s">
        <v>11453</v>
      </c>
      <c r="C4007" s="260" t="s">
        <v>15</v>
      </c>
      <c r="D4007" s="267" t="s">
        <v>11454</v>
      </c>
    </row>
    <row r="4008" customFormat="false" ht="30" hidden="false" customHeight="false" outlineLevel="0" collapsed="false">
      <c r="A4008" s="262" t="s">
        <v>11455</v>
      </c>
      <c r="B4008" s="263" t="s">
        <v>11456</v>
      </c>
      <c r="C4008" s="264" t="s">
        <v>15</v>
      </c>
      <c r="D4008" s="268" t="s">
        <v>11457</v>
      </c>
    </row>
    <row r="4009" customFormat="false" ht="30" hidden="false" customHeight="false" outlineLevel="0" collapsed="false">
      <c r="A4009" s="258" t="s">
        <v>11458</v>
      </c>
      <c r="B4009" s="259" t="s">
        <v>11459</v>
      </c>
      <c r="C4009" s="260" t="s">
        <v>15</v>
      </c>
      <c r="D4009" s="267" t="s">
        <v>11460</v>
      </c>
    </row>
    <row r="4010" customFormat="false" ht="30" hidden="false" customHeight="false" outlineLevel="0" collapsed="false">
      <c r="A4010" s="262" t="s">
        <v>11461</v>
      </c>
      <c r="B4010" s="263" t="s">
        <v>11462</v>
      </c>
      <c r="C4010" s="264" t="s">
        <v>15</v>
      </c>
      <c r="D4010" s="268" t="s">
        <v>11463</v>
      </c>
    </row>
    <row r="4011" customFormat="false" ht="30" hidden="false" customHeight="false" outlineLevel="0" collapsed="false">
      <c r="A4011" s="258" t="s">
        <v>11464</v>
      </c>
      <c r="B4011" s="259" t="s">
        <v>11465</v>
      </c>
      <c r="C4011" s="260" t="s">
        <v>15</v>
      </c>
      <c r="D4011" s="267" t="s">
        <v>11466</v>
      </c>
    </row>
    <row r="4012" customFormat="false" ht="30" hidden="false" customHeight="false" outlineLevel="0" collapsed="false">
      <c r="A4012" s="262" t="s">
        <v>11467</v>
      </c>
      <c r="B4012" s="263" t="s">
        <v>11468</v>
      </c>
      <c r="C4012" s="264" t="s">
        <v>15</v>
      </c>
      <c r="D4012" s="268" t="s">
        <v>11469</v>
      </c>
    </row>
    <row r="4013" customFormat="false" ht="30" hidden="false" customHeight="false" outlineLevel="0" collapsed="false">
      <c r="A4013" s="258" t="s">
        <v>11470</v>
      </c>
      <c r="B4013" s="259" t="s">
        <v>11471</v>
      </c>
      <c r="C4013" s="260" t="s">
        <v>15</v>
      </c>
      <c r="D4013" s="267" t="s">
        <v>11472</v>
      </c>
    </row>
    <row r="4014" customFormat="false" ht="30" hidden="false" customHeight="false" outlineLevel="0" collapsed="false">
      <c r="A4014" s="262" t="s">
        <v>11473</v>
      </c>
      <c r="B4014" s="263" t="s">
        <v>11474</v>
      </c>
      <c r="C4014" s="264" t="s">
        <v>15</v>
      </c>
      <c r="D4014" s="268" t="s">
        <v>11475</v>
      </c>
    </row>
    <row r="4015" customFormat="false" ht="30" hidden="false" customHeight="false" outlineLevel="0" collapsed="false">
      <c r="A4015" s="258" t="s">
        <v>11476</v>
      </c>
      <c r="B4015" s="259" t="s">
        <v>11477</v>
      </c>
      <c r="C4015" s="260" t="s">
        <v>15</v>
      </c>
      <c r="D4015" s="267" t="s">
        <v>11478</v>
      </c>
    </row>
    <row r="4016" customFormat="false" ht="30" hidden="false" customHeight="false" outlineLevel="0" collapsed="false">
      <c r="A4016" s="262" t="s">
        <v>11479</v>
      </c>
      <c r="B4016" s="263" t="s">
        <v>11480</v>
      </c>
      <c r="C4016" s="264" t="s">
        <v>15</v>
      </c>
      <c r="D4016" s="268" t="s">
        <v>11481</v>
      </c>
    </row>
    <row r="4017" customFormat="false" ht="30" hidden="false" customHeight="false" outlineLevel="0" collapsed="false">
      <c r="A4017" s="258" t="s">
        <v>11482</v>
      </c>
      <c r="B4017" s="259" t="s">
        <v>11483</v>
      </c>
      <c r="C4017" s="260" t="s">
        <v>15</v>
      </c>
      <c r="D4017" s="267" t="s">
        <v>11484</v>
      </c>
    </row>
    <row r="4018" customFormat="false" ht="30" hidden="false" customHeight="false" outlineLevel="0" collapsed="false">
      <c r="A4018" s="262" t="s">
        <v>11485</v>
      </c>
      <c r="B4018" s="263" t="s">
        <v>11486</v>
      </c>
      <c r="C4018" s="264" t="s">
        <v>15</v>
      </c>
      <c r="D4018" s="268" t="s">
        <v>11487</v>
      </c>
    </row>
    <row r="4019" customFormat="false" ht="30" hidden="false" customHeight="false" outlineLevel="0" collapsed="false">
      <c r="A4019" s="258" t="s">
        <v>11488</v>
      </c>
      <c r="B4019" s="259" t="s">
        <v>11489</v>
      </c>
      <c r="C4019" s="260" t="s">
        <v>15</v>
      </c>
      <c r="D4019" s="267" t="s">
        <v>11490</v>
      </c>
    </row>
    <row r="4020" customFormat="false" ht="30" hidden="false" customHeight="false" outlineLevel="0" collapsed="false">
      <c r="A4020" s="262" t="s">
        <v>11491</v>
      </c>
      <c r="B4020" s="263" t="s">
        <v>11492</v>
      </c>
      <c r="C4020" s="264" t="s">
        <v>15</v>
      </c>
      <c r="D4020" s="268" t="s">
        <v>11493</v>
      </c>
    </row>
    <row r="4021" customFormat="false" ht="30" hidden="false" customHeight="false" outlineLevel="0" collapsed="false">
      <c r="A4021" s="258" t="s">
        <v>11494</v>
      </c>
      <c r="B4021" s="259" t="s">
        <v>11495</v>
      </c>
      <c r="C4021" s="260" t="s">
        <v>15</v>
      </c>
      <c r="D4021" s="267" t="s">
        <v>11496</v>
      </c>
    </row>
    <row r="4022" customFormat="false" ht="30" hidden="false" customHeight="false" outlineLevel="0" collapsed="false">
      <c r="A4022" s="262" t="s">
        <v>11497</v>
      </c>
      <c r="B4022" s="263" t="s">
        <v>11498</v>
      </c>
      <c r="C4022" s="264" t="s">
        <v>15</v>
      </c>
      <c r="D4022" s="268" t="s">
        <v>11499</v>
      </c>
    </row>
    <row r="4023" customFormat="false" ht="30" hidden="false" customHeight="false" outlineLevel="0" collapsed="false">
      <c r="A4023" s="258" t="s">
        <v>11500</v>
      </c>
      <c r="B4023" s="259" t="s">
        <v>11501</v>
      </c>
      <c r="C4023" s="260" t="s">
        <v>15</v>
      </c>
      <c r="D4023" s="267" t="s">
        <v>11502</v>
      </c>
    </row>
    <row r="4024" customFormat="false" ht="30" hidden="false" customHeight="false" outlineLevel="0" collapsed="false">
      <c r="A4024" s="262" t="s">
        <v>11503</v>
      </c>
      <c r="B4024" s="263" t="s">
        <v>11504</v>
      </c>
      <c r="C4024" s="264" t="s">
        <v>15</v>
      </c>
      <c r="D4024" s="268" t="s">
        <v>11505</v>
      </c>
    </row>
    <row r="4025" customFormat="false" ht="30" hidden="false" customHeight="false" outlineLevel="0" collapsed="false">
      <c r="A4025" s="258" t="s">
        <v>11506</v>
      </c>
      <c r="B4025" s="259" t="s">
        <v>11507</v>
      </c>
      <c r="C4025" s="260" t="s">
        <v>15</v>
      </c>
      <c r="D4025" s="267" t="s">
        <v>11508</v>
      </c>
    </row>
    <row r="4026" customFormat="false" ht="30" hidden="false" customHeight="false" outlineLevel="0" collapsed="false">
      <c r="A4026" s="262" t="s">
        <v>11509</v>
      </c>
      <c r="B4026" s="263" t="s">
        <v>11510</v>
      </c>
      <c r="C4026" s="264" t="s">
        <v>15</v>
      </c>
      <c r="D4026" s="268" t="s">
        <v>11511</v>
      </c>
    </row>
    <row r="4027" customFormat="false" ht="30" hidden="false" customHeight="false" outlineLevel="0" collapsed="false">
      <c r="A4027" s="258" t="s">
        <v>11512</v>
      </c>
      <c r="B4027" s="259" t="s">
        <v>11513</v>
      </c>
      <c r="C4027" s="260" t="s">
        <v>15</v>
      </c>
      <c r="D4027" s="267" t="s">
        <v>11514</v>
      </c>
    </row>
    <row r="4028" customFormat="false" ht="30" hidden="false" customHeight="false" outlineLevel="0" collapsed="false">
      <c r="A4028" s="262" t="s">
        <v>11515</v>
      </c>
      <c r="B4028" s="263" t="s">
        <v>11516</v>
      </c>
      <c r="C4028" s="264" t="s">
        <v>15</v>
      </c>
      <c r="D4028" s="268" t="s">
        <v>11517</v>
      </c>
    </row>
    <row r="4029" customFormat="false" ht="30" hidden="false" customHeight="false" outlineLevel="0" collapsed="false">
      <c r="A4029" s="258" t="s">
        <v>11518</v>
      </c>
      <c r="B4029" s="259" t="s">
        <v>11519</v>
      </c>
      <c r="C4029" s="260" t="s">
        <v>15</v>
      </c>
      <c r="D4029" s="267" t="s">
        <v>11520</v>
      </c>
    </row>
    <row r="4030" customFormat="false" ht="30" hidden="false" customHeight="false" outlineLevel="0" collapsed="false">
      <c r="A4030" s="262" t="s">
        <v>11521</v>
      </c>
      <c r="B4030" s="263" t="s">
        <v>11522</v>
      </c>
      <c r="C4030" s="264" t="s">
        <v>15</v>
      </c>
      <c r="D4030" s="268" t="s">
        <v>6623</v>
      </c>
    </row>
    <row r="4031" customFormat="false" ht="30" hidden="false" customHeight="false" outlineLevel="0" collapsed="false">
      <c r="A4031" s="258" t="s">
        <v>11523</v>
      </c>
      <c r="B4031" s="259" t="s">
        <v>11524</v>
      </c>
      <c r="C4031" s="260" t="s">
        <v>15</v>
      </c>
      <c r="D4031" s="267" t="s">
        <v>11525</v>
      </c>
    </row>
    <row r="4032" customFormat="false" ht="30" hidden="false" customHeight="false" outlineLevel="0" collapsed="false">
      <c r="A4032" s="262" t="s">
        <v>11526</v>
      </c>
      <c r="B4032" s="263" t="s">
        <v>11527</v>
      </c>
      <c r="C4032" s="264" t="s">
        <v>15</v>
      </c>
      <c r="D4032" s="268" t="s">
        <v>11528</v>
      </c>
    </row>
    <row r="4033" customFormat="false" ht="30" hidden="false" customHeight="false" outlineLevel="0" collapsed="false">
      <c r="A4033" s="258" t="s">
        <v>11529</v>
      </c>
      <c r="B4033" s="259" t="s">
        <v>11530</v>
      </c>
      <c r="C4033" s="260" t="s">
        <v>15</v>
      </c>
      <c r="D4033" s="267" t="s">
        <v>11531</v>
      </c>
    </row>
    <row r="4034" customFormat="false" ht="30" hidden="false" customHeight="false" outlineLevel="0" collapsed="false">
      <c r="A4034" s="262" t="s">
        <v>11532</v>
      </c>
      <c r="B4034" s="263" t="s">
        <v>11533</v>
      </c>
      <c r="C4034" s="264" t="s">
        <v>15</v>
      </c>
      <c r="D4034" s="268" t="s">
        <v>513</v>
      </c>
    </row>
    <row r="4035" customFormat="false" ht="30" hidden="false" customHeight="false" outlineLevel="0" collapsed="false">
      <c r="A4035" s="258" t="s">
        <v>11534</v>
      </c>
      <c r="B4035" s="259" t="s">
        <v>11535</v>
      </c>
      <c r="C4035" s="260" t="s">
        <v>15</v>
      </c>
      <c r="D4035" s="267" t="s">
        <v>10515</v>
      </c>
    </row>
    <row r="4036" customFormat="false" ht="30" hidden="false" customHeight="false" outlineLevel="0" collapsed="false">
      <c r="A4036" s="262" t="s">
        <v>11536</v>
      </c>
      <c r="B4036" s="263" t="s">
        <v>11537</v>
      </c>
      <c r="C4036" s="264" t="s">
        <v>15</v>
      </c>
      <c r="D4036" s="268" t="s">
        <v>11538</v>
      </c>
    </row>
    <row r="4037" customFormat="false" ht="30" hidden="false" customHeight="false" outlineLevel="0" collapsed="false">
      <c r="A4037" s="258" t="s">
        <v>11539</v>
      </c>
      <c r="B4037" s="259" t="s">
        <v>11540</v>
      </c>
      <c r="C4037" s="260" t="s">
        <v>15</v>
      </c>
      <c r="D4037" s="267" t="s">
        <v>9715</v>
      </c>
    </row>
    <row r="4038" customFormat="false" ht="30" hidden="false" customHeight="false" outlineLevel="0" collapsed="false">
      <c r="A4038" s="262" t="s">
        <v>11541</v>
      </c>
      <c r="B4038" s="263" t="s">
        <v>11542</v>
      </c>
      <c r="C4038" s="264" t="s">
        <v>15</v>
      </c>
      <c r="D4038" s="268" t="s">
        <v>11543</v>
      </c>
    </row>
    <row r="4039" customFormat="false" ht="30" hidden="false" customHeight="false" outlineLevel="0" collapsed="false">
      <c r="A4039" s="258" t="s">
        <v>11544</v>
      </c>
      <c r="B4039" s="259" t="s">
        <v>11545</v>
      </c>
      <c r="C4039" s="260" t="s">
        <v>15</v>
      </c>
      <c r="D4039" s="267" t="s">
        <v>11546</v>
      </c>
    </row>
    <row r="4040" customFormat="false" ht="30" hidden="false" customHeight="false" outlineLevel="0" collapsed="false">
      <c r="A4040" s="262" t="s">
        <v>11547</v>
      </c>
      <c r="B4040" s="263" t="s">
        <v>11548</v>
      </c>
      <c r="C4040" s="264" t="s">
        <v>15</v>
      </c>
      <c r="D4040" s="268" t="s">
        <v>11549</v>
      </c>
    </row>
    <row r="4041" customFormat="false" ht="30" hidden="false" customHeight="false" outlineLevel="0" collapsed="false">
      <c r="A4041" s="258" t="s">
        <v>11550</v>
      </c>
      <c r="B4041" s="259" t="s">
        <v>11551</v>
      </c>
      <c r="C4041" s="260" t="s">
        <v>15</v>
      </c>
      <c r="D4041" s="267" t="s">
        <v>10642</v>
      </c>
    </row>
    <row r="4042" customFormat="false" ht="30" hidden="false" customHeight="false" outlineLevel="0" collapsed="false">
      <c r="A4042" s="262" t="s">
        <v>11552</v>
      </c>
      <c r="B4042" s="263" t="s">
        <v>11553</v>
      </c>
      <c r="C4042" s="264" t="s">
        <v>15</v>
      </c>
      <c r="D4042" s="268" t="s">
        <v>1758</v>
      </c>
    </row>
    <row r="4043" customFormat="false" ht="30" hidden="false" customHeight="false" outlineLevel="0" collapsed="false">
      <c r="A4043" s="258" t="s">
        <v>11554</v>
      </c>
      <c r="B4043" s="259" t="s">
        <v>11555</v>
      </c>
      <c r="C4043" s="260" t="s">
        <v>15</v>
      </c>
      <c r="D4043" s="267" t="s">
        <v>11556</v>
      </c>
    </row>
    <row r="4044" customFormat="false" ht="30" hidden="false" customHeight="false" outlineLevel="0" collapsed="false">
      <c r="A4044" s="262" t="s">
        <v>11557</v>
      </c>
      <c r="B4044" s="263" t="s">
        <v>11558</v>
      </c>
      <c r="C4044" s="264" t="s">
        <v>15</v>
      </c>
      <c r="D4044" s="268" t="s">
        <v>11559</v>
      </c>
    </row>
    <row r="4045" customFormat="false" ht="30" hidden="false" customHeight="false" outlineLevel="0" collapsed="false">
      <c r="A4045" s="258" t="s">
        <v>11560</v>
      </c>
      <c r="B4045" s="259" t="s">
        <v>11561</v>
      </c>
      <c r="C4045" s="260" t="s">
        <v>15</v>
      </c>
      <c r="D4045" s="267" t="s">
        <v>11562</v>
      </c>
    </row>
    <row r="4046" customFormat="false" ht="30" hidden="false" customHeight="false" outlineLevel="0" collapsed="false">
      <c r="A4046" s="262" t="s">
        <v>11563</v>
      </c>
      <c r="B4046" s="263" t="s">
        <v>11564</v>
      </c>
      <c r="C4046" s="264" t="s">
        <v>15</v>
      </c>
      <c r="D4046" s="268" t="s">
        <v>903</v>
      </c>
    </row>
    <row r="4047" customFormat="false" ht="30" hidden="false" customHeight="false" outlineLevel="0" collapsed="false">
      <c r="A4047" s="258" t="s">
        <v>11565</v>
      </c>
      <c r="B4047" s="259" t="s">
        <v>11566</v>
      </c>
      <c r="C4047" s="260" t="s">
        <v>15</v>
      </c>
      <c r="D4047" s="267" t="s">
        <v>5756</v>
      </c>
    </row>
    <row r="4048" customFormat="false" ht="30" hidden="false" customHeight="false" outlineLevel="0" collapsed="false">
      <c r="A4048" s="262" t="s">
        <v>11567</v>
      </c>
      <c r="B4048" s="263" t="s">
        <v>11568</v>
      </c>
      <c r="C4048" s="264" t="s">
        <v>15</v>
      </c>
      <c r="D4048" s="268" t="s">
        <v>10176</v>
      </c>
    </row>
    <row r="4049" customFormat="false" ht="30" hidden="false" customHeight="false" outlineLevel="0" collapsed="false">
      <c r="A4049" s="258" t="s">
        <v>11569</v>
      </c>
      <c r="B4049" s="259" t="s">
        <v>11570</v>
      </c>
      <c r="C4049" s="260" t="s">
        <v>15</v>
      </c>
      <c r="D4049" s="267" t="s">
        <v>11571</v>
      </c>
    </row>
    <row r="4050" customFormat="false" ht="30" hidden="false" customHeight="false" outlineLevel="0" collapsed="false">
      <c r="A4050" s="262" t="s">
        <v>11572</v>
      </c>
      <c r="B4050" s="263" t="s">
        <v>11573</v>
      </c>
      <c r="C4050" s="264" t="s">
        <v>15</v>
      </c>
      <c r="D4050" s="268" t="s">
        <v>11574</v>
      </c>
    </row>
    <row r="4051" customFormat="false" ht="30" hidden="false" customHeight="false" outlineLevel="0" collapsed="false">
      <c r="A4051" s="258" t="s">
        <v>11575</v>
      </c>
      <c r="B4051" s="259" t="s">
        <v>11576</v>
      </c>
      <c r="C4051" s="260" t="s">
        <v>15</v>
      </c>
      <c r="D4051" s="267" t="s">
        <v>11577</v>
      </c>
    </row>
    <row r="4052" customFormat="false" ht="30" hidden="false" customHeight="false" outlineLevel="0" collapsed="false">
      <c r="A4052" s="262" t="s">
        <v>11578</v>
      </c>
      <c r="B4052" s="263" t="s">
        <v>11579</v>
      </c>
      <c r="C4052" s="264" t="s">
        <v>15</v>
      </c>
      <c r="D4052" s="268" t="s">
        <v>11580</v>
      </c>
    </row>
    <row r="4053" customFormat="false" ht="30" hidden="false" customHeight="false" outlineLevel="0" collapsed="false">
      <c r="A4053" s="258" t="s">
        <v>11581</v>
      </c>
      <c r="B4053" s="259" t="s">
        <v>11582</v>
      </c>
      <c r="C4053" s="260" t="s">
        <v>15</v>
      </c>
      <c r="D4053" s="267" t="s">
        <v>11583</v>
      </c>
    </row>
    <row r="4054" customFormat="false" ht="30" hidden="false" customHeight="false" outlineLevel="0" collapsed="false">
      <c r="A4054" s="262" t="s">
        <v>11584</v>
      </c>
      <c r="B4054" s="263" t="s">
        <v>11585</v>
      </c>
      <c r="C4054" s="264" t="s">
        <v>15</v>
      </c>
      <c r="D4054" s="268" t="s">
        <v>11586</v>
      </c>
    </row>
    <row r="4055" customFormat="false" ht="30" hidden="false" customHeight="false" outlineLevel="0" collapsed="false">
      <c r="A4055" s="258" t="s">
        <v>11587</v>
      </c>
      <c r="B4055" s="259" t="s">
        <v>11588</v>
      </c>
      <c r="C4055" s="260" t="s">
        <v>15</v>
      </c>
      <c r="D4055" s="267" t="s">
        <v>11589</v>
      </c>
    </row>
    <row r="4056" customFormat="false" ht="30" hidden="false" customHeight="false" outlineLevel="0" collapsed="false">
      <c r="A4056" s="262" t="s">
        <v>11590</v>
      </c>
      <c r="B4056" s="263" t="s">
        <v>11591</v>
      </c>
      <c r="C4056" s="264" t="s">
        <v>15</v>
      </c>
      <c r="D4056" s="268" t="s">
        <v>11592</v>
      </c>
    </row>
    <row r="4057" customFormat="false" ht="30" hidden="false" customHeight="false" outlineLevel="0" collapsed="false">
      <c r="A4057" s="258" t="s">
        <v>11593</v>
      </c>
      <c r="B4057" s="259" t="s">
        <v>11594</v>
      </c>
      <c r="C4057" s="260" t="s">
        <v>15</v>
      </c>
      <c r="D4057" s="267" t="s">
        <v>11595</v>
      </c>
    </row>
    <row r="4058" customFormat="false" ht="30" hidden="false" customHeight="false" outlineLevel="0" collapsed="false">
      <c r="A4058" s="262" t="s">
        <v>11596</v>
      </c>
      <c r="B4058" s="263" t="s">
        <v>11597</v>
      </c>
      <c r="C4058" s="264" t="s">
        <v>15</v>
      </c>
      <c r="D4058" s="268" t="s">
        <v>11469</v>
      </c>
    </row>
    <row r="4059" customFormat="false" ht="30" hidden="false" customHeight="false" outlineLevel="0" collapsed="false">
      <c r="A4059" s="258" t="s">
        <v>11598</v>
      </c>
      <c r="B4059" s="259" t="s">
        <v>11599</v>
      </c>
      <c r="C4059" s="260" t="s">
        <v>15</v>
      </c>
      <c r="D4059" s="267" t="s">
        <v>11600</v>
      </c>
    </row>
    <row r="4060" customFormat="false" ht="30" hidden="false" customHeight="false" outlineLevel="0" collapsed="false">
      <c r="A4060" s="262" t="s">
        <v>11601</v>
      </c>
      <c r="B4060" s="263" t="s">
        <v>11602</v>
      </c>
      <c r="C4060" s="264" t="s">
        <v>15</v>
      </c>
      <c r="D4060" s="268" t="s">
        <v>11603</v>
      </c>
    </row>
    <row r="4061" customFormat="false" ht="30" hidden="false" customHeight="false" outlineLevel="0" collapsed="false">
      <c r="A4061" s="258" t="s">
        <v>11604</v>
      </c>
      <c r="B4061" s="259" t="s">
        <v>11605</v>
      </c>
      <c r="C4061" s="260" t="s">
        <v>15</v>
      </c>
      <c r="D4061" s="267" t="s">
        <v>11606</v>
      </c>
    </row>
    <row r="4062" customFormat="false" ht="30" hidden="false" customHeight="false" outlineLevel="0" collapsed="false">
      <c r="A4062" s="262" t="s">
        <v>11607</v>
      </c>
      <c r="B4062" s="263" t="s">
        <v>11608</v>
      </c>
      <c r="C4062" s="264" t="s">
        <v>15</v>
      </c>
      <c r="D4062" s="268" t="s">
        <v>9858</v>
      </c>
    </row>
    <row r="4063" customFormat="false" ht="30" hidden="false" customHeight="false" outlineLevel="0" collapsed="false">
      <c r="A4063" s="258" t="s">
        <v>11609</v>
      </c>
      <c r="B4063" s="259" t="s">
        <v>11610</v>
      </c>
      <c r="C4063" s="260" t="s">
        <v>15</v>
      </c>
      <c r="D4063" s="267" t="s">
        <v>11611</v>
      </c>
    </row>
    <row r="4064" customFormat="false" ht="30" hidden="false" customHeight="false" outlineLevel="0" collapsed="false">
      <c r="A4064" s="262" t="s">
        <v>11612</v>
      </c>
      <c r="B4064" s="263" t="s">
        <v>11613</v>
      </c>
      <c r="C4064" s="264" t="s">
        <v>15</v>
      </c>
      <c r="D4064" s="268" t="s">
        <v>11614</v>
      </c>
    </row>
    <row r="4065" customFormat="false" ht="30" hidden="false" customHeight="false" outlineLevel="0" collapsed="false">
      <c r="A4065" s="258" t="s">
        <v>11615</v>
      </c>
      <c r="B4065" s="259" t="s">
        <v>11616</v>
      </c>
      <c r="C4065" s="260" t="s">
        <v>15</v>
      </c>
      <c r="D4065" s="267" t="s">
        <v>11617</v>
      </c>
    </row>
    <row r="4066" customFormat="false" ht="30" hidden="false" customHeight="false" outlineLevel="0" collapsed="false">
      <c r="A4066" s="262" t="s">
        <v>11618</v>
      </c>
      <c r="B4066" s="263" t="s">
        <v>11619</v>
      </c>
      <c r="C4066" s="264" t="s">
        <v>15</v>
      </c>
      <c r="D4066" s="268" t="s">
        <v>11620</v>
      </c>
    </row>
    <row r="4067" customFormat="false" ht="30" hidden="false" customHeight="false" outlineLevel="0" collapsed="false">
      <c r="A4067" s="258" t="s">
        <v>11621</v>
      </c>
      <c r="B4067" s="259" t="s">
        <v>11622</v>
      </c>
      <c r="C4067" s="260" t="s">
        <v>15</v>
      </c>
      <c r="D4067" s="267" t="s">
        <v>11623</v>
      </c>
    </row>
    <row r="4068" customFormat="false" ht="30" hidden="false" customHeight="false" outlineLevel="0" collapsed="false">
      <c r="A4068" s="262" t="s">
        <v>11624</v>
      </c>
      <c r="B4068" s="263" t="s">
        <v>11625</v>
      </c>
      <c r="C4068" s="264" t="s">
        <v>15</v>
      </c>
      <c r="D4068" s="268" t="s">
        <v>8438</v>
      </c>
    </row>
    <row r="4069" customFormat="false" ht="30" hidden="false" customHeight="false" outlineLevel="0" collapsed="false">
      <c r="A4069" s="258" t="s">
        <v>11626</v>
      </c>
      <c r="B4069" s="259" t="s">
        <v>11627</v>
      </c>
      <c r="C4069" s="260" t="s">
        <v>15</v>
      </c>
      <c r="D4069" s="267" t="s">
        <v>10028</v>
      </c>
    </row>
    <row r="4070" customFormat="false" ht="30" hidden="false" customHeight="false" outlineLevel="0" collapsed="false">
      <c r="A4070" s="262" t="s">
        <v>11628</v>
      </c>
      <c r="B4070" s="263" t="s">
        <v>11629</v>
      </c>
      <c r="C4070" s="264" t="s">
        <v>15</v>
      </c>
      <c r="D4070" s="268" t="s">
        <v>11630</v>
      </c>
    </row>
    <row r="4071" customFormat="false" ht="30" hidden="false" customHeight="false" outlineLevel="0" collapsed="false">
      <c r="A4071" s="258" t="s">
        <v>11631</v>
      </c>
      <c r="B4071" s="259" t="s">
        <v>11632</v>
      </c>
      <c r="C4071" s="260" t="s">
        <v>15</v>
      </c>
      <c r="D4071" s="267" t="s">
        <v>11633</v>
      </c>
    </row>
    <row r="4072" customFormat="false" ht="30" hidden="false" customHeight="false" outlineLevel="0" collapsed="false">
      <c r="A4072" s="262" t="s">
        <v>11634</v>
      </c>
      <c r="B4072" s="263" t="s">
        <v>11635</v>
      </c>
      <c r="C4072" s="264" t="s">
        <v>15</v>
      </c>
      <c r="D4072" s="268" t="s">
        <v>11636</v>
      </c>
    </row>
    <row r="4073" customFormat="false" ht="30" hidden="false" customHeight="false" outlineLevel="0" collapsed="false">
      <c r="A4073" s="258" t="s">
        <v>11637</v>
      </c>
      <c r="B4073" s="259" t="s">
        <v>11638</v>
      </c>
      <c r="C4073" s="260" t="s">
        <v>15</v>
      </c>
      <c r="D4073" s="267" t="s">
        <v>11639</v>
      </c>
    </row>
    <row r="4074" customFormat="false" ht="30" hidden="false" customHeight="false" outlineLevel="0" collapsed="false">
      <c r="A4074" s="262" t="s">
        <v>11640</v>
      </c>
      <c r="B4074" s="263" t="s">
        <v>11641</v>
      </c>
      <c r="C4074" s="264" t="s">
        <v>15</v>
      </c>
      <c r="D4074" s="268" t="s">
        <v>11642</v>
      </c>
    </row>
    <row r="4075" customFormat="false" ht="30" hidden="false" customHeight="false" outlineLevel="0" collapsed="false">
      <c r="A4075" s="258" t="s">
        <v>11643</v>
      </c>
      <c r="B4075" s="259" t="s">
        <v>11644</v>
      </c>
      <c r="C4075" s="260" t="s">
        <v>15</v>
      </c>
      <c r="D4075" s="267" t="s">
        <v>4008</v>
      </c>
    </row>
    <row r="4076" customFormat="false" ht="30" hidden="false" customHeight="false" outlineLevel="0" collapsed="false">
      <c r="A4076" s="262" t="s">
        <v>11645</v>
      </c>
      <c r="B4076" s="263" t="s">
        <v>11646</v>
      </c>
      <c r="C4076" s="264" t="s">
        <v>15</v>
      </c>
      <c r="D4076" s="268" t="s">
        <v>11647</v>
      </c>
    </row>
    <row r="4077" customFormat="false" ht="30" hidden="false" customHeight="false" outlineLevel="0" collapsed="false">
      <c r="A4077" s="258" t="s">
        <v>11648</v>
      </c>
      <c r="B4077" s="259" t="s">
        <v>11649</v>
      </c>
      <c r="C4077" s="260" t="s">
        <v>15</v>
      </c>
      <c r="D4077" s="267" t="s">
        <v>524</v>
      </c>
    </row>
    <row r="4078" customFormat="false" ht="30" hidden="false" customHeight="false" outlineLevel="0" collapsed="false">
      <c r="A4078" s="262" t="s">
        <v>11650</v>
      </c>
      <c r="B4078" s="263" t="s">
        <v>11651</v>
      </c>
      <c r="C4078" s="264" t="s">
        <v>15</v>
      </c>
      <c r="D4078" s="268" t="s">
        <v>3717</v>
      </c>
    </row>
    <row r="4079" customFormat="false" ht="30" hidden="false" customHeight="false" outlineLevel="0" collapsed="false">
      <c r="A4079" s="258" t="s">
        <v>11652</v>
      </c>
      <c r="B4079" s="259" t="s">
        <v>11653</v>
      </c>
      <c r="C4079" s="260" t="s">
        <v>15</v>
      </c>
      <c r="D4079" s="267" t="s">
        <v>11654</v>
      </c>
    </row>
    <row r="4080" customFormat="false" ht="30" hidden="false" customHeight="false" outlineLevel="0" collapsed="false">
      <c r="A4080" s="262" t="s">
        <v>11655</v>
      </c>
      <c r="B4080" s="263" t="s">
        <v>11656</v>
      </c>
      <c r="C4080" s="264" t="s">
        <v>15</v>
      </c>
      <c r="D4080" s="268" t="s">
        <v>11657</v>
      </c>
    </row>
    <row r="4081" customFormat="false" ht="30" hidden="false" customHeight="false" outlineLevel="0" collapsed="false">
      <c r="A4081" s="258" t="s">
        <v>11658</v>
      </c>
      <c r="B4081" s="259" t="s">
        <v>11659</v>
      </c>
      <c r="C4081" s="260" t="s">
        <v>15</v>
      </c>
      <c r="D4081" s="267" t="s">
        <v>11137</v>
      </c>
    </row>
    <row r="4082" customFormat="false" ht="30" hidden="false" customHeight="false" outlineLevel="0" collapsed="false">
      <c r="A4082" s="262" t="s">
        <v>11660</v>
      </c>
      <c r="B4082" s="263" t="s">
        <v>11661</v>
      </c>
      <c r="C4082" s="264" t="s">
        <v>15</v>
      </c>
      <c r="D4082" s="268" t="s">
        <v>10002</v>
      </c>
    </row>
    <row r="4083" customFormat="false" ht="30" hidden="false" customHeight="false" outlineLevel="0" collapsed="false">
      <c r="A4083" s="258" t="s">
        <v>11662</v>
      </c>
      <c r="B4083" s="259" t="s">
        <v>11663</v>
      </c>
      <c r="C4083" s="260" t="s">
        <v>15</v>
      </c>
      <c r="D4083" s="267" t="s">
        <v>11664</v>
      </c>
    </row>
    <row r="4084" customFormat="false" ht="30" hidden="false" customHeight="false" outlineLevel="0" collapsed="false">
      <c r="A4084" s="262" t="s">
        <v>11665</v>
      </c>
      <c r="B4084" s="263" t="s">
        <v>11666</v>
      </c>
      <c r="C4084" s="264" t="s">
        <v>15</v>
      </c>
      <c r="D4084" s="268" t="s">
        <v>779</v>
      </c>
    </row>
    <row r="4085" customFormat="false" ht="30" hidden="false" customHeight="false" outlineLevel="0" collapsed="false">
      <c r="A4085" s="258" t="s">
        <v>11667</v>
      </c>
      <c r="B4085" s="259" t="s">
        <v>11668</v>
      </c>
      <c r="C4085" s="260" t="s">
        <v>15</v>
      </c>
      <c r="D4085" s="267" t="s">
        <v>11669</v>
      </c>
    </row>
    <row r="4086" customFormat="false" ht="30" hidden="false" customHeight="false" outlineLevel="0" collapsed="false">
      <c r="A4086" s="262" t="s">
        <v>11670</v>
      </c>
      <c r="B4086" s="263" t="s">
        <v>11671</v>
      </c>
      <c r="C4086" s="264" t="s">
        <v>15</v>
      </c>
      <c r="D4086" s="268" t="s">
        <v>11672</v>
      </c>
    </row>
    <row r="4087" customFormat="false" ht="30" hidden="false" customHeight="false" outlineLevel="0" collapsed="false">
      <c r="A4087" s="258" t="s">
        <v>11673</v>
      </c>
      <c r="B4087" s="259" t="s">
        <v>11674</v>
      </c>
      <c r="C4087" s="260" t="s">
        <v>15</v>
      </c>
      <c r="D4087" s="267" t="s">
        <v>11675</v>
      </c>
    </row>
    <row r="4088" customFormat="false" ht="30" hidden="false" customHeight="false" outlineLevel="0" collapsed="false">
      <c r="A4088" s="262" t="s">
        <v>11676</v>
      </c>
      <c r="B4088" s="263" t="s">
        <v>11677</v>
      </c>
      <c r="C4088" s="264" t="s">
        <v>15</v>
      </c>
      <c r="D4088" s="268" t="s">
        <v>11678</v>
      </c>
    </row>
    <row r="4089" customFormat="false" ht="30" hidden="false" customHeight="false" outlineLevel="0" collapsed="false">
      <c r="A4089" s="258" t="s">
        <v>11679</v>
      </c>
      <c r="B4089" s="259" t="s">
        <v>11680</v>
      </c>
      <c r="C4089" s="260" t="s">
        <v>15</v>
      </c>
      <c r="D4089" s="267" t="s">
        <v>11681</v>
      </c>
    </row>
    <row r="4090" customFormat="false" ht="30" hidden="false" customHeight="false" outlineLevel="0" collapsed="false">
      <c r="A4090" s="262" t="s">
        <v>11682</v>
      </c>
      <c r="B4090" s="263" t="s">
        <v>11683</v>
      </c>
      <c r="C4090" s="264" t="s">
        <v>15</v>
      </c>
      <c r="D4090" s="268" t="s">
        <v>11684</v>
      </c>
    </row>
    <row r="4091" customFormat="false" ht="30" hidden="false" customHeight="false" outlineLevel="0" collapsed="false">
      <c r="A4091" s="258" t="s">
        <v>11685</v>
      </c>
      <c r="B4091" s="259" t="s">
        <v>11686</v>
      </c>
      <c r="C4091" s="260" t="s">
        <v>15</v>
      </c>
      <c r="D4091" s="267" t="s">
        <v>10557</v>
      </c>
    </row>
    <row r="4092" customFormat="false" ht="30" hidden="false" customHeight="false" outlineLevel="0" collapsed="false">
      <c r="A4092" s="262" t="s">
        <v>11687</v>
      </c>
      <c r="B4092" s="263" t="s">
        <v>11688</v>
      </c>
      <c r="C4092" s="264" t="s">
        <v>15</v>
      </c>
      <c r="D4092" s="268" t="s">
        <v>11689</v>
      </c>
    </row>
    <row r="4093" customFormat="false" ht="30" hidden="false" customHeight="false" outlineLevel="0" collapsed="false">
      <c r="A4093" s="258" t="s">
        <v>11690</v>
      </c>
      <c r="B4093" s="259" t="s">
        <v>11691</v>
      </c>
      <c r="C4093" s="260" t="s">
        <v>15</v>
      </c>
      <c r="D4093" s="267" t="s">
        <v>6494</v>
      </c>
    </row>
    <row r="4094" customFormat="false" ht="30" hidden="false" customHeight="false" outlineLevel="0" collapsed="false">
      <c r="A4094" s="262" t="s">
        <v>11692</v>
      </c>
      <c r="B4094" s="263" t="s">
        <v>11693</v>
      </c>
      <c r="C4094" s="264" t="s">
        <v>15</v>
      </c>
      <c r="D4094" s="268" t="s">
        <v>11694</v>
      </c>
    </row>
    <row r="4095" customFormat="false" ht="30" hidden="false" customHeight="false" outlineLevel="0" collapsed="false">
      <c r="A4095" s="258" t="s">
        <v>11695</v>
      </c>
      <c r="B4095" s="259" t="s">
        <v>11696</v>
      </c>
      <c r="C4095" s="260" t="s">
        <v>15</v>
      </c>
      <c r="D4095" s="267" t="s">
        <v>7606</v>
      </c>
    </row>
    <row r="4096" customFormat="false" ht="30" hidden="false" customHeight="false" outlineLevel="0" collapsed="false">
      <c r="A4096" s="262" t="s">
        <v>11697</v>
      </c>
      <c r="B4096" s="263" t="s">
        <v>11698</v>
      </c>
      <c r="C4096" s="264" t="s">
        <v>15</v>
      </c>
      <c r="D4096" s="268" t="s">
        <v>11699</v>
      </c>
    </row>
    <row r="4097" customFormat="false" ht="30" hidden="false" customHeight="false" outlineLevel="0" collapsed="false">
      <c r="A4097" s="258" t="s">
        <v>11700</v>
      </c>
      <c r="B4097" s="259" t="s">
        <v>11701</v>
      </c>
      <c r="C4097" s="260" t="s">
        <v>15</v>
      </c>
      <c r="D4097" s="267" t="s">
        <v>11702</v>
      </c>
    </row>
    <row r="4098" customFormat="false" ht="30" hidden="false" customHeight="false" outlineLevel="0" collapsed="false">
      <c r="A4098" s="262" t="s">
        <v>11703</v>
      </c>
      <c r="B4098" s="263" t="s">
        <v>11704</v>
      </c>
      <c r="C4098" s="264" t="s">
        <v>15</v>
      </c>
      <c r="D4098" s="268" t="s">
        <v>11705</v>
      </c>
    </row>
    <row r="4099" customFormat="false" ht="30" hidden="false" customHeight="false" outlineLevel="0" collapsed="false">
      <c r="A4099" s="258" t="s">
        <v>11706</v>
      </c>
      <c r="B4099" s="259" t="s">
        <v>11707</v>
      </c>
      <c r="C4099" s="260" t="s">
        <v>15</v>
      </c>
      <c r="D4099" s="267" t="s">
        <v>11708</v>
      </c>
    </row>
    <row r="4100" customFormat="false" ht="30" hidden="false" customHeight="false" outlineLevel="0" collapsed="false">
      <c r="A4100" s="262" t="s">
        <v>11709</v>
      </c>
      <c r="B4100" s="263" t="s">
        <v>11710</v>
      </c>
      <c r="C4100" s="264" t="s">
        <v>15</v>
      </c>
      <c r="D4100" s="268" t="s">
        <v>10176</v>
      </c>
    </row>
    <row r="4101" customFormat="false" ht="30" hidden="false" customHeight="false" outlineLevel="0" collapsed="false">
      <c r="A4101" s="258" t="s">
        <v>11711</v>
      </c>
      <c r="B4101" s="259" t="s">
        <v>11712</v>
      </c>
      <c r="C4101" s="260" t="s">
        <v>15</v>
      </c>
      <c r="D4101" s="267" t="s">
        <v>11713</v>
      </c>
    </row>
    <row r="4102" customFormat="false" ht="30" hidden="false" customHeight="false" outlineLevel="0" collapsed="false">
      <c r="A4102" s="262" t="s">
        <v>11714</v>
      </c>
      <c r="B4102" s="263" t="s">
        <v>11715</v>
      </c>
      <c r="C4102" s="264" t="s">
        <v>15</v>
      </c>
      <c r="D4102" s="268" t="s">
        <v>9869</v>
      </c>
    </row>
    <row r="4103" customFormat="false" ht="30" hidden="false" customHeight="false" outlineLevel="0" collapsed="false">
      <c r="A4103" s="258" t="s">
        <v>11716</v>
      </c>
      <c r="B4103" s="259" t="s">
        <v>11717</v>
      </c>
      <c r="C4103" s="260" t="s">
        <v>15</v>
      </c>
      <c r="D4103" s="267" t="s">
        <v>9645</v>
      </c>
    </row>
    <row r="4104" customFormat="false" ht="30" hidden="false" customHeight="false" outlineLevel="0" collapsed="false">
      <c r="A4104" s="262" t="s">
        <v>11718</v>
      </c>
      <c r="B4104" s="263" t="s">
        <v>11719</v>
      </c>
      <c r="C4104" s="264" t="s">
        <v>15</v>
      </c>
      <c r="D4104" s="268" t="s">
        <v>11720</v>
      </c>
    </row>
    <row r="4105" customFormat="false" ht="30" hidden="false" customHeight="false" outlineLevel="0" collapsed="false">
      <c r="A4105" s="258" t="s">
        <v>11721</v>
      </c>
      <c r="B4105" s="259" t="s">
        <v>11722</v>
      </c>
      <c r="C4105" s="260" t="s">
        <v>15</v>
      </c>
      <c r="D4105" s="267" t="s">
        <v>11723</v>
      </c>
    </row>
    <row r="4106" customFormat="false" ht="30" hidden="false" customHeight="false" outlineLevel="0" collapsed="false">
      <c r="A4106" s="262" t="s">
        <v>11724</v>
      </c>
      <c r="B4106" s="263" t="s">
        <v>11725</v>
      </c>
      <c r="C4106" s="264" t="s">
        <v>15</v>
      </c>
      <c r="D4106" s="268" t="s">
        <v>11726</v>
      </c>
    </row>
    <row r="4107" customFormat="false" ht="30" hidden="false" customHeight="false" outlineLevel="0" collapsed="false">
      <c r="A4107" s="258" t="s">
        <v>11727</v>
      </c>
      <c r="B4107" s="259" t="s">
        <v>11728</v>
      </c>
      <c r="C4107" s="260" t="s">
        <v>15</v>
      </c>
      <c r="D4107" s="267" t="s">
        <v>11729</v>
      </c>
    </row>
    <row r="4108" customFormat="false" ht="30" hidden="false" customHeight="false" outlineLevel="0" collapsed="false">
      <c r="A4108" s="262" t="s">
        <v>11730</v>
      </c>
      <c r="B4108" s="263" t="s">
        <v>11731</v>
      </c>
      <c r="C4108" s="264" t="s">
        <v>15</v>
      </c>
      <c r="D4108" s="268" t="s">
        <v>11732</v>
      </c>
    </row>
    <row r="4109" customFormat="false" ht="30" hidden="false" customHeight="false" outlineLevel="0" collapsed="false">
      <c r="A4109" s="258" t="s">
        <v>11733</v>
      </c>
      <c r="B4109" s="259" t="s">
        <v>11734</v>
      </c>
      <c r="C4109" s="260" t="s">
        <v>15</v>
      </c>
      <c r="D4109" s="267" t="s">
        <v>1246</v>
      </c>
    </row>
    <row r="4110" customFormat="false" ht="30" hidden="false" customHeight="false" outlineLevel="0" collapsed="false">
      <c r="A4110" s="262" t="s">
        <v>11735</v>
      </c>
      <c r="B4110" s="263" t="s">
        <v>11736</v>
      </c>
      <c r="C4110" s="264" t="s">
        <v>15</v>
      </c>
      <c r="D4110" s="268" t="s">
        <v>11737</v>
      </c>
    </row>
    <row r="4111" customFormat="false" ht="30" hidden="false" customHeight="false" outlineLevel="0" collapsed="false">
      <c r="A4111" s="258" t="s">
        <v>11738</v>
      </c>
      <c r="B4111" s="259" t="s">
        <v>11739</v>
      </c>
      <c r="C4111" s="260" t="s">
        <v>15</v>
      </c>
      <c r="D4111" s="267" t="s">
        <v>11740</v>
      </c>
    </row>
    <row r="4112" customFormat="false" ht="30" hidden="false" customHeight="false" outlineLevel="0" collapsed="false">
      <c r="A4112" s="262" t="s">
        <v>11741</v>
      </c>
      <c r="B4112" s="263" t="s">
        <v>11742</v>
      </c>
      <c r="C4112" s="264" t="s">
        <v>15</v>
      </c>
      <c r="D4112" s="268" t="s">
        <v>11743</v>
      </c>
    </row>
    <row r="4113" customFormat="false" ht="30" hidden="false" customHeight="false" outlineLevel="0" collapsed="false">
      <c r="A4113" s="258" t="s">
        <v>11744</v>
      </c>
      <c r="B4113" s="259" t="s">
        <v>11745</v>
      </c>
      <c r="C4113" s="260" t="s">
        <v>15</v>
      </c>
      <c r="D4113" s="267" t="s">
        <v>11746</v>
      </c>
    </row>
    <row r="4114" customFormat="false" ht="30" hidden="false" customHeight="false" outlineLevel="0" collapsed="false">
      <c r="A4114" s="262" t="s">
        <v>11747</v>
      </c>
      <c r="B4114" s="263" t="s">
        <v>11748</v>
      </c>
      <c r="C4114" s="264" t="s">
        <v>15</v>
      </c>
      <c r="D4114" s="268" t="s">
        <v>11749</v>
      </c>
    </row>
    <row r="4115" customFormat="false" ht="30" hidden="false" customHeight="false" outlineLevel="0" collapsed="false">
      <c r="A4115" s="258" t="s">
        <v>11750</v>
      </c>
      <c r="B4115" s="259" t="s">
        <v>11751</v>
      </c>
      <c r="C4115" s="260" t="s">
        <v>15</v>
      </c>
      <c r="D4115" s="267" t="s">
        <v>11752</v>
      </c>
    </row>
    <row r="4116" customFormat="false" ht="30" hidden="false" customHeight="false" outlineLevel="0" collapsed="false">
      <c r="A4116" s="262" t="s">
        <v>11753</v>
      </c>
      <c r="B4116" s="263" t="s">
        <v>11754</v>
      </c>
      <c r="C4116" s="264" t="s">
        <v>15</v>
      </c>
      <c r="D4116" s="268" t="s">
        <v>3400</v>
      </c>
    </row>
    <row r="4117" customFormat="false" ht="30" hidden="false" customHeight="false" outlineLevel="0" collapsed="false">
      <c r="A4117" s="258" t="s">
        <v>11755</v>
      </c>
      <c r="B4117" s="259" t="s">
        <v>11756</v>
      </c>
      <c r="C4117" s="260" t="s">
        <v>15</v>
      </c>
      <c r="D4117" s="267" t="s">
        <v>11757</v>
      </c>
    </row>
    <row r="4118" customFormat="false" ht="30" hidden="false" customHeight="false" outlineLevel="0" collapsed="false">
      <c r="A4118" s="262" t="s">
        <v>11758</v>
      </c>
      <c r="B4118" s="263" t="s">
        <v>11759</v>
      </c>
      <c r="C4118" s="264" t="s">
        <v>15</v>
      </c>
      <c r="D4118" s="268" t="s">
        <v>11760</v>
      </c>
    </row>
    <row r="4119" customFormat="false" ht="30" hidden="false" customHeight="false" outlineLevel="0" collapsed="false">
      <c r="A4119" s="258" t="s">
        <v>11761</v>
      </c>
      <c r="B4119" s="259" t="s">
        <v>11762</v>
      </c>
      <c r="C4119" s="260" t="s">
        <v>15</v>
      </c>
      <c r="D4119" s="267" t="s">
        <v>11763</v>
      </c>
    </row>
    <row r="4120" customFormat="false" ht="30" hidden="false" customHeight="false" outlineLevel="0" collapsed="false">
      <c r="A4120" s="262" t="s">
        <v>11764</v>
      </c>
      <c r="B4120" s="263" t="s">
        <v>11765</v>
      </c>
      <c r="C4120" s="264" t="s">
        <v>15</v>
      </c>
      <c r="D4120" s="268" t="s">
        <v>11766</v>
      </c>
    </row>
    <row r="4121" customFormat="false" ht="30" hidden="false" customHeight="false" outlineLevel="0" collapsed="false">
      <c r="A4121" s="258" t="s">
        <v>11767</v>
      </c>
      <c r="B4121" s="259" t="s">
        <v>11768</v>
      </c>
      <c r="C4121" s="260" t="s">
        <v>15</v>
      </c>
      <c r="D4121" s="267" t="s">
        <v>1051</v>
      </c>
    </row>
    <row r="4122" customFormat="false" ht="30" hidden="false" customHeight="false" outlineLevel="0" collapsed="false">
      <c r="A4122" s="262" t="s">
        <v>11769</v>
      </c>
      <c r="B4122" s="263" t="s">
        <v>11770</v>
      </c>
      <c r="C4122" s="264" t="s">
        <v>15</v>
      </c>
      <c r="D4122" s="268" t="s">
        <v>11771</v>
      </c>
    </row>
    <row r="4123" customFormat="false" ht="30" hidden="false" customHeight="false" outlineLevel="0" collapsed="false">
      <c r="A4123" s="258" t="s">
        <v>11772</v>
      </c>
      <c r="B4123" s="259" t="s">
        <v>11773</v>
      </c>
      <c r="C4123" s="260" t="s">
        <v>15</v>
      </c>
      <c r="D4123" s="267" t="s">
        <v>11774</v>
      </c>
    </row>
    <row r="4124" customFormat="false" ht="30" hidden="false" customHeight="false" outlineLevel="0" collapsed="false">
      <c r="A4124" s="262" t="s">
        <v>11775</v>
      </c>
      <c r="B4124" s="263" t="s">
        <v>11776</v>
      </c>
      <c r="C4124" s="264" t="s">
        <v>15</v>
      </c>
      <c r="D4124" s="268" t="s">
        <v>11777</v>
      </c>
    </row>
    <row r="4125" customFormat="false" ht="30" hidden="false" customHeight="false" outlineLevel="0" collapsed="false">
      <c r="A4125" s="258" t="s">
        <v>11778</v>
      </c>
      <c r="B4125" s="259" t="s">
        <v>11779</v>
      </c>
      <c r="C4125" s="260" t="s">
        <v>15</v>
      </c>
      <c r="D4125" s="267" t="s">
        <v>11780</v>
      </c>
    </row>
    <row r="4126" customFormat="false" ht="30" hidden="false" customHeight="false" outlineLevel="0" collapsed="false">
      <c r="A4126" s="262" t="s">
        <v>11781</v>
      </c>
      <c r="B4126" s="263" t="s">
        <v>11782</v>
      </c>
      <c r="C4126" s="264" t="s">
        <v>15</v>
      </c>
      <c r="D4126" s="268" t="s">
        <v>11783</v>
      </c>
    </row>
    <row r="4127" customFormat="false" ht="30" hidden="false" customHeight="false" outlineLevel="0" collapsed="false">
      <c r="A4127" s="258" t="s">
        <v>11784</v>
      </c>
      <c r="B4127" s="259" t="s">
        <v>11785</v>
      </c>
      <c r="C4127" s="260" t="s">
        <v>15</v>
      </c>
      <c r="D4127" s="267" t="s">
        <v>11786</v>
      </c>
    </row>
    <row r="4128" customFormat="false" ht="30" hidden="false" customHeight="false" outlineLevel="0" collapsed="false">
      <c r="A4128" s="262" t="s">
        <v>11787</v>
      </c>
      <c r="B4128" s="263" t="s">
        <v>11788</v>
      </c>
      <c r="C4128" s="264" t="s">
        <v>15</v>
      </c>
      <c r="D4128" s="268" t="s">
        <v>9331</v>
      </c>
    </row>
    <row r="4129" customFormat="false" ht="30" hidden="false" customHeight="false" outlineLevel="0" collapsed="false">
      <c r="A4129" s="258" t="s">
        <v>11789</v>
      </c>
      <c r="B4129" s="259" t="s">
        <v>11790</v>
      </c>
      <c r="C4129" s="260" t="s">
        <v>15</v>
      </c>
      <c r="D4129" s="267" t="s">
        <v>11791</v>
      </c>
    </row>
    <row r="4130" customFormat="false" ht="15" hidden="false" customHeight="false" outlineLevel="0" collapsed="false">
      <c r="A4130" s="262" t="s">
        <v>11792</v>
      </c>
      <c r="B4130" s="263" t="s">
        <v>11793</v>
      </c>
      <c r="C4130" s="264" t="s">
        <v>15</v>
      </c>
      <c r="D4130" s="268" t="s">
        <v>11705</v>
      </c>
    </row>
    <row r="4131" customFormat="false" ht="30" hidden="false" customHeight="false" outlineLevel="0" collapsed="false">
      <c r="A4131" s="258" t="s">
        <v>11794</v>
      </c>
      <c r="B4131" s="259" t="s">
        <v>11795</v>
      </c>
      <c r="C4131" s="260" t="s">
        <v>15</v>
      </c>
      <c r="D4131" s="267" t="s">
        <v>237</v>
      </c>
    </row>
    <row r="4132" customFormat="false" ht="30" hidden="false" customHeight="false" outlineLevel="0" collapsed="false">
      <c r="A4132" s="262" t="s">
        <v>11796</v>
      </c>
      <c r="B4132" s="263" t="s">
        <v>11797</v>
      </c>
      <c r="C4132" s="264" t="s">
        <v>15</v>
      </c>
      <c r="D4132" s="268" t="s">
        <v>11798</v>
      </c>
    </row>
    <row r="4133" customFormat="false" ht="15" hidden="false" customHeight="false" outlineLevel="0" collapsed="false">
      <c r="A4133" s="258" t="s">
        <v>11799</v>
      </c>
      <c r="B4133" s="259" t="s">
        <v>11800</v>
      </c>
      <c r="C4133" s="260" t="s">
        <v>15</v>
      </c>
      <c r="D4133" s="267" t="s">
        <v>11801</v>
      </c>
    </row>
    <row r="4134" customFormat="false" ht="30" hidden="false" customHeight="false" outlineLevel="0" collapsed="false">
      <c r="A4134" s="262" t="s">
        <v>11802</v>
      </c>
      <c r="B4134" s="263" t="s">
        <v>11803</v>
      </c>
      <c r="C4134" s="264" t="s">
        <v>15</v>
      </c>
      <c r="D4134" s="268" t="s">
        <v>11804</v>
      </c>
    </row>
    <row r="4135" customFormat="false" ht="30" hidden="false" customHeight="false" outlineLevel="0" collapsed="false">
      <c r="A4135" s="258" t="s">
        <v>11805</v>
      </c>
      <c r="B4135" s="259" t="s">
        <v>11806</v>
      </c>
      <c r="C4135" s="260" t="s">
        <v>15</v>
      </c>
      <c r="D4135" s="267" t="s">
        <v>11807</v>
      </c>
    </row>
    <row r="4136" customFormat="false" ht="15" hidden="false" customHeight="false" outlineLevel="0" collapsed="false">
      <c r="A4136" s="262" t="s">
        <v>11808</v>
      </c>
      <c r="B4136" s="263" t="s">
        <v>11809</v>
      </c>
      <c r="C4136" s="264" t="s">
        <v>15</v>
      </c>
      <c r="D4136" s="268" t="s">
        <v>11810</v>
      </c>
    </row>
    <row r="4137" customFormat="false" ht="30" hidden="false" customHeight="false" outlineLevel="0" collapsed="false">
      <c r="A4137" s="258" t="s">
        <v>11811</v>
      </c>
      <c r="B4137" s="259" t="s">
        <v>11812</v>
      </c>
      <c r="C4137" s="260" t="s">
        <v>15</v>
      </c>
      <c r="D4137" s="267" t="s">
        <v>9043</v>
      </c>
    </row>
    <row r="4138" customFormat="false" ht="15" hidden="false" customHeight="false" outlineLevel="0" collapsed="false">
      <c r="A4138" s="262" t="s">
        <v>11813</v>
      </c>
      <c r="B4138" s="263" t="s">
        <v>11814</v>
      </c>
      <c r="C4138" s="264" t="s">
        <v>15</v>
      </c>
      <c r="D4138" s="268" t="s">
        <v>2779</v>
      </c>
    </row>
    <row r="4139" customFormat="false" ht="30" hidden="false" customHeight="false" outlineLevel="0" collapsed="false">
      <c r="A4139" s="258" t="s">
        <v>11815</v>
      </c>
      <c r="B4139" s="259" t="s">
        <v>11816</v>
      </c>
      <c r="C4139" s="260" t="s">
        <v>15</v>
      </c>
      <c r="D4139" s="267" t="s">
        <v>10374</v>
      </c>
    </row>
    <row r="4140" customFormat="false" ht="15" hidden="false" customHeight="false" outlineLevel="0" collapsed="false">
      <c r="A4140" s="262" t="s">
        <v>11817</v>
      </c>
      <c r="B4140" s="263" t="s">
        <v>11818</v>
      </c>
      <c r="C4140" s="264" t="s">
        <v>15</v>
      </c>
      <c r="D4140" s="268" t="s">
        <v>9730</v>
      </c>
    </row>
    <row r="4141" customFormat="false" ht="30" hidden="false" customHeight="false" outlineLevel="0" collapsed="false">
      <c r="A4141" s="258" t="s">
        <v>11819</v>
      </c>
      <c r="B4141" s="259" t="s">
        <v>11820</v>
      </c>
      <c r="C4141" s="260" t="s">
        <v>15</v>
      </c>
      <c r="D4141" s="267" t="s">
        <v>2988</v>
      </c>
    </row>
    <row r="4142" customFormat="false" ht="15" hidden="false" customHeight="false" outlineLevel="0" collapsed="false">
      <c r="A4142" s="262" t="s">
        <v>11821</v>
      </c>
      <c r="B4142" s="263" t="s">
        <v>11822</v>
      </c>
      <c r="C4142" s="264" t="s">
        <v>15</v>
      </c>
      <c r="D4142" s="268" t="s">
        <v>2310</v>
      </c>
    </row>
    <row r="4143" customFormat="false" ht="30" hidden="false" customHeight="false" outlineLevel="0" collapsed="false">
      <c r="A4143" s="258" t="s">
        <v>11823</v>
      </c>
      <c r="B4143" s="259" t="s">
        <v>11824</v>
      </c>
      <c r="C4143" s="260" t="s">
        <v>15</v>
      </c>
      <c r="D4143" s="267" t="s">
        <v>11825</v>
      </c>
    </row>
    <row r="4144" customFormat="false" ht="15" hidden="false" customHeight="false" outlineLevel="0" collapsed="false">
      <c r="A4144" s="262" t="s">
        <v>11826</v>
      </c>
      <c r="B4144" s="263" t="s">
        <v>11827</v>
      </c>
      <c r="C4144" s="264" t="s">
        <v>15</v>
      </c>
      <c r="D4144" s="268" t="s">
        <v>6560</v>
      </c>
    </row>
    <row r="4145" customFormat="false" ht="30" hidden="false" customHeight="false" outlineLevel="0" collapsed="false">
      <c r="A4145" s="258" t="s">
        <v>11828</v>
      </c>
      <c r="B4145" s="259" t="s">
        <v>11829</v>
      </c>
      <c r="C4145" s="260" t="s">
        <v>15</v>
      </c>
      <c r="D4145" s="267" t="s">
        <v>11830</v>
      </c>
    </row>
    <row r="4146" customFormat="false" ht="30" hidden="false" customHeight="false" outlineLevel="0" collapsed="false">
      <c r="A4146" s="262" t="s">
        <v>11831</v>
      </c>
      <c r="B4146" s="263" t="s">
        <v>11832</v>
      </c>
      <c r="C4146" s="264" t="s">
        <v>15</v>
      </c>
      <c r="D4146" s="268" t="s">
        <v>7828</v>
      </c>
    </row>
    <row r="4147" customFormat="false" ht="15" hidden="false" customHeight="false" outlineLevel="0" collapsed="false">
      <c r="A4147" s="258" t="s">
        <v>11833</v>
      </c>
      <c r="B4147" s="259" t="s">
        <v>11834</v>
      </c>
      <c r="C4147" s="260" t="s">
        <v>15</v>
      </c>
      <c r="D4147" s="267" t="s">
        <v>11835</v>
      </c>
    </row>
    <row r="4148" customFormat="false" ht="30" hidden="false" customHeight="false" outlineLevel="0" collapsed="false">
      <c r="A4148" s="262" t="s">
        <v>11836</v>
      </c>
      <c r="B4148" s="263" t="s">
        <v>11837</v>
      </c>
      <c r="C4148" s="264" t="s">
        <v>15</v>
      </c>
      <c r="D4148" s="268" t="s">
        <v>11838</v>
      </c>
    </row>
    <row r="4149" customFormat="false" ht="30" hidden="false" customHeight="false" outlineLevel="0" collapsed="false">
      <c r="A4149" s="258" t="s">
        <v>11839</v>
      </c>
      <c r="B4149" s="259" t="s">
        <v>11840</v>
      </c>
      <c r="C4149" s="260" t="s">
        <v>15</v>
      </c>
      <c r="D4149" s="267" t="s">
        <v>11841</v>
      </c>
    </row>
    <row r="4150" customFormat="false" ht="30" hidden="false" customHeight="false" outlineLevel="0" collapsed="false">
      <c r="A4150" s="262" t="s">
        <v>11842</v>
      </c>
      <c r="B4150" s="263" t="s">
        <v>11843</v>
      </c>
      <c r="C4150" s="264" t="s">
        <v>15</v>
      </c>
      <c r="D4150" s="268" t="s">
        <v>11844</v>
      </c>
    </row>
    <row r="4151" customFormat="false" ht="15" hidden="false" customHeight="false" outlineLevel="0" collapsed="false">
      <c r="A4151" s="258" t="s">
        <v>11845</v>
      </c>
      <c r="B4151" s="259" t="s">
        <v>11846</v>
      </c>
      <c r="C4151" s="260" t="s">
        <v>15</v>
      </c>
      <c r="D4151" s="267" t="s">
        <v>11847</v>
      </c>
    </row>
    <row r="4152" customFormat="false" ht="30" hidden="false" customHeight="false" outlineLevel="0" collapsed="false">
      <c r="A4152" s="262" t="s">
        <v>11848</v>
      </c>
      <c r="B4152" s="263" t="s">
        <v>11849</v>
      </c>
      <c r="C4152" s="264" t="s">
        <v>15</v>
      </c>
      <c r="D4152" s="268" t="s">
        <v>11850</v>
      </c>
    </row>
    <row r="4153" customFormat="false" ht="30" hidden="false" customHeight="false" outlineLevel="0" collapsed="false">
      <c r="A4153" s="258" t="s">
        <v>11851</v>
      </c>
      <c r="B4153" s="259" t="s">
        <v>11852</v>
      </c>
      <c r="C4153" s="260" t="s">
        <v>15</v>
      </c>
      <c r="D4153" s="267" t="s">
        <v>11382</v>
      </c>
    </row>
    <row r="4154" customFormat="false" ht="30" hidden="false" customHeight="false" outlineLevel="0" collapsed="false">
      <c r="A4154" s="262" t="s">
        <v>11853</v>
      </c>
      <c r="B4154" s="263" t="s">
        <v>11854</v>
      </c>
      <c r="C4154" s="264" t="s">
        <v>15</v>
      </c>
      <c r="D4154" s="268" t="s">
        <v>2537</v>
      </c>
    </row>
    <row r="4155" customFormat="false" ht="30" hidden="false" customHeight="false" outlineLevel="0" collapsed="false">
      <c r="A4155" s="258" t="s">
        <v>11855</v>
      </c>
      <c r="B4155" s="259" t="s">
        <v>11856</v>
      </c>
      <c r="C4155" s="260" t="s">
        <v>15</v>
      </c>
      <c r="D4155" s="267" t="s">
        <v>11857</v>
      </c>
    </row>
    <row r="4156" customFormat="false" ht="15" hidden="false" customHeight="false" outlineLevel="0" collapsed="false">
      <c r="A4156" s="262" t="s">
        <v>11858</v>
      </c>
      <c r="B4156" s="263" t="s">
        <v>11859</v>
      </c>
      <c r="C4156" s="264" t="s">
        <v>15</v>
      </c>
      <c r="D4156" s="268" t="s">
        <v>8988</v>
      </c>
    </row>
    <row r="4157" customFormat="false" ht="15" hidden="false" customHeight="false" outlineLevel="0" collapsed="false">
      <c r="A4157" s="258" t="s">
        <v>11860</v>
      </c>
      <c r="B4157" s="259" t="s">
        <v>11861</v>
      </c>
      <c r="C4157" s="260" t="s">
        <v>15</v>
      </c>
      <c r="D4157" s="267" t="s">
        <v>11862</v>
      </c>
    </row>
    <row r="4158" customFormat="false" ht="15" hidden="false" customHeight="false" outlineLevel="0" collapsed="false">
      <c r="A4158" s="262" t="s">
        <v>11863</v>
      </c>
      <c r="B4158" s="263" t="s">
        <v>11864</v>
      </c>
      <c r="C4158" s="264" t="s">
        <v>15</v>
      </c>
      <c r="D4158" s="268" t="s">
        <v>489</v>
      </c>
    </row>
    <row r="4159" customFormat="false" ht="15" hidden="false" customHeight="false" outlineLevel="0" collapsed="false">
      <c r="A4159" s="258" t="s">
        <v>11865</v>
      </c>
      <c r="B4159" s="259" t="s">
        <v>11866</v>
      </c>
      <c r="C4159" s="260" t="s">
        <v>15</v>
      </c>
      <c r="D4159" s="267" t="s">
        <v>9738</v>
      </c>
    </row>
    <row r="4160" customFormat="false" ht="15" hidden="false" customHeight="false" outlineLevel="0" collapsed="false">
      <c r="A4160" s="262" t="s">
        <v>11867</v>
      </c>
      <c r="B4160" s="263" t="s">
        <v>11868</v>
      </c>
      <c r="C4160" s="264" t="s">
        <v>15</v>
      </c>
      <c r="D4160" s="268" t="s">
        <v>7541</v>
      </c>
    </row>
    <row r="4161" customFormat="false" ht="15" hidden="false" customHeight="false" outlineLevel="0" collapsed="false">
      <c r="A4161" s="258" t="s">
        <v>11869</v>
      </c>
      <c r="B4161" s="259" t="s">
        <v>11870</v>
      </c>
      <c r="C4161" s="260" t="s">
        <v>15</v>
      </c>
      <c r="D4161" s="267" t="s">
        <v>11871</v>
      </c>
    </row>
    <row r="4162" customFormat="false" ht="15" hidden="false" customHeight="false" outlineLevel="0" collapsed="false">
      <c r="A4162" s="262" t="s">
        <v>11872</v>
      </c>
      <c r="B4162" s="263" t="s">
        <v>11873</v>
      </c>
      <c r="C4162" s="264" t="s">
        <v>15</v>
      </c>
      <c r="D4162" s="268" t="s">
        <v>9701</v>
      </c>
    </row>
    <row r="4163" customFormat="false" ht="15" hidden="false" customHeight="false" outlineLevel="0" collapsed="false">
      <c r="A4163" s="258" t="s">
        <v>11874</v>
      </c>
      <c r="B4163" s="259" t="s">
        <v>11875</v>
      </c>
      <c r="C4163" s="260" t="s">
        <v>15</v>
      </c>
      <c r="D4163" s="267" t="s">
        <v>11876</v>
      </c>
    </row>
    <row r="4164" customFormat="false" ht="15" hidden="false" customHeight="false" outlineLevel="0" collapsed="false">
      <c r="A4164" s="262" t="s">
        <v>11877</v>
      </c>
      <c r="B4164" s="263" t="s">
        <v>11878</v>
      </c>
      <c r="C4164" s="264" t="s">
        <v>15</v>
      </c>
      <c r="D4164" s="268" t="s">
        <v>11879</v>
      </c>
    </row>
    <row r="4165" customFormat="false" ht="15" hidden="false" customHeight="false" outlineLevel="0" collapsed="false">
      <c r="A4165" s="258" t="s">
        <v>11880</v>
      </c>
      <c r="B4165" s="259" t="s">
        <v>11881</v>
      </c>
      <c r="C4165" s="260" t="s">
        <v>15</v>
      </c>
      <c r="D4165" s="267" t="s">
        <v>3429</v>
      </c>
    </row>
    <row r="4166" customFormat="false" ht="15" hidden="false" customHeight="false" outlineLevel="0" collapsed="false">
      <c r="A4166" s="262" t="s">
        <v>11882</v>
      </c>
      <c r="B4166" s="263" t="s">
        <v>11883</v>
      </c>
      <c r="C4166" s="264" t="s">
        <v>15</v>
      </c>
      <c r="D4166" s="268" t="s">
        <v>11884</v>
      </c>
    </row>
    <row r="4167" customFormat="false" ht="15" hidden="false" customHeight="false" outlineLevel="0" collapsed="false">
      <c r="A4167" s="258" t="s">
        <v>11885</v>
      </c>
      <c r="B4167" s="259" t="s">
        <v>11886</v>
      </c>
      <c r="C4167" s="260" t="s">
        <v>15</v>
      </c>
      <c r="D4167" s="267" t="s">
        <v>11887</v>
      </c>
    </row>
    <row r="4168" customFormat="false" ht="15" hidden="false" customHeight="false" outlineLevel="0" collapsed="false">
      <c r="A4168" s="262" t="s">
        <v>11888</v>
      </c>
      <c r="B4168" s="263" t="s">
        <v>11889</v>
      </c>
      <c r="C4168" s="264" t="s">
        <v>15</v>
      </c>
      <c r="D4168" s="268" t="s">
        <v>11890</v>
      </c>
    </row>
    <row r="4169" customFormat="false" ht="15" hidden="false" customHeight="false" outlineLevel="0" collapsed="false">
      <c r="A4169" s="258" t="s">
        <v>11891</v>
      </c>
      <c r="B4169" s="259" t="s">
        <v>11892</v>
      </c>
      <c r="C4169" s="260" t="s">
        <v>15</v>
      </c>
      <c r="D4169" s="267" t="s">
        <v>11893</v>
      </c>
    </row>
    <row r="4170" customFormat="false" ht="15" hidden="false" customHeight="false" outlineLevel="0" collapsed="false">
      <c r="A4170" s="262" t="s">
        <v>11894</v>
      </c>
      <c r="B4170" s="263" t="s">
        <v>11895</v>
      </c>
      <c r="C4170" s="264" t="s">
        <v>15</v>
      </c>
      <c r="D4170" s="268" t="s">
        <v>11896</v>
      </c>
    </row>
    <row r="4171" customFormat="false" ht="15" hidden="false" customHeight="false" outlineLevel="0" collapsed="false">
      <c r="A4171" s="258" t="s">
        <v>11897</v>
      </c>
      <c r="B4171" s="259" t="s">
        <v>11898</v>
      </c>
      <c r="C4171" s="260" t="s">
        <v>15</v>
      </c>
      <c r="D4171" s="267" t="s">
        <v>10801</v>
      </c>
    </row>
    <row r="4172" customFormat="false" ht="15" hidden="false" customHeight="false" outlineLevel="0" collapsed="false">
      <c r="A4172" s="262" t="s">
        <v>11899</v>
      </c>
      <c r="B4172" s="263" t="s">
        <v>11900</v>
      </c>
      <c r="C4172" s="264" t="s">
        <v>15</v>
      </c>
      <c r="D4172" s="268" t="s">
        <v>626</v>
      </c>
    </row>
    <row r="4173" customFormat="false" ht="15" hidden="false" customHeight="false" outlineLevel="0" collapsed="false">
      <c r="A4173" s="258" t="s">
        <v>11901</v>
      </c>
      <c r="B4173" s="259" t="s">
        <v>11902</v>
      </c>
      <c r="C4173" s="260" t="s">
        <v>15</v>
      </c>
      <c r="D4173" s="267" t="s">
        <v>2478</v>
      </c>
    </row>
    <row r="4174" customFormat="false" ht="15" hidden="false" customHeight="false" outlineLevel="0" collapsed="false">
      <c r="A4174" s="262" t="s">
        <v>11903</v>
      </c>
      <c r="B4174" s="263" t="s">
        <v>11904</v>
      </c>
      <c r="C4174" s="264" t="s">
        <v>15</v>
      </c>
      <c r="D4174" s="268" t="s">
        <v>1682</v>
      </c>
    </row>
    <row r="4175" customFormat="false" ht="15" hidden="false" customHeight="false" outlineLevel="0" collapsed="false">
      <c r="A4175" s="258" t="s">
        <v>11905</v>
      </c>
      <c r="B4175" s="259" t="s">
        <v>11906</v>
      </c>
      <c r="C4175" s="260" t="s">
        <v>15</v>
      </c>
      <c r="D4175" s="267" t="s">
        <v>11907</v>
      </c>
    </row>
    <row r="4176" customFormat="false" ht="15" hidden="false" customHeight="false" outlineLevel="0" collapsed="false">
      <c r="A4176" s="262" t="s">
        <v>11908</v>
      </c>
      <c r="B4176" s="263" t="s">
        <v>11909</v>
      </c>
      <c r="C4176" s="264" t="s">
        <v>15</v>
      </c>
      <c r="D4176" s="268" t="s">
        <v>11713</v>
      </c>
    </row>
    <row r="4177" customFormat="false" ht="15" hidden="false" customHeight="false" outlineLevel="0" collapsed="false">
      <c r="A4177" s="258" t="s">
        <v>11910</v>
      </c>
      <c r="B4177" s="259" t="s">
        <v>11911</v>
      </c>
      <c r="C4177" s="260" t="s">
        <v>15</v>
      </c>
      <c r="D4177" s="267" t="s">
        <v>11912</v>
      </c>
    </row>
    <row r="4178" customFormat="false" ht="15" hidden="false" customHeight="false" outlineLevel="0" collapsed="false">
      <c r="A4178" s="262" t="s">
        <v>11913</v>
      </c>
      <c r="B4178" s="263" t="s">
        <v>11914</v>
      </c>
      <c r="C4178" s="264" t="s">
        <v>15</v>
      </c>
      <c r="D4178" s="268" t="s">
        <v>11915</v>
      </c>
    </row>
    <row r="4179" customFormat="false" ht="15" hidden="false" customHeight="false" outlineLevel="0" collapsed="false">
      <c r="A4179" s="258" t="s">
        <v>11916</v>
      </c>
      <c r="B4179" s="259" t="s">
        <v>11917</v>
      </c>
      <c r="C4179" s="260" t="s">
        <v>15</v>
      </c>
      <c r="D4179" s="267" t="s">
        <v>11918</v>
      </c>
    </row>
    <row r="4180" customFormat="false" ht="15" hidden="false" customHeight="false" outlineLevel="0" collapsed="false">
      <c r="A4180" s="262" t="s">
        <v>11919</v>
      </c>
      <c r="B4180" s="263" t="s">
        <v>11920</v>
      </c>
      <c r="C4180" s="264" t="s">
        <v>15</v>
      </c>
      <c r="D4180" s="268" t="s">
        <v>11921</v>
      </c>
    </row>
    <row r="4181" customFormat="false" ht="15" hidden="false" customHeight="false" outlineLevel="0" collapsed="false">
      <c r="A4181" s="258" t="s">
        <v>11922</v>
      </c>
      <c r="B4181" s="259" t="s">
        <v>11923</v>
      </c>
      <c r="C4181" s="260" t="s">
        <v>15</v>
      </c>
      <c r="D4181" s="267" t="s">
        <v>11924</v>
      </c>
    </row>
    <row r="4182" customFormat="false" ht="15" hidden="false" customHeight="false" outlineLevel="0" collapsed="false">
      <c r="A4182" s="262" t="s">
        <v>11925</v>
      </c>
      <c r="B4182" s="263" t="s">
        <v>11926</v>
      </c>
      <c r="C4182" s="264" t="s">
        <v>15</v>
      </c>
      <c r="D4182" s="268" t="s">
        <v>2815</v>
      </c>
    </row>
    <row r="4183" customFormat="false" ht="15" hidden="false" customHeight="false" outlineLevel="0" collapsed="false">
      <c r="A4183" s="258" t="s">
        <v>11927</v>
      </c>
      <c r="B4183" s="259" t="s">
        <v>11928</v>
      </c>
      <c r="C4183" s="260" t="s">
        <v>15</v>
      </c>
      <c r="D4183" s="267" t="s">
        <v>10176</v>
      </c>
    </row>
    <row r="4184" customFormat="false" ht="15" hidden="false" customHeight="false" outlineLevel="0" collapsed="false">
      <c r="A4184" s="262" t="s">
        <v>11929</v>
      </c>
      <c r="B4184" s="263" t="s">
        <v>11930</v>
      </c>
      <c r="C4184" s="264" t="s">
        <v>15</v>
      </c>
      <c r="D4184" s="268" t="s">
        <v>11931</v>
      </c>
    </row>
    <row r="4185" customFormat="false" ht="15" hidden="false" customHeight="false" outlineLevel="0" collapsed="false">
      <c r="A4185" s="258" t="s">
        <v>11932</v>
      </c>
      <c r="B4185" s="259" t="s">
        <v>11933</v>
      </c>
      <c r="C4185" s="260" t="s">
        <v>15</v>
      </c>
      <c r="D4185" s="267" t="s">
        <v>10292</v>
      </c>
    </row>
    <row r="4186" customFormat="false" ht="15" hidden="false" customHeight="false" outlineLevel="0" collapsed="false">
      <c r="A4186" s="262" t="s">
        <v>11934</v>
      </c>
      <c r="B4186" s="263" t="s">
        <v>11935</v>
      </c>
      <c r="C4186" s="264" t="s">
        <v>15</v>
      </c>
      <c r="D4186" s="268" t="s">
        <v>11936</v>
      </c>
    </row>
    <row r="4187" customFormat="false" ht="15" hidden="false" customHeight="false" outlineLevel="0" collapsed="false">
      <c r="A4187" s="258" t="s">
        <v>11937</v>
      </c>
      <c r="B4187" s="259" t="s">
        <v>11938</v>
      </c>
      <c r="C4187" s="260" t="s">
        <v>15</v>
      </c>
      <c r="D4187" s="267" t="s">
        <v>6274</v>
      </c>
    </row>
    <row r="4188" customFormat="false" ht="15" hidden="false" customHeight="false" outlineLevel="0" collapsed="false">
      <c r="A4188" s="262" t="s">
        <v>11939</v>
      </c>
      <c r="B4188" s="263" t="s">
        <v>11940</v>
      </c>
      <c r="C4188" s="264" t="s">
        <v>15</v>
      </c>
      <c r="D4188" s="268" t="s">
        <v>11941</v>
      </c>
    </row>
    <row r="4189" customFormat="false" ht="15" hidden="false" customHeight="false" outlineLevel="0" collapsed="false">
      <c r="A4189" s="258" t="s">
        <v>11942</v>
      </c>
      <c r="B4189" s="259" t="s">
        <v>11943</v>
      </c>
      <c r="C4189" s="260" t="s">
        <v>15</v>
      </c>
      <c r="D4189" s="267" t="s">
        <v>11944</v>
      </c>
    </row>
    <row r="4190" customFormat="false" ht="30" hidden="false" customHeight="false" outlineLevel="0" collapsed="false">
      <c r="A4190" s="262" t="s">
        <v>11945</v>
      </c>
      <c r="B4190" s="263" t="s">
        <v>11946</v>
      </c>
      <c r="C4190" s="264" t="s">
        <v>15</v>
      </c>
      <c r="D4190" s="268" t="s">
        <v>11947</v>
      </c>
    </row>
    <row r="4191" customFormat="false" ht="30" hidden="false" customHeight="false" outlineLevel="0" collapsed="false">
      <c r="A4191" s="258" t="s">
        <v>11948</v>
      </c>
      <c r="B4191" s="259" t="s">
        <v>11949</v>
      </c>
      <c r="C4191" s="260" t="s">
        <v>15</v>
      </c>
      <c r="D4191" s="267" t="s">
        <v>11950</v>
      </c>
    </row>
    <row r="4192" customFormat="false" ht="30" hidden="false" customHeight="false" outlineLevel="0" collapsed="false">
      <c r="A4192" s="262" t="s">
        <v>11951</v>
      </c>
      <c r="B4192" s="263" t="s">
        <v>11952</v>
      </c>
      <c r="C4192" s="264" t="s">
        <v>15</v>
      </c>
      <c r="D4192" s="268" t="s">
        <v>11953</v>
      </c>
    </row>
    <row r="4193" customFormat="false" ht="30" hidden="false" customHeight="false" outlineLevel="0" collapsed="false">
      <c r="A4193" s="258" t="s">
        <v>11954</v>
      </c>
      <c r="B4193" s="259" t="s">
        <v>11955</v>
      </c>
      <c r="C4193" s="260" t="s">
        <v>15</v>
      </c>
      <c r="D4193" s="267" t="s">
        <v>6577</v>
      </c>
    </row>
    <row r="4194" customFormat="false" ht="30" hidden="false" customHeight="false" outlineLevel="0" collapsed="false">
      <c r="A4194" s="262" t="s">
        <v>11956</v>
      </c>
      <c r="B4194" s="263" t="s">
        <v>11957</v>
      </c>
      <c r="C4194" s="264" t="s">
        <v>15</v>
      </c>
      <c r="D4194" s="268" t="s">
        <v>11958</v>
      </c>
    </row>
    <row r="4195" customFormat="false" ht="30" hidden="false" customHeight="false" outlineLevel="0" collapsed="false">
      <c r="A4195" s="258" t="s">
        <v>11959</v>
      </c>
      <c r="B4195" s="259" t="s">
        <v>11960</v>
      </c>
      <c r="C4195" s="260" t="s">
        <v>15</v>
      </c>
      <c r="D4195" s="267" t="s">
        <v>11961</v>
      </c>
    </row>
    <row r="4196" customFormat="false" ht="30" hidden="false" customHeight="false" outlineLevel="0" collapsed="false">
      <c r="A4196" s="262" t="s">
        <v>11962</v>
      </c>
      <c r="B4196" s="263" t="s">
        <v>11963</v>
      </c>
      <c r="C4196" s="264" t="s">
        <v>15</v>
      </c>
      <c r="D4196" s="268" t="s">
        <v>10400</v>
      </c>
    </row>
    <row r="4197" customFormat="false" ht="30" hidden="false" customHeight="false" outlineLevel="0" collapsed="false">
      <c r="A4197" s="258" t="s">
        <v>11964</v>
      </c>
      <c r="B4197" s="259" t="s">
        <v>11965</v>
      </c>
      <c r="C4197" s="260" t="s">
        <v>15</v>
      </c>
      <c r="D4197" s="267" t="s">
        <v>11966</v>
      </c>
    </row>
    <row r="4198" customFormat="false" ht="30" hidden="false" customHeight="false" outlineLevel="0" collapsed="false">
      <c r="A4198" s="262" t="s">
        <v>11967</v>
      </c>
      <c r="B4198" s="263" t="s">
        <v>11968</v>
      </c>
      <c r="C4198" s="264" t="s">
        <v>15</v>
      </c>
      <c r="D4198" s="268" t="s">
        <v>11969</v>
      </c>
    </row>
    <row r="4199" customFormat="false" ht="30" hidden="false" customHeight="false" outlineLevel="0" collapsed="false">
      <c r="A4199" s="258" t="s">
        <v>11970</v>
      </c>
      <c r="B4199" s="259" t="s">
        <v>11971</v>
      </c>
      <c r="C4199" s="260" t="s">
        <v>15</v>
      </c>
      <c r="D4199" s="267" t="s">
        <v>11972</v>
      </c>
    </row>
    <row r="4200" customFormat="false" ht="30" hidden="false" customHeight="false" outlineLevel="0" collapsed="false">
      <c r="A4200" s="262" t="s">
        <v>11973</v>
      </c>
      <c r="B4200" s="263" t="s">
        <v>11974</v>
      </c>
      <c r="C4200" s="264" t="s">
        <v>15</v>
      </c>
      <c r="D4200" s="268" t="s">
        <v>11975</v>
      </c>
    </row>
    <row r="4201" customFormat="false" ht="30" hidden="false" customHeight="false" outlineLevel="0" collapsed="false">
      <c r="A4201" s="258" t="s">
        <v>11976</v>
      </c>
      <c r="B4201" s="259" t="s">
        <v>11977</v>
      </c>
      <c r="C4201" s="260" t="s">
        <v>15</v>
      </c>
      <c r="D4201" s="267" t="s">
        <v>2675</v>
      </c>
    </row>
    <row r="4202" customFormat="false" ht="30" hidden="false" customHeight="false" outlineLevel="0" collapsed="false">
      <c r="A4202" s="262" t="s">
        <v>11978</v>
      </c>
      <c r="B4202" s="263" t="s">
        <v>11979</v>
      </c>
      <c r="C4202" s="264" t="s">
        <v>15</v>
      </c>
      <c r="D4202" s="268" t="s">
        <v>11980</v>
      </c>
    </row>
    <row r="4203" customFormat="false" ht="30" hidden="false" customHeight="false" outlineLevel="0" collapsed="false">
      <c r="A4203" s="258" t="s">
        <v>11981</v>
      </c>
      <c r="B4203" s="259" t="s">
        <v>11982</v>
      </c>
      <c r="C4203" s="260" t="s">
        <v>15</v>
      </c>
      <c r="D4203" s="267" t="s">
        <v>7541</v>
      </c>
    </row>
    <row r="4204" customFormat="false" ht="30" hidden="false" customHeight="false" outlineLevel="0" collapsed="false">
      <c r="A4204" s="262" t="s">
        <v>11983</v>
      </c>
      <c r="B4204" s="263" t="s">
        <v>11984</v>
      </c>
      <c r="C4204" s="264" t="s">
        <v>15</v>
      </c>
      <c r="D4204" s="268" t="s">
        <v>7572</v>
      </c>
    </row>
    <row r="4205" customFormat="false" ht="30" hidden="false" customHeight="false" outlineLevel="0" collapsed="false">
      <c r="A4205" s="258" t="s">
        <v>11985</v>
      </c>
      <c r="B4205" s="259" t="s">
        <v>11986</v>
      </c>
      <c r="C4205" s="260" t="s">
        <v>15</v>
      </c>
      <c r="D4205" s="267" t="s">
        <v>11987</v>
      </c>
    </row>
    <row r="4206" customFormat="false" ht="30" hidden="false" customHeight="false" outlineLevel="0" collapsed="false">
      <c r="A4206" s="262" t="s">
        <v>11988</v>
      </c>
      <c r="B4206" s="263" t="s">
        <v>11989</v>
      </c>
      <c r="C4206" s="264" t="s">
        <v>15</v>
      </c>
      <c r="D4206" s="268" t="s">
        <v>11990</v>
      </c>
    </row>
    <row r="4207" customFormat="false" ht="30" hidden="false" customHeight="false" outlineLevel="0" collapsed="false">
      <c r="A4207" s="258" t="s">
        <v>11991</v>
      </c>
      <c r="B4207" s="259" t="s">
        <v>11992</v>
      </c>
      <c r="C4207" s="260" t="s">
        <v>15</v>
      </c>
      <c r="D4207" s="267" t="s">
        <v>11993</v>
      </c>
    </row>
    <row r="4208" customFormat="false" ht="30" hidden="false" customHeight="false" outlineLevel="0" collapsed="false">
      <c r="A4208" s="262" t="s">
        <v>11994</v>
      </c>
      <c r="B4208" s="263" t="s">
        <v>11995</v>
      </c>
      <c r="C4208" s="264" t="s">
        <v>15</v>
      </c>
      <c r="D4208" s="268" t="s">
        <v>11996</v>
      </c>
    </row>
    <row r="4209" customFormat="false" ht="30" hidden="false" customHeight="false" outlineLevel="0" collapsed="false">
      <c r="A4209" s="258" t="s">
        <v>11997</v>
      </c>
      <c r="B4209" s="259" t="s">
        <v>11998</v>
      </c>
      <c r="C4209" s="260" t="s">
        <v>15</v>
      </c>
      <c r="D4209" s="267" t="s">
        <v>11999</v>
      </c>
    </row>
    <row r="4210" customFormat="false" ht="30" hidden="false" customHeight="false" outlineLevel="0" collapsed="false">
      <c r="A4210" s="262" t="s">
        <v>12000</v>
      </c>
      <c r="B4210" s="263" t="s">
        <v>12001</v>
      </c>
      <c r="C4210" s="264" t="s">
        <v>15</v>
      </c>
      <c r="D4210" s="268" t="s">
        <v>12002</v>
      </c>
    </row>
    <row r="4211" customFormat="false" ht="30" hidden="false" customHeight="false" outlineLevel="0" collapsed="false">
      <c r="A4211" s="258" t="s">
        <v>12003</v>
      </c>
      <c r="B4211" s="259" t="s">
        <v>12004</v>
      </c>
      <c r="C4211" s="260" t="s">
        <v>15</v>
      </c>
      <c r="D4211" s="267" t="s">
        <v>12005</v>
      </c>
    </row>
    <row r="4212" customFormat="false" ht="30" hidden="false" customHeight="false" outlineLevel="0" collapsed="false">
      <c r="A4212" s="262" t="s">
        <v>12006</v>
      </c>
      <c r="B4212" s="263" t="s">
        <v>12007</v>
      </c>
      <c r="C4212" s="264" t="s">
        <v>15</v>
      </c>
      <c r="D4212" s="268" t="s">
        <v>12008</v>
      </c>
    </row>
    <row r="4213" customFormat="false" ht="30" hidden="false" customHeight="false" outlineLevel="0" collapsed="false">
      <c r="A4213" s="258" t="s">
        <v>12009</v>
      </c>
      <c r="B4213" s="259" t="s">
        <v>12010</v>
      </c>
      <c r="C4213" s="260" t="s">
        <v>15</v>
      </c>
      <c r="D4213" s="267" t="s">
        <v>12011</v>
      </c>
    </row>
    <row r="4214" customFormat="false" ht="30" hidden="false" customHeight="false" outlineLevel="0" collapsed="false">
      <c r="A4214" s="262" t="s">
        <v>12012</v>
      </c>
      <c r="B4214" s="263" t="s">
        <v>12013</v>
      </c>
      <c r="C4214" s="264" t="s">
        <v>15</v>
      </c>
      <c r="D4214" s="268" t="s">
        <v>12014</v>
      </c>
    </row>
    <row r="4215" customFormat="false" ht="30" hidden="false" customHeight="false" outlineLevel="0" collapsed="false">
      <c r="A4215" s="258" t="s">
        <v>12015</v>
      </c>
      <c r="B4215" s="259" t="s">
        <v>12016</v>
      </c>
      <c r="C4215" s="260" t="s">
        <v>15</v>
      </c>
      <c r="D4215" s="267" t="s">
        <v>12017</v>
      </c>
    </row>
    <row r="4216" customFormat="false" ht="30" hidden="false" customHeight="false" outlineLevel="0" collapsed="false">
      <c r="A4216" s="262" t="s">
        <v>12018</v>
      </c>
      <c r="B4216" s="263" t="s">
        <v>12019</v>
      </c>
      <c r="C4216" s="264" t="s">
        <v>15</v>
      </c>
      <c r="D4216" s="268" t="s">
        <v>12020</v>
      </c>
    </row>
    <row r="4217" customFormat="false" ht="30" hidden="false" customHeight="false" outlineLevel="0" collapsed="false">
      <c r="A4217" s="258" t="s">
        <v>12021</v>
      </c>
      <c r="B4217" s="259" t="s">
        <v>12022</v>
      </c>
      <c r="C4217" s="260" t="s">
        <v>15</v>
      </c>
      <c r="D4217" s="267" t="s">
        <v>12023</v>
      </c>
    </row>
    <row r="4218" customFormat="false" ht="30" hidden="false" customHeight="false" outlineLevel="0" collapsed="false">
      <c r="A4218" s="262" t="s">
        <v>12024</v>
      </c>
      <c r="B4218" s="263" t="s">
        <v>12025</v>
      </c>
      <c r="C4218" s="264" t="s">
        <v>15</v>
      </c>
      <c r="D4218" s="268" t="s">
        <v>12026</v>
      </c>
    </row>
    <row r="4219" customFormat="false" ht="30" hidden="false" customHeight="false" outlineLevel="0" collapsed="false">
      <c r="A4219" s="258" t="s">
        <v>12027</v>
      </c>
      <c r="B4219" s="259" t="s">
        <v>12028</v>
      </c>
      <c r="C4219" s="260" t="s">
        <v>15</v>
      </c>
      <c r="D4219" s="267" t="s">
        <v>12029</v>
      </c>
    </row>
    <row r="4220" customFormat="false" ht="30" hidden="false" customHeight="false" outlineLevel="0" collapsed="false">
      <c r="A4220" s="262" t="s">
        <v>12030</v>
      </c>
      <c r="B4220" s="263" t="s">
        <v>12031</v>
      </c>
      <c r="C4220" s="264" t="s">
        <v>15</v>
      </c>
      <c r="D4220" s="268" t="s">
        <v>12032</v>
      </c>
    </row>
    <row r="4221" customFormat="false" ht="30" hidden="false" customHeight="false" outlineLevel="0" collapsed="false">
      <c r="A4221" s="258" t="s">
        <v>12033</v>
      </c>
      <c r="B4221" s="259" t="s">
        <v>12034</v>
      </c>
      <c r="C4221" s="260" t="s">
        <v>15</v>
      </c>
      <c r="D4221" s="267" t="s">
        <v>12035</v>
      </c>
    </row>
    <row r="4222" customFormat="false" ht="30" hidden="false" customHeight="false" outlineLevel="0" collapsed="false">
      <c r="A4222" s="262" t="s">
        <v>12036</v>
      </c>
      <c r="B4222" s="263" t="s">
        <v>12037</v>
      </c>
      <c r="C4222" s="264" t="s">
        <v>15</v>
      </c>
      <c r="D4222" s="268" t="s">
        <v>12038</v>
      </c>
    </row>
    <row r="4223" customFormat="false" ht="30" hidden="false" customHeight="false" outlineLevel="0" collapsed="false">
      <c r="A4223" s="258" t="s">
        <v>12039</v>
      </c>
      <c r="B4223" s="259" t="s">
        <v>12040</v>
      </c>
      <c r="C4223" s="260" t="s">
        <v>15</v>
      </c>
      <c r="D4223" s="267" t="s">
        <v>12041</v>
      </c>
    </row>
    <row r="4224" customFormat="false" ht="30" hidden="false" customHeight="false" outlineLevel="0" collapsed="false">
      <c r="A4224" s="262" t="s">
        <v>12042</v>
      </c>
      <c r="B4224" s="263" t="s">
        <v>12043</v>
      </c>
      <c r="C4224" s="264" t="s">
        <v>15</v>
      </c>
      <c r="D4224" s="268" t="s">
        <v>12044</v>
      </c>
    </row>
    <row r="4225" customFormat="false" ht="30" hidden="false" customHeight="false" outlineLevel="0" collapsed="false">
      <c r="A4225" s="258" t="s">
        <v>12045</v>
      </c>
      <c r="B4225" s="259" t="s">
        <v>12046</v>
      </c>
      <c r="C4225" s="260" t="s">
        <v>15</v>
      </c>
      <c r="D4225" s="267" t="s">
        <v>8469</v>
      </c>
    </row>
    <row r="4226" customFormat="false" ht="30" hidden="false" customHeight="false" outlineLevel="0" collapsed="false">
      <c r="A4226" s="262" t="s">
        <v>12047</v>
      </c>
      <c r="B4226" s="263" t="s">
        <v>12048</v>
      </c>
      <c r="C4226" s="264" t="s">
        <v>15</v>
      </c>
      <c r="D4226" s="268" t="s">
        <v>12049</v>
      </c>
    </row>
    <row r="4227" customFormat="false" ht="30" hidden="false" customHeight="false" outlineLevel="0" collapsed="false">
      <c r="A4227" s="258" t="s">
        <v>12050</v>
      </c>
      <c r="B4227" s="259" t="s">
        <v>12051</v>
      </c>
      <c r="C4227" s="260" t="s">
        <v>15</v>
      </c>
      <c r="D4227" s="267" t="s">
        <v>3776</v>
      </c>
    </row>
    <row r="4228" customFormat="false" ht="30" hidden="false" customHeight="false" outlineLevel="0" collapsed="false">
      <c r="A4228" s="262" t="s">
        <v>12052</v>
      </c>
      <c r="B4228" s="263" t="s">
        <v>12053</v>
      </c>
      <c r="C4228" s="264" t="s">
        <v>15</v>
      </c>
      <c r="D4228" s="268" t="s">
        <v>12054</v>
      </c>
    </row>
    <row r="4229" customFormat="false" ht="30" hidden="false" customHeight="false" outlineLevel="0" collapsed="false">
      <c r="A4229" s="258" t="s">
        <v>12055</v>
      </c>
      <c r="B4229" s="259" t="s">
        <v>12056</v>
      </c>
      <c r="C4229" s="260" t="s">
        <v>15</v>
      </c>
      <c r="D4229" s="267" t="s">
        <v>12057</v>
      </c>
    </row>
    <row r="4230" customFormat="false" ht="30" hidden="false" customHeight="false" outlineLevel="0" collapsed="false">
      <c r="A4230" s="262" t="s">
        <v>12058</v>
      </c>
      <c r="B4230" s="263" t="s">
        <v>12059</v>
      </c>
      <c r="C4230" s="264" t="s">
        <v>15</v>
      </c>
      <c r="D4230" s="268" t="s">
        <v>12060</v>
      </c>
    </row>
    <row r="4231" customFormat="false" ht="30" hidden="false" customHeight="false" outlineLevel="0" collapsed="false">
      <c r="A4231" s="258" t="s">
        <v>12061</v>
      </c>
      <c r="B4231" s="259" t="s">
        <v>12062</v>
      </c>
      <c r="C4231" s="260" t="s">
        <v>15</v>
      </c>
      <c r="D4231" s="267" t="s">
        <v>12063</v>
      </c>
    </row>
    <row r="4232" customFormat="false" ht="30" hidden="false" customHeight="false" outlineLevel="0" collapsed="false">
      <c r="A4232" s="262" t="s">
        <v>12064</v>
      </c>
      <c r="B4232" s="263" t="s">
        <v>12065</v>
      </c>
      <c r="C4232" s="264" t="s">
        <v>15</v>
      </c>
      <c r="D4232" s="268" t="s">
        <v>8663</v>
      </c>
    </row>
    <row r="4233" customFormat="false" ht="30" hidden="false" customHeight="false" outlineLevel="0" collapsed="false">
      <c r="A4233" s="258" t="s">
        <v>12066</v>
      </c>
      <c r="B4233" s="259" t="s">
        <v>12067</v>
      </c>
      <c r="C4233" s="260" t="s">
        <v>15</v>
      </c>
      <c r="D4233" s="267" t="s">
        <v>6330</v>
      </c>
    </row>
    <row r="4234" customFormat="false" ht="30" hidden="false" customHeight="false" outlineLevel="0" collapsed="false">
      <c r="A4234" s="262" t="s">
        <v>12068</v>
      </c>
      <c r="B4234" s="263" t="s">
        <v>12069</v>
      </c>
      <c r="C4234" s="264" t="s">
        <v>15</v>
      </c>
      <c r="D4234" s="268" t="s">
        <v>12070</v>
      </c>
    </row>
    <row r="4235" customFormat="false" ht="15" hidden="false" customHeight="false" outlineLevel="0" collapsed="false">
      <c r="A4235" s="258" t="s">
        <v>12071</v>
      </c>
      <c r="B4235" s="259" t="s">
        <v>12072</v>
      </c>
      <c r="C4235" s="260" t="s">
        <v>15</v>
      </c>
      <c r="D4235" s="267" t="s">
        <v>10056</v>
      </c>
    </row>
    <row r="4236" customFormat="false" ht="15" hidden="false" customHeight="false" outlineLevel="0" collapsed="false">
      <c r="A4236" s="262" t="s">
        <v>12073</v>
      </c>
      <c r="B4236" s="263" t="s">
        <v>12074</v>
      </c>
      <c r="C4236" s="264" t="s">
        <v>15</v>
      </c>
      <c r="D4236" s="268" t="s">
        <v>10056</v>
      </c>
    </row>
    <row r="4237" customFormat="false" ht="30" hidden="false" customHeight="false" outlineLevel="0" collapsed="false">
      <c r="A4237" s="258" t="s">
        <v>12075</v>
      </c>
      <c r="B4237" s="259" t="s">
        <v>12076</v>
      </c>
      <c r="C4237" s="260" t="s">
        <v>15</v>
      </c>
      <c r="D4237" s="267" t="s">
        <v>12077</v>
      </c>
    </row>
    <row r="4238" customFormat="false" ht="30" hidden="false" customHeight="false" outlineLevel="0" collapsed="false">
      <c r="A4238" s="262" t="s">
        <v>12078</v>
      </c>
      <c r="B4238" s="263" t="s">
        <v>12079</v>
      </c>
      <c r="C4238" s="264" t="s">
        <v>15</v>
      </c>
      <c r="D4238" s="268" t="s">
        <v>12080</v>
      </c>
    </row>
    <row r="4239" customFormat="false" ht="15" hidden="false" customHeight="false" outlineLevel="0" collapsed="false">
      <c r="A4239" s="258" t="s">
        <v>12081</v>
      </c>
      <c r="B4239" s="259" t="s">
        <v>12082</v>
      </c>
      <c r="C4239" s="260" t="s">
        <v>15</v>
      </c>
      <c r="D4239" s="267" t="s">
        <v>12083</v>
      </c>
    </row>
    <row r="4240" customFormat="false" ht="15" hidden="false" customHeight="false" outlineLevel="0" collapsed="false">
      <c r="A4240" s="262" t="s">
        <v>12084</v>
      </c>
      <c r="B4240" s="263" t="s">
        <v>12085</v>
      </c>
      <c r="C4240" s="264" t="s">
        <v>15</v>
      </c>
      <c r="D4240" s="268" t="s">
        <v>12086</v>
      </c>
    </row>
    <row r="4241" customFormat="false" ht="30" hidden="false" customHeight="false" outlineLevel="0" collapsed="false">
      <c r="A4241" s="258" t="s">
        <v>12087</v>
      </c>
      <c r="B4241" s="259" t="s">
        <v>12088</v>
      </c>
      <c r="C4241" s="260" t="s">
        <v>15</v>
      </c>
      <c r="D4241" s="267" t="s">
        <v>12089</v>
      </c>
    </row>
    <row r="4242" customFormat="false" ht="30" hidden="false" customHeight="false" outlineLevel="0" collapsed="false">
      <c r="A4242" s="262" t="s">
        <v>12090</v>
      </c>
      <c r="B4242" s="263" t="s">
        <v>12091</v>
      </c>
      <c r="C4242" s="264" t="s">
        <v>15</v>
      </c>
      <c r="D4242" s="268" t="s">
        <v>12092</v>
      </c>
    </row>
    <row r="4243" customFormat="false" ht="15" hidden="false" customHeight="false" outlineLevel="0" collapsed="false">
      <c r="A4243" s="258" t="s">
        <v>12093</v>
      </c>
      <c r="B4243" s="259" t="s">
        <v>12094</v>
      </c>
      <c r="C4243" s="260" t="s">
        <v>15</v>
      </c>
      <c r="D4243" s="267" t="s">
        <v>9993</v>
      </c>
    </row>
    <row r="4244" customFormat="false" ht="30" hidden="false" customHeight="false" outlineLevel="0" collapsed="false">
      <c r="A4244" s="262" t="s">
        <v>12095</v>
      </c>
      <c r="B4244" s="263" t="s">
        <v>12096</v>
      </c>
      <c r="C4244" s="264" t="s">
        <v>15</v>
      </c>
      <c r="D4244" s="268" t="s">
        <v>12097</v>
      </c>
    </row>
    <row r="4245" customFormat="false" ht="30" hidden="false" customHeight="false" outlineLevel="0" collapsed="false">
      <c r="A4245" s="258" t="s">
        <v>12098</v>
      </c>
      <c r="B4245" s="259" t="s">
        <v>12099</v>
      </c>
      <c r="C4245" s="260" t="s">
        <v>15</v>
      </c>
      <c r="D4245" s="267" t="s">
        <v>12100</v>
      </c>
    </row>
    <row r="4246" customFormat="false" ht="15" hidden="false" customHeight="false" outlineLevel="0" collapsed="false">
      <c r="A4246" s="262" t="s">
        <v>12101</v>
      </c>
      <c r="B4246" s="263" t="s">
        <v>12102</v>
      </c>
      <c r="C4246" s="264" t="s">
        <v>15</v>
      </c>
      <c r="D4246" s="268" t="s">
        <v>12103</v>
      </c>
    </row>
    <row r="4247" customFormat="false" ht="15" hidden="false" customHeight="false" outlineLevel="0" collapsed="false">
      <c r="A4247" s="258" t="s">
        <v>12104</v>
      </c>
      <c r="B4247" s="259" t="s">
        <v>12105</v>
      </c>
      <c r="C4247" s="260" t="s">
        <v>15</v>
      </c>
      <c r="D4247" s="267" t="s">
        <v>12106</v>
      </c>
    </row>
    <row r="4248" customFormat="false" ht="30" hidden="false" customHeight="false" outlineLevel="0" collapsed="false">
      <c r="A4248" s="262" t="s">
        <v>12107</v>
      </c>
      <c r="B4248" s="263" t="s">
        <v>12108</v>
      </c>
      <c r="C4248" s="264" t="s">
        <v>15</v>
      </c>
      <c r="D4248" s="268" t="s">
        <v>2757</v>
      </c>
    </row>
    <row r="4249" customFormat="false" ht="30" hidden="false" customHeight="false" outlineLevel="0" collapsed="false">
      <c r="A4249" s="258" t="s">
        <v>12109</v>
      </c>
      <c r="B4249" s="259" t="s">
        <v>12110</v>
      </c>
      <c r="C4249" s="260" t="s">
        <v>15</v>
      </c>
      <c r="D4249" s="267" t="s">
        <v>12111</v>
      </c>
    </row>
    <row r="4250" customFormat="false" ht="15" hidden="false" customHeight="false" outlineLevel="0" collapsed="false">
      <c r="A4250" s="262" t="s">
        <v>12112</v>
      </c>
      <c r="B4250" s="263" t="s">
        <v>12113</v>
      </c>
      <c r="C4250" s="264" t="s">
        <v>15</v>
      </c>
      <c r="D4250" s="268" t="s">
        <v>12114</v>
      </c>
    </row>
    <row r="4251" customFormat="false" ht="15" hidden="false" customHeight="false" outlineLevel="0" collapsed="false">
      <c r="A4251" s="258" t="s">
        <v>12115</v>
      </c>
      <c r="B4251" s="259" t="s">
        <v>12116</v>
      </c>
      <c r="C4251" s="260" t="s">
        <v>15</v>
      </c>
      <c r="D4251" s="267" t="s">
        <v>12117</v>
      </c>
    </row>
    <row r="4252" customFormat="false" ht="30" hidden="false" customHeight="false" outlineLevel="0" collapsed="false">
      <c r="A4252" s="262" t="s">
        <v>12118</v>
      </c>
      <c r="B4252" s="263" t="s">
        <v>12119</v>
      </c>
      <c r="C4252" s="264" t="s">
        <v>15</v>
      </c>
      <c r="D4252" s="268" t="s">
        <v>12120</v>
      </c>
    </row>
    <row r="4253" customFormat="false" ht="15" hidden="false" customHeight="false" outlineLevel="0" collapsed="false">
      <c r="A4253" s="258" t="s">
        <v>12121</v>
      </c>
      <c r="B4253" s="259" t="s">
        <v>12122</v>
      </c>
      <c r="C4253" s="260" t="s">
        <v>15</v>
      </c>
      <c r="D4253" s="267" t="s">
        <v>12123</v>
      </c>
    </row>
    <row r="4254" customFormat="false" ht="30" hidden="false" customHeight="false" outlineLevel="0" collapsed="false">
      <c r="A4254" s="262" t="s">
        <v>12124</v>
      </c>
      <c r="B4254" s="263" t="s">
        <v>12125</v>
      </c>
      <c r="C4254" s="264" t="s">
        <v>15</v>
      </c>
      <c r="D4254" s="268" t="s">
        <v>12126</v>
      </c>
    </row>
    <row r="4255" customFormat="false" ht="30" hidden="false" customHeight="false" outlineLevel="0" collapsed="false">
      <c r="A4255" s="258" t="s">
        <v>12127</v>
      </c>
      <c r="B4255" s="259" t="s">
        <v>12128</v>
      </c>
      <c r="C4255" s="260" t="s">
        <v>15</v>
      </c>
      <c r="D4255" s="267" t="s">
        <v>12129</v>
      </c>
    </row>
    <row r="4256" customFormat="false" ht="30" hidden="false" customHeight="false" outlineLevel="0" collapsed="false">
      <c r="A4256" s="262" t="s">
        <v>12130</v>
      </c>
      <c r="B4256" s="263" t="s">
        <v>12131</v>
      </c>
      <c r="C4256" s="264" t="s">
        <v>15</v>
      </c>
      <c r="D4256" s="268" t="s">
        <v>10593</v>
      </c>
    </row>
    <row r="4257" customFormat="false" ht="30" hidden="false" customHeight="false" outlineLevel="0" collapsed="false">
      <c r="A4257" s="258" t="s">
        <v>12132</v>
      </c>
      <c r="B4257" s="259" t="s">
        <v>12133</v>
      </c>
      <c r="C4257" s="260" t="s">
        <v>15</v>
      </c>
      <c r="D4257" s="267" t="s">
        <v>12134</v>
      </c>
    </row>
    <row r="4258" customFormat="false" ht="30" hidden="false" customHeight="false" outlineLevel="0" collapsed="false">
      <c r="A4258" s="262" t="s">
        <v>12135</v>
      </c>
      <c r="B4258" s="263" t="s">
        <v>12136</v>
      </c>
      <c r="C4258" s="264" t="s">
        <v>15</v>
      </c>
      <c r="D4258" s="268" t="s">
        <v>9428</v>
      </c>
    </row>
    <row r="4259" customFormat="false" ht="30" hidden="false" customHeight="false" outlineLevel="0" collapsed="false">
      <c r="A4259" s="258" t="s">
        <v>12137</v>
      </c>
      <c r="B4259" s="259" t="s">
        <v>12138</v>
      </c>
      <c r="C4259" s="260" t="s">
        <v>15</v>
      </c>
      <c r="D4259" s="267" t="s">
        <v>4921</v>
      </c>
    </row>
    <row r="4260" customFormat="false" ht="30" hidden="false" customHeight="false" outlineLevel="0" collapsed="false">
      <c r="A4260" s="262" t="s">
        <v>12139</v>
      </c>
      <c r="B4260" s="263" t="s">
        <v>12140</v>
      </c>
      <c r="C4260" s="264" t="s">
        <v>15</v>
      </c>
      <c r="D4260" s="268" t="s">
        <v>12141</v>
      </c>
    </row>
    <row r="4261" customFormat="false" ht="30" hidden="false" customHeight="false" outlineLevel="0" collapsed="false">
      <c r="A4261" s="258" t="s">
        <v>12142</v>
      </c>
      <c r="B4261" s="259" t="s">
        <v>12143</v>
      </c>
      <c r="C4261" s="260" t="s">
        <v>15</v>
      </c>
      <c r="D4261" s="267" t="s">
        <v>12144</v>
      </c>
    </row>
    <row r="4262" customFormat="false" ht="30" hidden="false" customHeight="false" outlineLevel="0" collapsed="false">
      <c r="A4262" s="262" t="s">
        <v>12145</v>
      </c>
      <c r="B4262" s="263" t="s">
        <v>12146</v>
      </c>
      <c r="C4262" s="264" t="s">
        <v>15</v>
      </c>
      <c r="D4262" s="268" t="s">
        <v>12147</v>
      </c>
    </row>
    <row r="4263" customFormat="false" ht="30" hidden="false" customHeight="false" outlineLevel="0" collapsed="false">
      <c r="A4263" s="258" t="s">
        <v>12148</v>
      </c>
      <c r="B4263" s="259" t="s">
        <v>12149</v>
      </c>
      <c r="C4263" s="260" t="s">
        <v>15</v>
      </c>
      <c r="D4263" s="267" t="s">
        <v>12150</v>
      </c>
    </row>
    <row r="4264" customFormat="false" ht="30" hidden="false" customHeight="false" outlineLevel="0" collapsed="false">
      <c r="A4264" s="262" t="s">
        <v>12151</v>
      </c>
      <c r="B4264" s="263" t="s">
        <v>12152</v>
      </c>
      <c r="C4264" s="264" t="s">
        <v>15</v>
      </c>
      <c r="D4264" s="268" t="s">
        <v>2384</v>
      </c>
    </row>
    <row r="4265" customFormat="false" ht="30" hidden="false" customHeight="false" outlineLevel="0" collapsed="false">
      <c r="A4265" s="258" t="s">
        <v>12153</v>
      </c>
      <c r="B4265" s="259" t="s">
        <v>12154</v>
      </c>
      <c r="C4265" s="260" t="s">
        <v>15</v>
      </c>
      <c r="D4265" s="267" t="s">
        <v>12155</v>
      </c>
    </row>
    <row r="4266" customFormat="false" ht="15" hidden="false" customHeight="false" outlineLevel="0" collapsed="false">
      <c r="A4266" s="262" t="s">
        <v>12156</v>
      </c>
      <c r="B4266" s="263" t="s">
        <v>12157</v>
      </c>
      <c r="C4266" s="264" t="s">
        <v>15</v>
      </c>
      <c r="D4266" s="268" t="s">
        <v>12158</v>
      </c>
    </row>
    <row r="4267" customFormat="false" ht="30" hidden="false" customHeight="false" outlineLevel="0" collapsed="false">
      <c r="A4267" s="258" t="s">
        <v>12159</v>
      </c>
      <c r="B4267" s="259" t="s">
        <v>12160</v>
      </c>
      <c r="C4267" s="260" t="s">
        <v>15</v>
      </c>
      <c r="D4267" s="267" t="s">
        <v>7624</v>
      </c>
    </row>
    <row r="4268" customFormat="false" ht="30" hidden="false" customHeight="false" outlineLevel="0" collapsed="false">
      <c r="A4268" s="262" t="s">
        <v>12161</v>
      </c>
      <c r="B4268" s="263" t="s">
        <v>12162</v>
      </c>
      <c r="C4268" s="264" t="s">
        <v>15</v>
      </c>
      <c r="D4268" s="268" t="s">
        <v>7082</v>
      </c>
    </row>
    <row r="4269" customFormat="false" ht="15" hidden="false" customHeight="false" outlineLevel="0" collapsed="false">
      <c r="A4269" s="258" t="s">
        <v>12163</v>
      </c>
      <c r="B4269" s="259" t="s">
        <v>12164</v>
      </c>
      <c r="C4269" s="260" t="s">
        <v>15</v>
      </c>
      <c r="D4269" s="267" t="s">
        <v>2378</v>
      </c>
    </row>
    <row r="4270" customFormat="false" ht="30" hidden="false" customHeight="false" outlineLevel="0" collapsed="false">
      <c r="A4270" s="262" t="s">
        <v>12165</v>
      </c>
      <c r="B4270" s="263" t="s">
        <v>12166</v>
      </c>
      <c r="C4270" s="264" t="s">
        <v>15</v>
      </c>
      <c r="D4270" s="268" t="s">
        <v>12167</v>
      </c>
    </row>
    <row r="4271" customFormat="false" ht="30" hidden="false" customHeight="false" outlineLevel="0" collapsed="false">
      <c r="A4271" s="258" t="s">
        <v>12168</v>
      </c>
      <c r="B4271" s="259" t="s">
        <v>12169</v>
      </c>
      <c r="C4271" s="260" t="s">
        <v>15</v>
      </c>
      <c r="D4271" s="267" t="s">
        <v>686</v>
      </c>
    </row>
    <row r="4272" customFormat="false" ht="15" hidden="false" customHeight="false" outlineLevel="0" collapsed="false">
      <c r="A4272" s="262" t="s">
        <v>12170</v>
      </c>
      <c r="B4272" s="263" t="s">
        <v>12171</v>
      </c>
      <c r="C4272" s="264" t="s">
        <v>15</v>
      </c>
      <c r="D4272" s="268" t="s">
        <v>12172</v>
      </c>
    </row>
    <row r="4273" customFormat="false" ht="30" hidden="false" customHeight="false" outlineLevel="0" collapsed="false">
      <c r="A4273" s="258" t="s">
        <v>12173</v>
      </c>
      <c r="B4273" s="259" t="s">
        <v>12174</v>
      </c>
      <c r="C4273" s="260" t="s">
        <v>15</v>
      </c>
      <c r="D4273" s="267" t="s">
        <v>7340</v>
      </c>
    </row>
    <row r="4274" customFormat="false" ht="30" hidden="false" customHeight="false" outlineLevel="0" collapsed="false">
      <c r="A4274" s="262" t="s">
        <v>12175</v>
      </c>
      <c r="B4274" s="263" t="s">
        <v>12176</v>
      </c>
      <c r="C4274" s="264" t="s">
        <v>15</v>
      </c>
      <c r="D4274" s="268" t="s">
        <v>12177</v>
      </c>
    </row>
    <row r="4275" customFormat="false" ht="15" hidden="false" customHeight="false" outlineLevel="0" collapsed="false">
      <c r="A4275" s="258" t="s">
        <v>12178</v>
      </c>
      <c r="B4275" s="259" t="s">
        <v>12179</v>
      </c>
      <c r="C4275" s="260" t="s">
        <v>15</v>
      </c>
      <c r="D4275" s="267" t="s">
        <v>12180</v>
      </c>
    </row>
    <row r="4276" customFormat="false" ht="30" hidden="false" customHeight="false" outlineLevel="0" collapsed="false">
      <c r="A4276" s="262" t="s">
        <v>12181</v>
      </c>
      <c r="B4276" s="263" t="s">
        <v>12182</v>
      </c>
      <c r="C4276" s="264" t="s">
        <v>15</v>
      </c>
      <c r="D4276" s="268" t="s">
        <v>12183</v>
      </c>
    </row>
    <row r="4277" customFormat="false" ht="15" hidden="false" customHeight="false" outlineLevel="0" collapsed="false">
      <c r="A4277" s="258" t="s">
        <v>12184</v>
      </c>
      <c r="B4277" s="259" t="s">
        <v>12185</v>
      </c>
      <c r="C4277" s="260" t="s">
        <v>15</v>
      </c>
      <c r="D4277" s="267" t="s">
        <v>6294</v>
      </c>
    </row>
    <row r="4278" customFormat="false" ht="30" hidden="false" customHeight="false" outlineLevel="0" collapsed="false">
      <c r="A4278" s="262" t="s">
        <v>12186</v>
      </c>
      <c r="B4278" s="263" t="s">
        <v>12187</v>
      </c>
      <c r="C4278" s="264" t="s">
        <v>15</v>
      </c>
      <c r="D4278" s="268" t="s">
        <v>12188</v>
      </c>
    </row>
    <row r="4279" customFormat="false" ht="15" hidden="false" customHeight="false" outlineLevel="0" collapsed="false">
      <c r="A4279" s="258" t="s">
        <v>12189</v>
      </c>
      <c r="B4279" s="259" t="s">
        <v>12190</v>
      </c>
      <c r="C4279" s="260" t="s">
        <v>15</v>
      </c>
      <c r="D4279" s="267" t="s">
        <v>7093</v>
      </c>
    </row>
    <row r="4280" customFormat="false" ht="30" hidden="false" customHeight="false" outlineLevel="0" collapsed="false">
      <c r="A4280" s="262" t="s">
        <v>12191</v>
      </c>
      <c r="B4280" s="263" t="s">
        <v>12192</v>
      </c>
      <c r="C4280" s="264" t="s">
        <v>15</v>
      </c>
      <c r="D4280" s="268" t="s">
        <v>12193</v>
      </c>
    </row>
    <row r="4281" customFormat="false" ht="15" hidden="false" customHeight="false" outlineLevel="0" collapsed="false">
      <c r="A4281" s="258" t="s">
        <v>12194</v>
      </c>
      <c r="B4281" s="259" t="s">
        <v>12195</v>
      </c>
      <c r="C4281" s="260" t="s">
        <v>15</v>
      </c>
      <c r="D4281" s="267" t="s">
        <v>12196</v>
      </c>
    </row>
    <row r="4282" customFormat="false" ht="30" hidden="false" customHeight="false" outlineLevel="0" collapsed="false">
      <c r="A4282" s="262" t="s">
        <v>12197</v>
      </c>
      <c r="B4282" s="263" t="s">
        <v>12198</v>
      </c>
      <c r="C4282" s="264" t="s">
        <v>15</v>
      </c>
      <c r="D4282" s="268" t="s">
        <v>12199</v>
      </c>
    </row>
    <row r="4283" customFormat="false" ht="15" hidden="false" customHeight="false" outlineLevel="0" collapsed="false">
      <c r="A4283" s="258" t="s">
        <v>12200</v>
      </c>
      <c r="B4283" s="259" t="s">
        <v>12201</v>
      </c>
      <c r="C4283" s="260" t="s">
        <v>15</v>
      </c>
      <c r="D4283" s="267" t="s">
        <v>12202</v>
      </c>
    </row>
    <row r="4284" customFormat="false" ht="30" hidden="false" customHeight="false" outlineLevel="0" collapsed="false">
      <c r="A4284" s="262" t="s">
        <v>12203</v>
      </c>
      <c r="B4284" s="263" t="s">
        <v>12204</v>
      </c>
      <c r="C4284" s="264" t="s">
        <v>15</v>
      </c>
      <c r="D4284" s="268" t="s">
        <v>12205</v>
      </c>
    </row>
    <row r="4285" customFormat="false" ht="15" hidden="false" customHeight="false" outlineLevel="0" collapsed="false">
      <c r="A4285" s="258" t="s">
        <v>12206</v>
      </c>
      <c r="B4285" s="259" t="s">
        <v>12207</v>
      </c>
      <c r="C4285" s="260" t="s">
        <v>15</v>
      </c>
      <c r="D4285" s="267" t="s">
        <v>4230</v>
      </c>
    </row>
    <row r="4286" customFormat="false" ht="15" hidden="false" customHeight="false" outlineLevel="0" collapsed="false">
      <c r="A4286" s="262" t="s">
        <v>12208</v>
      </c>
      <c r="B4286" s="263" t="s">
        <v>12209</v>
      </c>
      <c r="C4286" s="264" t="s">
        <v>15</v>
      </c>
      <c r="D4286" s="268" t="s">
        <v>12210</v>
      </c>
    </row>
    <row r="4287" customFormat="false" ht="15" hidden="false" customHeight="false" outlineLevel="0" collapsed="false">
      <c r="A4287" s="258" t="s">
        <v>12211</v>
      </c>
      <c r="B4287" s="259" t="s">
        <v>12212</v>
      </c>
      <c r="C4287" s="260" t="s">
        <v>15</v>
      </c>
      <c r="D4287" s="267" t="s">
        <v>8052</v>
      </c>
    </row>
    <row r="4288" customFormat="false" ht="15" hidden="false" customHeight="false" outlineLevel="0" collapsed="false">
      <c r="A4288" s="262" t="s">
        <v>12213</v>
      </c>
      <c r="B4288" s="263" t="s">
        <v>12214</v>
      </c>
      <c r="C4288" s="264" t="s">
        <v>15</v>
      </c>
      <c r="D4288" s="268" t="s">
        <v>12215</v>
      </c>
    </row>
    <row r="4289" customFormat="false" ht="30" hidden="false" customHeight="false" outlineLevel="0" collapsed="false">
      <c r="A4289" s="258" t="s">
        <v>12216</v>
      </c>
      <c r="B4289" s="259" t="s">
        <v>12217</v>
      </c>
      <c r="C4289" s="260" t="s">
        <v>15</v>
      </c>
      <c r="D4289" s="267" t="s">
        <v>12218</v>
      </c>
    </row>
    <row r="4290" customFormat="false" ht="30" hidden="false" customHeight="false" outlineLevel="0" collapsed="false">
      <c r="A4290" s="262" t="s">
        <v>12219</v>
      </c>
      <c r="B4290" s="263" t="s">
        <v>12220</v>
      </c>
      <c r="C4290" s="264" t="s">
        <v>15</v>
      </c>
      <c r="D4290" s="268" t="s">
        <v>12221</v>
      </c>
    </row>
    <row r="4291" customFormat="false" ht="30" hidden="false" customHeight="false" outlineLevel="0" collapsed="false">
      <c r="A4291" s="258" t="s">
        <v>12222</v>
      </c>
      <c r="B4291" s="259" t="s">
        <v>12223</v>
      </c>
      <c r="C4291" s="260" t="s">
        <v>15</v>
      </c>
      <c r="D4291" s="267" t="s">
        <v>12224</v>
      </c>
    </row>
    <row r="4292" customFormat="false" ht="30" hidden="false" customHeight="false" outlineLevel="0" collapsed="false">
      <c r="A4292" s="262" t="s">
        <v>12225</v>
      </c>
      <c r="B4292" s="263" t="s">
        <v>12226</v>
      </c>
      <c r="C4292" s="264" t="s">
        <v>15</v>
      </c>
      <c r="D4292" s="268" t="s">
        <v>12227</v>
      </c>
    </row>
    <row r="4293" customFormat="false" ht="30" hidden="false" customHeight="false" outlineLevel="0" collapsed="false">
      <c r="A4293" s="258" t="s">
        <v>12228</v>
      </c>
      <c r="B4293" s="259" t="s">
        <v>12229</v>
      </c>
      <c r="C4293" s="260" t="s">
        <v>15</v>
      </c>
      <c r="D4293" s="267" t="s">
        <v>12230</v>
      </c>
    </row>
    <row r="4294" customFormat="false" ht="30" hidden="false" customHeight="false" outlineLevel="0" collapsed="false">
      <c r="A4294" s="262" t="s">
        <v>12231</v>
      </c>
      <c r="B4294" s="263" t="s">
        <v>12232</v>
      </c>
      <c r="C4294" s="264" t="s">
        <v>15</v>
      </c>
      <c r="D4294" s="268" t="s">
        <v>12233</v>
      </c>
    </row>
    <row r="4295" customFormat="false" ht="30" hidden="false" customHeight="false" outlineLevel="0" collapsed="false">
      <c r="A4295" s="258" t="s">
        <v>12234</v>
      </c>
      <c r="B4295" s="259" t="s">
        <v>12235</v>
      </c>
      <c r="C4295" s="260" t="s">
        <v>15</v>
      </c>
      <c r="D4295" s="267" t="s">
        <v>12236</v>
      </c>
    </row>
    <row r="4296" customFormat="false" ht="30" hidden="false" customHeight="false" outlineLevel="0" collapsed="false">
      <c r="A4296" s="262" t="s">
        <v>12237</v>
      </c>
      <c r="B4296" s="263" t="s">
        <v>12238</v>
      </c>
      <c r="C4296" s="264" t="s">
        <v>15</v>
      </c>
      <c r="D4296" s="268" t="s">
        <v>12239</v>
      </c>
    </row>
    <row r="4297" customFormat="false" ht="30" hidden="false" customHeight="false" outlineLevel="0" collapsed="false">
      <c r="A4297" s="258" t="s">
        <v>12240</v>
      </c>
      <c r="B4297" s="259" t="s">
        <v>12241</v>
      </c>
      <c r="C4297" s="260" t="s">
        <v>15</v>
      </c>
      <c r="D4297" s="267" t="s">
        <v>12242</v>
      </c>
    </row>
    <row r="4298" customFormat="false" ht="30" hidden="false" customHeight="false" outlineLevel="0" collapsed="false">
      <c r="A4298" s="262" t="s">
        <v>12243</v>
      </c>
      <c r="B4298" s="263" t="s">
        <v>12244</v>
      </c>
      <c r="C4298" s="264" t="s">
        <v>15</v>
      </c>
      <c r="D4298" s="268" t="s">
        <v>12245</v>
      </c>
    </row>
    <row r="4299" customFormat="false" ht="30" hidden="false" customHeight="false" outlineLevel="0" collapsed="false">
      <c r="A4299" s="258" t="s">
        <v>12246</v>
      </c>
      <c r="B4299" s="259" t="s">
        <v>12247</v>
      </c>
      <c r="C4299" s="260" t="s">
        <v>15</v>
      </c>
      <c r="D4299" s="267" t="s">
        <v>12248</v>
      </c>
    </row>
    <row r="4300" customFormat="false" ht="30" hidden="false" customHeight="false" outlineLevel="0" collapsed="false">
      <c r="A4300" s="262" t="s">
        <v>12249</v>
      </c>
      <c r="B4300" s="263" t="s">
        <v>12250</v>
      </c>
      <c r="C4300" s="264" t="s">
        <v>15</v>
      </c>
      <c r="D4300" s="268" t="s">
        <v>12251</v>
      </c>
    </row>
    <row r="4301" customFormat="false" ht="30" hidden="false" customHeight="false" outlineLevel="0" collapsed="false">
      <c r="A4301" s="258" t="s">
        <v>12252</v>
      </c>
      <c r="B4301" s="259" t="s">
        <v>12253</v>
      </c>
      <c r="C4301" s="260" t="s">
        <v>15</v>
      </c>
      <c r="D4301" s="267" t="s">
        <v>12254</v>
      </c>
    </row>
    <row r="4302" customFormat="false" ht="30" hidden="false" customHeight="false" outlineLevel="0" collapsed="false">
      <c r="A4302" s="262" t="s">
        <v>12255</v>
      </c>
      <c r="B4302" s="263" t="s">
        <v>12256</v>
      </c>
      <c r="C4302" s="264" t="s">
        <v>15</v>
      </c>
      <c r="D4302" s="268" t="s">
        <v>12257</v>
      </c>
    </row>
    <row r="4303" customFormat="false" ht="30" hidden="false" customHeight="false" outlineLevel="0" collapsed="false">
      <c r="A4303" s="258" t="s">
        <v>12258</v>
      </c>
      <c r="B4303" s="259" t="s">
        <v>12259</v>
      </c>
      <c r="C4303" s="260" t="s">
        <v>15</v>
      </c>
      <c r="D4303" s="267" t="s">
        <v>12260</v>
      </c>
    </row>
    <row r="4304" customFormat="false" ht="30" hidden="false" customHeight="false" outlineLevel="0" collapsed="false">
      <c r="A4304" s="262" t="s">
        <v>12261</v>
      </c>
      <c r="B4304" s="263" t="s">
        <v>12262</v>
      </c>
      <c r="C4304" s="264" t="s">
        <v>15</v>
      </c>
      <c r="D4304" s="268" t="s">
        <v>686</v>
      </c>
    </row>
    <row r="4305" customFormat="false" ht="30" hidden="false" customHeight="false" outlineLevel="0" collapsed="false">
      <c r="A4305" s="258" t="s">
        <v>12263</v>
      </c>
      <c r="B4305" s="259" t="s">
        <v>12264</v>
      </c>
      <c r="C4305" s="260" t="s">
        <v>15</v>
      </c>
      <c r="D4305" s="267" t="s">
        <v>11114</v>
      </c>
    </row>
    <row r="4306" customFormat="false" ht="30" hidden="false" customHeight="false" outlineLevel="0" collapsed="false">
      <c r="A4306" s="262" t="s">
        <v>12265</v>
      </c>
      <c r="B4306" s="263" t="s">
        <v>12266</v>
      </c>
      <c r="C4306" s="264" t="s">
        <v>15</v>
      </c>
      <c r="D4306" s="268" t="s">
        <v>12267</v>
      </c>
    </row>
    <row r="4307" customFormat="false" ht="15" hidden="false" customHeight="false" outlineLevel="0" collapsed="false">
      <c r="A4307" s="258" t="s">
        <v>12268</v>
      </c>
      <c r="B4307" s="259" t="s">
        <v>12269</v>
      </c>
      <c r="C4307" s="260" t="s">
        <v>15</v>
      </c>
      <c r="D4307" s="267" t="s">
        <v>12270</v>
      </c>
    </row>
    <row r="4308" customFormat="false" ht="15" hidden="false" customHeight="false" outlineLevel="0" collapsed="false">
      <c r="A4308" s="262" t="s">
        <v>12271</v>
      </c>
      <c r="B4308" s="263" t="s">
        <v>12272</v>
      </c>
      <c r="C4308" s="264" t="s">
        <v>15</v>
      </c>
      <c r="D4308" s="268" t="s">
        <v>12273</v>
      </c>
    </row>
    <row r="4309" customFormat="false" ht="30" hidden="false" customHeight="false" outlineLevel="0" collapsed="false">
      <c r="A4309" s="258" t="s">
        <v>12274</v>
      </c>
      <c r="B4309" s="259" t="s">
        <v>12275</v>
      </c>
      <c r="C4309" s="260" t="s">
        <v>15</v>
      </c>
      <c r="D4309" s="267" t="s">
        <v>12276</v>
      </c>
    </row>
    <row r="4310" customFormat="false" ht="30" hidden="false" customHeight="false" outlineLevel="0" collapsed="false">
      <c r="A4310" s="262" t="s">
        <v>12277</v>
      </c>
      <c r="B4310" s="263" t="s">
        <v>12278</v>
      </c>
      <c r="C4310" s="264" t="s">
        <v>15</v>
      </c>
      <c r="D4310" s="268" t="s">
        <v>12279</v>
      </c>
    </row>
    <row r="4311" customFormat="false" ht="15" hidden="false" customHeight="false" outlineLevel="0" collapsed="false">
      <c r="A4311" s="258" t="s">
        <v>12280</v>
      </c>
      <c r="B4311" s="259" t="s">
        <v>12281</v>
      </c>
      <c r="C4311" s="260" t="s">
        <v>15</v>
      </c>
      <c r="D4311" s="267" t="s">
        <v>12282</v>
      </c>
    </row>
    <row r="4312" customFormat="false" ht="15" hidden="false" customHeight="false" outlineLevel="0" collapsed="false">
      <c r="A4312" s="262" t="s">
        <v>12283</v>
      </c>
      <c r="B4312" s="263" t="s">
        <v>12284</v>
      </c>
      <c r="C4312" s="264" t="s">
        <v>15</v>
      </c>
      <c r="D4312" s="268" t="s">
        <v>12285</v>
      </c>
    </row>
    <row r="4313" customFormat="false" ht="15" hidden="false" customHeight="false" outlineLevel="0" collapsed="false">
      <c r="A4313" s="258" t="s">
        <v>12286</v>
      </c>
      <c r="B4313" s="259" t="s">
        <v>12287</v>
      </c>
      <c r="C4313" s="260" t="s">
        <v>15</v>
      </c>
      <c r="D4313" s="267" t="s">
        <v>12288</v>
      </c>
    </row>
    <row r="4314" customFormat="false" ht="15" hidden="false" customHeight="false" outlineLevel="0" collapsed="false">
      <c r="A4314" s="262" t="s">
        <v>12289</v>
      </c>
      <c r="B4314" s="263" t="s">
        <v>12290</v>
      </c>
      <c r="C4314" s="264" t="s">
        <v>15</v>
      </c>
      <c r="D4314" s="268" t="s">
        <v>12291</v>
      </c>
    </row>
    <row r="4315" customFormat="false" ht="15" hidden="false" customHeight="false" outlineLevel="0" collapsed="false">
      <c r="A4315" s="258" t="s">
        <v>12292</v>
      </c>
      <c r="B4315" s="259" t="s">
        <v>12293</v>
      </c>
      <c r="C4315" s="260" t="s">
        <v>15</v>
      </c>
      <c r="D4315" s="267" t="s">
        <v>12294</v>
      </c>
    </row>
    <row r="4316" customFormat="false" ht="15" hidden="false" customHeight="false" outlineLevel="0" collapsed="false">
      <c r="A4316" s="262" t="s">
        <v>12295</v>
      </c>
      <c r="B4316" s="263" t="s">
        <v>12296</v>
      </c>
      <c r="C4316" s="264" t="s">
        <v>15</v>
      </c>
      <c r="D4316" s="268" t="s">
        <v>12297</v>
      </c>
    </row>
    <row r="4317" customFormat="false" ht="30" hidden="false" customHeight="false" outlineLevel="0" collapsed="false">
      <c r="A4317" s="258" t="s">
        <v>12298</v>
      </c>
      <c r="B4317" s="259" t="s">
        <v>12299</v>
      </c>
      <c r="C4317" s="260" t="s">
        <v>15</v>
      </c>
      <c r="D4317" s="267" t="s">
        <v>12300</v>
      </c>
    </row>
    <row r="4318" customFormat="false" ht="15" hidden="false" customHeight="false" outlineLevel="0" collapsed="false">
      <c r="A4318" s="262" t="s">
        <v>12301</v>
      </c>
      <c r="B4318" s="263" t="s">
        <v>12302</v>
      </c>
      <c r="C4318" s="264" t="s">
        <v>15</v>
      </c>
      <c r="D4318" s="268" t="s">
        <v>12303</v>
      </c>
    </row>
    <row r="4319" customFormat="false" ht="30" hidden="false" customHeight="false" outlineLevel="0" collapsed="false">
      <c r="A4319" s="258" t="s">
        <v>12304</v>
      </c>
      <c r="B4319" s="259" t="s">
        <v>12305</v>
      </c>
      <c r="C4319" s="260" t="s">
        <v>15</v>
      </c>
      <c r="D4319" s="267" t="s">
        <v>12303</v>
      </c>
    </row>
    <row r="4320" customFormat="false" ht="15" hidden="false" customHeight="false" outlineLevel="0" collapsed="false">
      <c r="A4320" s="262" t="s">
        <v>12306</v>
      </c>
      <c r="B4320" s="263" t="s">
        <v>12307</v>
      </c>
      <c r="C4320" s="264" t="s">
        <v>15</v>
      </c>
      <c r="D4320" s="268" t="s">
        <v>12308</v>
      </c>
    </row>
    <row r="4321" customFormat="false" ht="30" hidden="false" customHeight="false" outlineLevel="0" collapsed="false">
      <c r="A4321" s="258" t="s">
        <v>12309</v>
      </c>
      <c r="B4321" s="259" t="s">
        <v>12310</v>
      </c>
      <c r="C4321" s="260" t="s">
        <v>15</v>
      </c>
      <c r="D4321" s="267" t="s">
        <v>12311</v>
      </c>
    </row>
    <row r="4322" customFormat="false" ht="15" hidden="false" customHeight="false" outlineLevel="0" collapsed="false">
      <c r="A4322" s="262" t="s">
        <v>12312</v>
      </c>
      <c r="B4322" s="263" t="s">
        <v>12313</v>
      </c>
      <c r="C4322" s="264" t="s">
        <v>15</v>
      </c>
      <c r="D4322" s="268" t="s">
        <v>12314</v>
      </c>
    </row>
    <row r="4323" customFormat="false" ht="15" hidden="false" customHeight="false" outlineLevel="0" collapsed="false">
      <c r="A4323" s="258" t="s">
        <v>12315</v>
      </c>
      <c r="B4323" s="259" t="s">
        <v>12316</v>
      </c>
      <c r="C4323" s="260" t="s">
        <v>15</v>
      </c>
      <c r="D4323" s="267" t="s">
        <v>12317</v>
      </c>
    </row>
    <row r="4324" customFormat="false" ht="15" hidden="false" customHeight="false" outlineLevel="0" collapsed="false">
      <c r="A4324" s="262" t="s">
        <v>12318</v>
      </c>
      <c r="B4324" s="263" t="s">
        <v>12319</v>
      </c>
      <c r="C4324" s="264" t="s">
        <v>15</v>
      </c>
      <c r="D4324" s="268" t="s">
        <v>12320</v>
      </c>
    </row>
    <row r="4325" customFormat="false" ht="15" hidden="false" customHeight="false" outlineLevel="0" collapsed="false">
      <c r="A4325" s="258" t="s">
        <v>12321</v>
      </c>
      <c r="B4325" s="259" t="s">
        <v>12322</v>
      </c>
      <c r="C4325" s="260" t="s">
        <v>15</v>
      </c>
      <c r="D4325" s="267" t="s">
        <v>12323</v>
      </c>
    </row>
    <row r="4326" customFormat="false" ht="15" hidden="false" customHeight="false" outlineLevel="0" collapsed="false">
      <c r="A4326" s="262" t="s">
        <v>12324</v>
      </c>
      <c r="B4326" s="263" t="s">
        <v>12325</v>
      </c>
      <c r="C4326" s="264" t="s">
        <v>15</v>
      </c>
      <c r="D4326" s="268" t="s">
        <v>12326</v>
      </c>
    </row>
    <row r="4327" customFormat="false" ht="15" hidden="false" customHeight="false" outlineLevel="0" collapsed="false">
      <c r="A4327" s="258" t="s">
        <v>12327</v>
      </c>
      <c r="B4327" s="259" t="s">
        <v>12328</v>
      </c>
      <c r="C4327" s="260" t="s">
        <v>15</v>
      </c>
      <c r="D4327" s="267" t="s">
        <v>12329</v>
      </c>
    </row>
    <row r="4328" customFormat="false" ht="15" hidden="false" customHeight="false" outlineLevel="0" collapsed="false">
      <c r="A4328" s="262" t="s">
        <v>12330</v>
      </c>
      <c r="B4328" s="263" t="s">
        <v>12331</v>
      </c>
      <c r="C4328" s="264" t="s">
        <v>15</v>
      </c>
      <c r="D4328" s="268" t="s">
        <v>12332</v>
      </c>
    </row>
    <row r="4329" customFormat="false" ht="15" hidden="false" customHeight="false" outlineLevel="0" collapsed="false">
      <c r="A4329" s="258" t="s">
        <v>12333</v>
      </c>
      <c r="B4329" s="259" t="s">
        <v>12334</v>
      </c>
      <c r="C4329" s="260" t="s">
        <v>15</v>
      </c>
      <c r="D4329" s="267" t="s">
        <v>12335</v>
      </c>
    </row>
    <row r="4330" customFormat="false" ht="15" hidden="false" customHeight="false" outlineLevel="0" collapsed="false">
      <c r="A4330" s="262" t="s">
        <v>12336</v>
      </c>
      <c r="B4330" s="263" t="s">
        <v>12337</v>
      </c>
      <c r="C4330" s="264" t="s">
        <v>15</v>
      </c>
      <c r="D4330" s="268" t="s">
        <v>12338</v>
      </c>
    </row>
    <row r="4331" customFormat="false" ht="30" hidden="false" customHeight="false" outlineLevel="0" collapsed="false">
      <c r="A4331" s="258" t="s">
        <v>12339</v>
      </c>
      <c r="B4331" s="259" t="s">
        <v>12340</v>
      </c>
      <c r="C4331" s="260" t="s">
        <v>15</v>
      </c>
      <c r="D4331" s="267" t="s">
        <v>2322</v>
      </c>
    </row>
    <row r="4332" customFormat="false" ht="30" hidden="false" customHeight="false" outlineLevel="0" collapsed="false">
      <c r="A4332" s="262" t="s">
        <v>12341</v>
      </c>
      <c r="B4332" s="263" t="s">
        <v>12342</v>
      </c>
      <c r="C4332" s="264" t="s">
        <v>15</v>
      </c>
      <c r="D4332" s="268" t="s">
        <v>12343</v>
      </c>
    </row>
    <row r="4333" customFormat="false" ht="30" hidden="false" customHeight="false" outlineLevel="0" collapsed="false">
      <c r="A4333" s="258" t="s">
        <v>12344</v>
      </c>
      <c r="B4333" s="259" t="s">
        <v>12345</v>
      </c>
      <c r="C4333" s="260" t="s">
        <v>15</v>
      </c>
      <c r="D4333" s="267" t="s">
        <v>9935</v>
      </c>
    </row>
    <row r="4334" customFormat="false" ht="30" hidden="false" customHeight="false" outlineLevel="0" collapsed="false">
      <c r="A4334" s="262" t="s">
        <v>12346</v>
      </c>
      <c r="B4334" s="263" t="s">
        <v>12347</v>
      </c>
      <c r="C4334" s="264" t="s">
        <v>15</v>
      </c>
      <c r="D4334" s="268" t="s">
        <v>12348</v>
      </c>
    </row>
    <row r="4335" customFormat="false" ht="30" hidden="false" customHeight="false" outlineLevel="0" collapsed="false">
      <c r="A4335" s="258" t="s">
        <v>12349</v>
      </c>
      <c r="B4335" s="259" t="s">
        <v>12350</v>
      </c>
      <c r="C4335" s="260" t="s">
        <v>15</v>
      </c>
      <c r="D4335" s="267" t="s">
        <v>9563</v>
      </c>
    </row>
    <row r="4336" customFormat="false" ht="30" hidden="false" customHeight="false" outlineLevel="0" collapsed="false">
      <c r="A4336" s="262" t="s">
        <v>12351</v>
      </c>
      <c r="B4336" s="263" t="s">
        <v>12352</v>
      </c>
      <c r="C4336" s="264" t="s">
        <v>15</v>
      </c>
      <c r="D4336" s="268" t="s">
        <v>8383</v>
      </c>
    </row>
    <row r="4337" customFormat="false" ht="30" hidden="false" customHeight="false" outlineLevel="0" collapsed="false">
      <c r="A4337" s="258" t="s">
        <v>12353</v>
      </c>
      <c r="B4337" s="259" t="s">
        <v>12354</v>
      </c>
      <c r="C4337" s="260" t="s">
        <v>15</v>
      </c>
      <c r="D4337" s="267" t="s">
        <v>12355</v>
      </c>
    </row>
    <row r="4338" customFormat="false" ht="30" hidden="false" customHeight="false" outlineLevel="0" collapsed="false">
      <c r="A4338" s="262" t="s">
        <v>12356</v>
      </c>
      <c r="B4338" s="263" t="s">
        <v>12357</v>
      </c>
      <c r="C4338" s="264" t="s">
        <v>15</v>
      </c>
      <c r="D4338" s="268" t="s">
        <v>4825</v>
      </c>
    </row>
    <row r="4339" customFormat="false" ht="30" hidden="false" customHeight="false" outlineLevel="0" collapsed="false">
      <c r="A4339" s="258" t="s">
        <v>12358</v>
      </c>
      <c r="B4339" s="259" t="s">
        <v>12359</v>
      </c>
      <c r="C4339" s="260" t="s">
        <v>15</v>
      </c>
      <c r="D4339" s="267" t="s">
        <v>12360</v>
      </c>
    </row>
    <row r="4340" customFormat="false" ht="30" hidden="false" customHeight="false" outlineLevel="0" collapsed="false">
      <c r="A4340" s="262" t="s">
        <v>12361</v>
      </c>
      <c r="B4340" s="263" t="s">
        <v>12362</v>
      </c>
      <c r="C4340" s="264" t="s">
        <v>15</v>
      </c>
      <c r="D4340" s="268" t="s">
        <v>12363</v>
      </c>
    </row>
    <row r="4341" customFormat="false" ht="30" hidden="false" customHeight="false" outlineLevel="0" collapsed="false">
      <c r="A4341" s="258" t="s">
        <v>12364</v>
      </c>
      <c r="B4341" s="259" t="s">
        <v>12365</v>
      </c>
      <c r="C4341" s="260" t="s">
        <v>15</v>
      </c>
      <c r="D4341" s="267" t="s">
        <v>12366</v>
      </c>
    </row>
    <row r="4342" customFormat="false" ht="30" hidden="false" customHeight="false" outlineLevel="0" collapsed="false">
      <c r="A4342" s="262" t="s">
        <v>12367</v>
      </c>
      <c r="B4342" s="263" t="s">
        <v>12368</v>
      </c>
      <c r="C4342" s="264" t="s">
        <v>15</v>
      </c>
      <c r="D4342" s="268" t="s">
        <v>12369</v>
      </c>
    </row>
    <row r="4343" customFormat="false" ht="30" hidden="false" customHeight="false" outlineLevel="0" collapsed="false">
      <c r="A4343" s="258" t="s">
        <v>12370</v>
      </c>
      <c r="B4343" s="259" t="s">
        <v>12371</v>
      </c>
      <c r="C4343" s="260" t="s">
        <v>15</v>
      </c>
      <c r="D4343" s="267" t="s">
        <v>9906</v>
      </c>
    </row>
    <row r="4344" customFormat="false" ht="30" hidden="false" customHeight="false" outlineLevel="0" collapsed="false">
      <c r="A4344" s="262" t="s">
        <v>12372</v>
      </c>
      <c r="B4344" s="263" t="s">
        <v>12373</v>
      </c>
      <c r="C4344" s="264" t="s">
        <v>15</v>
      </c>
      <c r="D4344" s="268" t="s">
        <v>9906</v>
      </c>
    </row>
    <row r="4345" customFormat="false" ht="30" hidden="false" customHeight="false" outlineLevel="0" collapsed="false">
      <c r="A4345" s="258" t="s">
        <v>12374</v>
      </c>
      <c r="B4345" s="259" t="s">
        <v>12375</v>
      </c>
      <c r="C4345" s="260" t="s">
        <v>15</v>
      </c>
      <c r="D4345" s="267" t="s">
        <v>12376</v>
      </c>
    </row>
    <row r="4346" customFormat="false" ht="30" hidden="false" customHeight="false" outlineLevel="0" collapsed="false">
      <c r="A4346" s="262" t="s">
        <v>12377</v>
      </c>
      <c r="B4346" s="263" t="s">
        <v>12378</v>
      </c>
      <c r="C4346" s="264" t="s">
        <v>15</v>
      </c>
      <c r="D4346" s="268" t="s">
        <v>12376</v>
      </c>
    </row>
    <row r="4347" customFormat="false" ht="30" hidden="false" customHeight="false" outlineLevel="0" collapsed="false">
      <c r="A4347" s="258" t="s">
        <v>12379</v>
      </c>
      <c r="B4347" s="259" t="s">
        <v>12380</v>
      </c>
      <c r="C4347" s="260" t="s">
        <v>15</v>
      </c>
      <c r="D4347" s="267" t="s">
        <v>12381</v>
      </c>
    </row>
    <row r="4348" customFormat="false" ht="30" hidden="false" customHeight="false" outlineLevel="0" collapsed="false">
      <c r="A4348" s="262" t="s">
        <v>12382</v>
      </c>
      <c r="B4348" s="263" t="s">
        <v>12383</v>
      </c>
      <c r="C4348" s="264" t="s">
        <v>15</v>
      </c>
      <c r="D4348" s="268" t="s">
        <v>12381</v>
      </c>
    </row>
    <row r="4349" customFormat="false" ht="30" hidden="false" customHeight="false" outlineLevel="0" collapsed="false">
      <c r="A4349" s="258" t="s">
        <v>12384</v>
      </c>
      <c r="B4349" s="259" t="s">
        <v>12385</v>
      </c>
      <c r="C4349" s="260" t="s">
        <v>15</v>
      </c>
      <c r="D4349" s="267" t="s">
        <v>12386</v>
      </c>
    </row>
    <row r="4350" customFormat="false" ht="30" hidden="false" customHeight="false" outlineLevel="0" collapsed="false">
      <c r="A4350" s="262" t="s">
        <v>12387</v>
      </c>
      <c r="B4350" s="263" t="s">
        <v>12388</v>
      </c>
      <c r="C4350" s="264" t="s">
        <v>15</v>
      </c>
      <c r="D4350" s="268" t="s">
        <v>12389</v>
      </c>
    </row>
    <row r="4351" customFormat="false" ht="30" hidden="false" customHeight="false" outlineLevel="0" collapsed="false">
      <c r="A4351" s="258" t="s">
        <v>12390</v>
      </c>
      <c r="B4351" s="259" t="s">
        <v>12391</v>
      </c>
      <c r="C4351" s="260" t="s">
        <v>15</v>
      </c>
      <c r="D4351" s="267" t="s">
        <v>12392</v>
      </c>
    </row>
    <row r="4352" customFormat="false" ht="30" hidden="false" customHeight="false" outlineLevel="0" collapsed="false">
      <c r="A4352" s="262" t="s">
        <v>12393</v>
      </c>
      <c r="B4352" s="263" t="s">
        <v>12394</v>
      </c>
      <c r="C4352" s="264" t="s">
        <v>15</v>
      </c>
      <c r="D4352" s="268" t="s">
        <v>12395</v>
      </c>
    </row>
    <row r="4353" customFormat="false" ht="30" hidden="false" customHeight="false" outlineLevel="0" collapsed="false">
      <c r="A4353" s="258" t="s">
        <v>12396</v>
      </c>
      <c r="B4353" s="259" t="s">
        <v>12397</v>
      </c>
      <c r="C4353" s="260" t="s">
        <v>15</v>
      </c>
      <c r="D4353" s="267" t="s">
        <v>12398</v>
      </c>
    </row>
    <row r="4354" customFormat="false" ht="30" hidden="false" customHeight="false" outlineLevel="0" collapsed="false">
      <c r="A4354" s="262" t="s">
        <v>12399</v>
      </c>
      <c r="B4354" s="263" t="s">
        <v>12400</v>
      </c>
      <c r="C4354" s="264" t="s">
        <v>15</v>
      </c>
      <c r="D4354" s="268" t="s">
        <v>12401</v>
      </c>
    </row>
    <row r="4355" customFormat="false" ht="30" hidden="false" customHeight="false" outlineLevel="0" collapsed="false">
      <c r="A4355" s="258" t="s">
        <v>12402</v>
      </c>
      <c r="B4355" s="259" t="s">
        <v>12403</v>
      </c>
      <c r="C4355" s="260" t="s">
        <v>15</v>
      </c>
      <c r="D4355" s="267" t="s">
        <v>12404</v>
      </c>
    </row>
    <row r="4356" customFormat="false" ht="30" hidden="false" customHeight="false" outlineLevel="0" collapsed="false">
      <c r="A4356" s="262" t="s">
        <v>12405</v>
      </c>
      <c r="B4356" s="263" t="s">
        <v>12406</v>
      </c>
      <c r="C4356" s="264" t="s">
        <v>15</v>
      </c>
      <c r="D4356" s="268" t="s">
        <v>12407</v>
      </c>
    </row>
    <row r="4357" customFormat="false" ht="30" hidden="false" customHeight="false" outlineLevel="0" collapsed="false">
      <c r="A4357" s="258" t="s">
        <v>12408</v>
      </c>
      <c r="B4357" s="259" t="s">
        <v>12409</v>
      </c>
      <c r="C4357" s="260" t="s">
        <v>15</v>
      </c>
      <c r="D4357" s="267" t="s">
        <v>12410</v>
      </c>
    </row>
    <row r="4358" customFormat="false" ht="30" hidden="false" customHeight="false" outlineLevel="0" collapsed="false">
      <c r="A4358" s="262" t="s">
        <v>12411</v>
      </c>
      <c r="B4358" s="263" t="s">
        <v>12412</v>
      </c>
      <c r="C4358" s="264" t="s">
        <v>15</v>
      </c>
      <c r="D4358" s="268" t="s">
        <v>12413</v>
      </c>
    </row>
    <row r="4359" customFormat="false" ht="30" hidden="false" customHeight="false" outlineLevel="0" collapsed="false">
      <c r="A4359" s="258" t="s">
        <v>12414</v>
      </c>
      <c r="B4359" s="259" t="s">
        <v>12415</v>
      </c>
      <c r="C4359" s="260" t="s">
        <v>15</v>
      </c>
      <c r="D4359" s="267" t="s">
        <v>12416</v>
      </c>
    </row>
    <row r="4360" customFormat="false" ht="30" hidden="false" customHeight="false" outlineLevel="0" collapsed="false">
      <c r="A4360" s="262" t="s">
        <v>12417</v>
      </c>
      <c r="B4360" s="263" t="s">
        <v>12418</v>
      </c>
      <c r="C4360" s="264" t="s">
        <v>15</v>
      </c>
      <c r="D4360" s="268" t="s">
        <v>12419</v>
      </c>
    </row>
    <row r="4361" customFormat="false" ht="30" hidden="false" customHeight="false" outlineLevel="0" collapsed="false">
      <c r="A4361" s="258" t="s">
        <v>12420</v>
      </c>
      <c r="B4361" s="259" t="s">
        <v>12421</v>
      </c>
      <c r="C4361" s="260" t="s">
        <v>15</v>
      </c>
      <c r="D4361" s="267" t="s">
        <v>12422</v>
      </c>
    </row>
    <row r="4362" customFormat="false" ht="30" hidden="false" customHeight="false" outlineLevel="0" collapsed="false">
      <c r="A4362" s="262" t="s">
        <v>12423</v>
      </c>
      <c r="B4362" s="263" t="s">
        <v>12424</v>
      </c>
      <c r="C4362" s="264" t="s">
        <v>15</v>
      </c>
      <c r="D4362" s="268" t="s">
        <v>3062</v>
      </c>
    </row>
    <row r="4363" customFormat="false" ht="30" hidden="false" customHeight="false" outlineLevel="0" collapsed="false">
      <c r="A4363" s="258" t="s">
        <v>12425</v>
      </c>
      <c r="B4363" s="259" t="s">
        <v>12426</v>
      </c>
      <c r="C4363" s="260" t="s">
        <v>15</v>
      </c>
      <c r="D4363" s="267" t="s">
        <v>12427</v>
      </c>
    </row>
    <row r="4364" customFormat="false" ht="30" hidden="false" customHeight="false" outlineLevel="0" collapsed="false">
      <c r="A4364" s="262" t="s">
        <v>12428</v>
      </c>
      <c r="B4364" s="263" t="s">
        <v>12429</v>
      </c>
      <c r="C4364" s="264" t="s">
        <v>15</v>
      </c>
      <c r="D4364" s="268" t="s">
        <v>12430</v>
      </c>
    </row>
    <row r="4365" customFormat="false" ht="30" hidden="false" customHeight="false" outlineLevel="0" collapsed="false">
      <c r="A4365" s="258" t="s">
        <v>12431</v>
      </c>
      <c r="B4365" s="259" t="s">
        <v>12432</v>
      </c>
      <c r="C4365" s="260" t="s">
        <v>15</v>
      </c>
      <c r="D4365" s="267" t="s">
        <v>12433</v>
      </c>
    </row>
    <row r="4366" customFormat="false" ht="30" hidden="false" customHeight="false" outlineLevel="0" collapsed="false">
      <c r="A4366" s="262" t="s">
        <v>12434</v>
      </c>
      <c r="B4366" s="263" t="s">
        <v>12435</v>
      </c>
      <c r="C4366" s="264" t="s">
        <v>15</v>
      </c>
      <c r="D4366" s="268" t="s">
        <v>12436</v>
      </c>
    </row>
    <row r="4367" customFormat="false" ht="30" hidden="false" customHeight="false" outlineLevel="0" collapsed="false">
      <c r="A4367" s="258" t="s">
        <v>12437</v>
      </c>
      <c r="B4367" s="259" t="s">
        <v>12438</v>
      </c>
      <c r="C4367" s="260" t="s">
        <v>15</v>
      </c>
      <c r="D4367" s="267" t="s">
        <v>12439</v>
      </c>
    </row>
    <row r="4368" customFormat="false" ht="30" hidden="false" customHeight="false" outlineLevel="0" collapsed="false">
      <c r="A4368" s="262" t="s">
        <v>12440</v>
      </c>
      <c r="B4368" s="263" t="s">
        <v>12441</v>
      </c>
      <c r="C4368" s="264" t="s">
        <v>15</v>
      </c>
      <c r="D4368" s="268" t="s">
        <v>12442</v>
      </c>
    </row>
    <row r="4369" customFormat="false" ht="30" hidden="false" customHeight="false" outlineLevel="0" collapsed="false">
      <c r="A4369" s="258" t="s">
        <v>12443</v>
      </c>
      <c r="B4369" s="259" t="s">
        <v>12444</v>
      </c>
      <c r="C4369" s="260" t="s">
        <v>15</v>
      </c>
      <c r="D4369" s="267" t="s">
        <v>12445</v>
      </c>
    </row>
    <row r="4370" customFormat="false" ht="30" hidden="false" customHeight="false" outlineLevel="0" collapsed="false">
      <c r="A4370" s="262" t="s">
        <v>12446</v>
      </c>
      <c r="B4370" s="263" t="s">
        <v>12447</v>
      </c>
      <c r="C4370" s="264" t="s">
        <v>15</v>
      </c>
      <c r="D4370" s="268" t="s">
        <v>12448</v>
      </c>
    </row>
    <row r="4371" customFormat="false" ht="30" hidden="false" customHeight="false" outlineLevel="0" collapsed="false">
      <c r="A4371" s="258" t="s">
        <v>12449</v>
      </c>
      <c r="B4371" s="259" t="s">
        <v>12450</v>
      </c>
      <c r="C4371" s="260" t="s">
        <v>15</v>
      </c>
      <c r="D4371" s="267" t="s">
        <v>12451</v>
      </c>
    </row>
    <row r="4372" customFormat="false" ht="30" hidden="false" customHeight="false" outlineLevel="0" collapsed="false">
      <c r="A4372" s="262" t="s">
        <v>12452</v>
      </c>
      <c r="B4372" s="263" t="s">
        <v>12453</v>
      </c>
      <c r="C4372" s="264" t="s">
        <v>15</v>
      </c>
      <c r="D4372" s="268" t="s">
        <v>12026</v>
      </c>
    </row>
    <row r="4373" customFormat="false" ht="30" hidden="false" customHeight="false" outlineLevel="0" collapsed="false">
      <c r="A4373" s="258" t="s">
        <v>12454</v>
      </c>
      <c r="B4373" s="259" t="s">
        <v>12455</v>
      </c>
      <c r="C4373" s="260" t="s">
        <v>15</v>
      </c>
      <c r="D4373" s="267" t="s">
        <v>689</v>
      </c>
    </row>
    <row r="4374" customFormat="false" ht="30" hidden="false" customHeight="false" outlineLevel="0" collapsed="false">
      <c r="A4374" s="262" t="s">
        <v>12456</v>
      </c>
      <c r="B4374" s="263" t="s">
        <v>12457</v>
      </c>
      <c r="C4374" s="264" t="s">
        <v>15</v>
      </c>
      <c r="D4374" s="268" t="s">
        <v>689</v>
      </c>
    </row>
    <row r="4375" customFormat="false" ht="30" hidden="false" customHeight="false" outlineLevel="0" collapsed="false">
      <c r="A4375" s="258" t="s">
        <v>12458</v>
      </c>
      <c r="B4375" s="259" t="s">
        <v>12459</v>
      </c>
      <c r="C4375" s="260" t="s">
        <v>15</v>
      </c>
      <c r="D4375" s="267" t="s">
        <v>12460</v>
      </c>
    </row>
    <row r="4376" customFormat="false" ht="30" hidden="false" customHeight="false" outlineLevel="0" collapsed="false">
      <c r="A4376" s="262" t="s">
        <v>12461</v>
      </c>
      <c r="B4376" s="263" t="s">
        <v>12462</v>
      </c>
      <c r="C4376" s="264" t="s">
        <v>15</v>
      </c>
      <c r="D4376" s="268" t="s">
        <v>12460</v>
      </c>
    </row>
    <row r="4377" customFormat="false" ht="30" hidden="false" customHeight="false" outlineLevel="0" collapsed="false">
      <c r="A4377" s="258" t="s">
        <v>12463</v>
      </c>
      <c r="B4377" s="259" t="s">
        <v>12464</v>
      </c>
      <c r="C4377" s="260" t="s">
        <v>15</v>
      </c>
      <c r="D4377" s="267" t="s">
        <v>12465</v>
      </c>
    </row>
    <row r="4378" customFormat="false" ht="30" hidden="false" customHeight="false" outlineLevel="0" collapsed="false">
      <c r="A4378" s="262" t="s">
        <v>12466</v>
      </c>
      <c r="B4378" s="263" t="s">
        <v>12467</v>
      </c>
      <c r="C4378" s="264" t="s">
        <v>15</v>
      </c>
      <c r="D4378" s="268" t="s">
        <v>12465</v>
      </c>
    </row>
    <row r="4379" customFormat="false" ht="30" hidden="false" customHeight="false" outlineLevel="0" collapsed="false">
      <c r="A4379" s="258" t="s">
        <v>12468</v>
      </c>
      <c r="B4379" s="259" t="s">
        <v>12469</v>
      </c>
      <c r="C4379" s="260" t="s">
        <v>15</v>
      </c>
      <c r="D4379" s="267" t="s">
        <v>12470</v>
      </c>
    </row>
    <row r="4380" customFormat="false" ht="30" hidden="false" customHeight="false" outlineLevel="0" collapsed="false">
      <c r="A4380" s="262" t="s">
        <v>12471</v>
      </c>
      <c r="B4380" s="263" t="s">
        <v>12472</v>
      </c>
      <c r="C4380" s="264" t="s">
        <v>15</v>
      </c>
      <c r="D4380" s="268" t="s">
        <v>12473</v>
      </c>
    </row>
    <row r="4381" customFormat="false" ht="30" hidden="false" customHeight="false" outlineLevel="0" collapsed="false">
      <c r="A4381" s="258" t="s">
        <v>12474</v>
      </c>
      <c r="B4381" s="259" t="s">
        <v>12475</v>
      </c>
      <c r="C4381" s="260" t="s">
        <v>15</v>
      </c>
      <c r="D4381" s="267" t="s">
        <v>12476</v>
      </c>
    </row>
    <row r="4382" customFormat="false" ht="30" hidden="false" customHeight="false" outlineLevel="0" collapsed="false">
      <c r="A4382" s="262" t="s">
        <v>12477</v>
      </c>
      <c r="B4382" s="263" t="s">
        <v>12478</v>
      </c>
      <c r="C4382" s="264" t="s">
        <v>15</v>
      </c>
      <c r="D4382" s="268" t="s">
        <v>12479</v>
      </c>
    </row>
    <row r="4383" customFormat="false" ht="30" hidden="false" customHeight="false" outlineLevel="0" collapsed="false">
      <c r="A4383" s="258" t="s">
        <v>12480</v>
      </c>
      <c r="B4383" s="259" t="s">
        <v>12481</v>
      </c>
      <c r="C4383" s="260" t="s">
        <v>15</v>
      </c>
      <c r="D4383" s="267" t="s">
        <v>12482</v>
      </c>
    </row>
    <row r="4384" customFormat="false" ht="30" hidden="false" customHeight="false" outlineLevel="0" collapsed="false">
      <c r="A4384" s="262" t="s">
        <v>12483</v>
      </c>
      <c r="B4384" s="263" t="s">
        <v>12484</v>
      </c>
      <c r="C4384" s="264" t="s">
        <v>15</v>
      </c>
      <c r="D4384" s="268" t="s">
        <v>12485</v>
      </c>
    </row>
    <row r="4385" customFormat="false" ht="30" hidden="false" customHeight="false" outlineLevel="0" collapsed="false">
      <c r="A4385" s="258" t="s">
        <v>12486</v>
      </c>
      <c r="B4385" s="259" t="s">
        <v>12487</v>
      </c>
      <c r="C4385" s="260" t="s">
        <v>15</v>
      </c>
      <c r="D4385" s="267" t="s">
        <v>12488</v>
      </c>
    </row>
    <row r="4386" customFormat="false" ht="30" hidden="false" customHeight="false" outlineLevel="0" collapsed="false">
      <c r="A4386" s="262" t="s">
        <v>12489</v>
      </c>
      <c r="B4386" s="263" t="s">
        <v>12490</v>
      </c>
      <c r="C4386" s="264" t="s">
        <v>15</v>
      </c>
      <c r="D4386" s="268" t="s">
        <v>12491</v>
      </c>
    </row>
    <row r="4387" customFormat="false" ht="30" hidden="false" customHeight="false" outlineLevel="0" collapsed="false">
      <c r="A4387" s="258" t="s">
        <v>12492</v>
      </c>
      <c r="B4387" s="259" t="s">
        <v>12493</v>
      </c>
      <c r="C4387" s="260" t="s">
        <v>15</v>
      </c>
      <c r="D4387" s="267" t="s">
        <v>12494</v>
      </c>
    </row>
    <row r="4388" customFormat="false" ht="30" hidden="false" customHeight="false" outlineLevel="0" collapsed="false">
      <c r="A4388" s="262" t="s">
        <v>12495</v>
      </c>
      <c r="B4388" s="263" t="s">
        <v>12496</v>
      </c>
      <c r="C4388" s="264" t="s">
        <v>15</v>
      </c>
      <c r="D4388" s="268" t="s">
        <v>12497</v>
      </c>
    </row>
    <row r="4389" customFormat="false" ht="30" hidden="false" customHeight="false" outlineLevel="0" collapsed="false">
      <c r="A4389" s="258" t="s">
        <v>12498</v>
      </c>
      <c r="B4389" s="259" t="s">
        <v>12499</v>
      </c>
      <c r="C4389" s="260" t="s">
        <v>15</v>
      </c>
      <c r="D4389" s="267" t="s">
        <v>12500</v>
      </c>
    </row>
    <row r="4390" customFormat="false" ht="30" hidden="false" customHeight="false" outlineLevel="0" collapsed="false">
      <c r="A4390" s="262" t="s">
        <v>12501</v>
      </c>
      <c r="B4390" s="263" t="s">
        <v>12502</v>
      </c>
      <c r="C4390" s="264" t="s">
        <v>15</v>
      </c>
      <c r="D4390" s="268" t="s">
        <v>12503</v>
      </c>
    </row>
    <row r="4391" customFormat="false" ht="30" hidden="false" customHeight="false" outlineLevel="0" collapsed="false">
      <c r="A4391" s="258" t="s">
        <v>12504</v>
      </c>
      <c r="B4391" s="259" t="s">
        <v>12505</v>
      </c>
      <c r="C4391" s="260" t="s">
        <v>15</v>
      </c>
      <c r="D4391" s="267" t="s">
        <v>12506</v>
      </c>
    </row>
    <row r="4392" customFormat="false" ht="30" hidden="false" customHeight="false" outlineLevel="0" collapsed="false">
      <c r="A4392" s="262" t="s">
        <v>12507</v>
      </c>
      <c r="B4392" s="263" t="s">
        <v>12508</v>
      </c>
      <c r="C4392" s="264" t="s">
        <v>15</v>
      </c>
      <c r="D4392" s="268" t="s">
        <v>12509</v>
      </c>
    </row>
    <row r="4393" customFormat="false" ht="30" hidden="false" customHeight="false" outlineLevel="0" collapsed="false">
      <c r="A4393" s="258" t="s">
        <v>12510</v>
      </c>
      <c r="B4393" s="259" t="s">
        <v>12511</v>
      </c>
      <c r="C4393" s="260" t="s">
        <v>15</v>
      </c>
      <c r="D4393" s="267" t="s">
        <v>12512</v>
      </c>
    </row>
    <row r="4394" customFormat="false" ht="30" hidden="false" customHeight="false" outlineLevel="0" collapsed="false">
      <c r="A4394" s="262" t="s">
        <v>12513</v>
      </c>
      <c r="B4394" s="263" t="s">
        <v>12514</v>
      </c>
      <c r="C4394" s="264" t="s">
        <v>15</v>
      </c>
      <c r="D4394" s="268" t="s">
        <v>12515</v>
      </c>
    </row>
    <row r="4395" customFormat="false" ht="30" hidden="false" customHeight="false" outlineLevel="0" collapsed="false">
      <c r="A4395" s="258" t="s">
        <v>12516</v>
      </c>
      <c r="B4395" s="259" t="s">
        <v>12517</v>
      </c>
      <c r="C4395" s="260" t="s">
        <v>15</v>
      </c>
      <c r="D4395" s="267" t="s">
        <v>12518</v>
      </c>
    </row>
    <row r="4396" customFormat="false" ht="30" hidden="false" customHeight="false" outlineLevel="0" collapsed="false">
      <c r="A4396" s="262" t="s">
        <v>12519</v>
      </c>
      <c r="B4396" s="263" t="s">
        <v>12520</v>
      </c>
      <c r="C4396" s="264" t="s">
        <v>15</v>
      </c>
      <c r="D4396" s="268" t="s">
        <v>12521</v>
      </c>
    </row>
    <row r="4397" customFormat="false" ht="30" hidden="false" customHeight="false" outlineLevel="0" collapsed="false">
      <c r="A4397" s="258" t="s">
        <v>12522</v>
      </c>
      <c r="B4397" s="259" t="s">
        <v>12523</v>
      </c>
      <c r="C4397" s="260" t="s">
        <v>15</v>
      </c>
      <c r="D4397" s="267" t="s">
        <v>12521</v>
      </c>
    </row>
    <row r="4398" customFormat="false" ht="30" hidden="false" customHeight="false" outlineLevel="0" collapsed="false">
      <c r="A4398" s="262" t="s">
        <v>12524</v>
      </c>
      <c r="B4398" s="263" t="s">
        <v>12525</v>
      </c>
      <c r="C4398" s="264" t="s">
        <v>15</v>
      </c>
      <c r="D4398" s="268" t="s">
        <v>3300</v>
      </c>
    </row>
    <row r="4399" customFormat="false" ht="30" hidden="false" customHeight="false" outlineLevel="0" collapsed="false">
      <c r="A4399" s="258" t="s">
        <v>12526</v>
      </c>
      <c r="B4399" s="259" t="s">
        <v>12527</v>
      </c>
      <c r="C4399" s="260" t="s">
        <v>15</v>
      </c>
      <c r="D4399" s="267" t="s">
        <v>3300</v>
      </c>
    </row>
    <row r="4400" customFormat="false" ht="30" hidden="false" customHeight="false" outlineLevel="0" collapsed="false">
      <c r="A4400" s="262" t="s">
        <v>12528</v>
      </c>
      <c r="B4400" s="263" t="s">
        <v>12529</v>
      </c>
      <c r="C4400" s="264" t="s">
        <v>15</v>
      </c>
      <c r="D4400" s="268" t="s">
        <v>10690</v>
      </c>
    </row>
    <row r="4401" customFormat="false" ht="30" hidden="false" customHeight="false" outlineLevel="0" collapsed="false">
      <c r="A4401" s="258" t="s">
        <v>12530</v>
      </c>
      <c r="B4401" s="259" t="s">
        <v>12531</v>
      </c>
      <c r="C4401" s="260" t="s">
        <v>15</v>
      </c>
      <c r="D4401" s="267" t="s">
        <v>10690</v>
      </c>
    </row>
    <row r="4402" customFormat="false" ht="30" hidden="false" customHeight="false" outlineLevel="0" collapsed="false">
      <c r="A4402" s="262" t="s">
        <v>12532</v>
      </c>
      <c r="B4402" s="263" t="s">
        <v>12533</v>
      </c>
      <c r="C4402" s="264" t="s">
        <v>15</v>
      </c>
      <c r="D4402" s="268" t="s">
        <v>12534</v>
      </c>
    </row>
    <row r="4403" customFormat="false" ht="30" hidden="false" customHeight="false" outlineLevel="0" collapsed="false">
      <c r="A4403" s="258" t="s">
        <v>12535</v>
      </c>
      <c r="B4403" s="259" t="s">
        <v>12536</v>
      </c>
      <c r="C4403" s="260" t="s">
        <v>15</v>
      </c>
      <c r="D4403" s="267" t="s">
        <v>12537</v>
      </c>
    </row>
    <row r="4404" customFormat="false" ht="15" hidden="false" customHeight="false" outlineLevel="0" collapsed="false">
      <c r="A4404" s="262" t="s">
        <v>12538</v>
      </c>
      <c r="B4404" s="263" t="s">
        <v>12539</v>
      </c>
      <c r="C4404" s="264" t="s">
        <v>15</v>
      </c>
      <c r="D4404" s="268" t="s">
        <v>7239</v>
      </c>
    </row>
    <row r="4405" customFormat="false" ht="30" hidden="false" customHeight="false" outlineLevel="0" collapsed="false">
      <c r="A4405" s="258" t="s">
        <v>12540</v>
      </c>
      <c r="B4405" s="259" t="s">
        <v>12541</v>
      </c>
      <c r="C4405" s="260" t="s">
        <v>15</v>
      </c>
      <c r="D4405" s="267" t="s">
        <v>7530</v>
      </c>
    </row>
    <row r="4406" customFormat="false" ht="15" hidden="false" customHeight="false" outlineLevel="0" collapsed="false">
      <c r="A4406" s="262" t="s">
        <v>12542</v>
      </c>
      <c r="B4406" s="263" t="s">
        <v>12543</v>
      </c>
      <c r="C4406" s="264" t="s">
        <v>15</v>
      </c>
      <c r="D4406" s="268" t="s">
        <v>12544</v>
      </c>
    </row>
    <row r="4407" customFormat="false" ht="15" hidden="false" customHeight="false" outlineLevel="0" collapsed="false">
      <c r="A4407" s="258" t="s">
        <v>12545</v>
      </c>
      <c r="B4407" s="259" t="s">
        <v>12546</v>
      </c>
      <c r="C4407" s="260" t="s">
        <v>15</v>
      </c>
      <c r="D4407" s="267" t="s">
        <v>12547</v>
      </c>
    </row>
    <row r="4408" customFormat="false" ht="30" hidden="false" customHeight="false" outlineLevel="0" collapsed="false">
      <c r="A4408" s="262" t="s">
        <v>12548</v>
      </c>
      <c r="B4408" s="263" t="s">
        <v>12549</v>
      </c>
      <c r="C4408" s="264" t="s">
        <v>15</v>
      </c>
      <c r="D4408" s="268" t="s">
        <v>12550</v>
      </c>
    </row>
    <row r="4409" customFormat="false" ht="15" hidden="false" customHeight="false" outlineLevel="0" collapsed="false">
      <c r="A4409" s="258" t="s">
        <v>12551</v>
      </c>
      <c r="B4409" s="259" t="s">
        <v>12552</v>
      </c>
      <c r="C4409" s="260" t="s">
        <v>15</v>
      </c>
      <c r="D4409" s="267" t="s">
        <v>12553</v>
      </c>
    </row>
    <row r="4410" customFormat="false" ht="15" hidden="false" customHeight="false" outlineLevel="0" collapsed="false">
      <c r="A4410" s="262" t="s">
        <v>12554</v>
      </c>
      <c r="B4410" s="263" t="s">
        <v>12555</v>
      </c>
      <c r="C4410" s="264" t="s">
        <v>15</v>
      </c>
      <c r="D4410" s="268" t="s">
        <v>12556</v>
      </c>
    </row>
    <row r="4411" customFormat="false" ht="30" hidden="false" customHeight="false" outlineLevel="0" collapsed="false">
      <c r="A4411" s="258" t="s">
        <v>12557</v>
      </c>
      <c r="B4411" s="259" t="s">
        <v>12558</v>
      </c>
      <c r="C4411" s="260" t="s">
        <v>15</v>
      </c>
      <c r="D4411" s="267" t="s">
        <v>12559</v>
      </c>
    </row>
    <row r="4412" customFormat="false" ht="30" hidden="false" customHeight="false" outlineLevel="0" collapsed="false">
      <c r="A4412" s="262" t="s">
        <v>12560</v>
      </c>
      <c r="B4412" s="263" t="s">
        <v>12561</v>
      </c>
      <c r="C4412" s="264" t="s">
        <v>15</v>
      </c>
      <c r="D4412" s="268" t="s">
        <v>12562</v>
      </c>
    </row>
    <row r="4413" customFormat="false" ht="30" hidden="false" customHeight="false" outlineLevel="0" collapsed="false">
      <c r="A4413" s="258" t="s">
        <v>12563</v>
      </c>
      <c r="B4413" s="259" t="s">
        <v>12564</v>
      </c>
      <c r="C4413" s="260" t="s">
        <v>15</v>
      </c>
      <c r="D4413" s="267" t="s">
        <v>12565</v>
      </c>
    </row>
    <row r="4414" customFormat="false" ht="30" hidden="false" customHeight="false" outlineLevel="0" collapsed="false">
      <c r="A4414" s="262" t="s">
        <v>12566</v>
      </c>
      <c r="B4414" s="263" t="s">
        <v>12567</v>
      </c>
      <c r="C4414" s="264" t="s">
        <v>15</v>
      </c>
      <c r="D4414" s="268" t="s">
        <v>12568</v>
      </c>
    </row>
    <row r="4415" customFormat="false" ht="30" hidden="false" customHeight="false" outlineLevel="0" collapsed="false">
      <c r="A4415" s="258" t="s">
        <v>12569</v>
      </c>
      <c r="B4415" s="259" t="s">
        <v>12570</v>
      </c>
      <c r="C4415" s="260" t="s">
        <v>15</v>
      </c>
      <c r="D4415" s="267" t="s">
        <v>12571</v>
      </c>
    </row>
    <row r="4416" customFormat="false" ht="30" hidden="false" customHeight="false" outlineLevel="0" collapsed="false">
      <c r="A4416" s="262" t="s">
        <v>12572</v>
      </c>
      <c r="B4416" s="263" t="s">
        <v>12573</v>
      </c>
      <c r="C4416" s="264" t="s">
        <v>15</v>
      </c>
      <c r="D4416" s="268" t="s">
        <v>12574</v>
      </c>
    </row>
    <row r="4417" customFormat="false" ht="30" hidden="false" customHeight="false" outlineLevel="0" collapsed="false">
      <c r="A4417" s="258" t="s">
        <v>12575</v>
      </c>
      <c r="B4417" s="259" t="s">
        <v>12576</v>
      </c>
      <c r="C4417" s="260" t="s">
        <v>15</v>
      </c>
      <c r="D4417" s="267" t="s">
        <v>12577</v>
      </c>
    </row>
    <row r="4418" customFormat="false" ht="30" hidden="false" customHeight="false" outlineLevel="0" collapsed="false">
      <c r="A4418" s="262" t="s">
        <v>12578</v>
      </c>
      <c r="B4418" s="263" t="s">
        <v>12579</v>
      </c>
      <c r="C4418" s="264" t="s">
        <v>15</v>
      </c>
      <c r="D4418" s="268" t="s">
        <v>12580</v>
      </c>
    </row>
    <row r="4419" customFormat="false" ht="30" hidden="false" customHeight="false" outlineLevel="0" collapsed="false">
      <c r="A4419" s="258" t="s">
        <v>12581</v>
      </c>
      <c r="B4419" s="259" t="s">
        <v>12582</v>
      </c>
      <c r="C4419" s="260" t="s">
        <v>15</v>
      </c>
      <c r="D4419" s="267" t="s">
        <v>12583</v>
      </c>
    </row>
    <row r="4420" customFormat="false" ht="30" hidden="false" customHeight="false" outlineLevel="0" collapsed="false">
      <c r="A4420" s="262" t="s">
        <v>12584</v>
      </c>
      <c r="B4420" s="263" t="s">
        <v>12585</v>
      </c>
      <c r="C4420" s="264" t="s">
        <v>15</v>
      </c>
      <c r="D4420" s="268" t="s">
        <v>12586</v>
      </c>
    </row>
    <row r="4421" customFormat="false" ht="15" hidden="false" customHeight="false" outlineLevel="0" collapsed="false">
      <c r="A4421" s="258" t="s">
        <v>12587</v>
      </c>
      <c r="B4421" s="259" t="s">
        <v>12588</v>
      </c>
      <c r="C4421" s="260" t="s">
        <v>15</v>
      </c>
      <c r="D4421" s="267" t="s">
        <v>12589</v>
      </c>
    </row>
    <row r="4422" customFormat="false" ht="30" hidden="false" customHeight="false" outlineLevel="0" collapsed="false">
      <c r="A4422" s="262" t="s">
        <v>12590</v>
      </c>
      <c r="B4422" s="263" t="s">
        <v>12591</v>
      </c>
      <c r="C4422" s="264" t="s">
        <v>15</v>
      </c>
      <c r="D4422" s="268" t="s">
        <v>12592</v>
      </c>
    </row>
    <row r="4423" customFormat="false" ht="30" hidden="false" customHeight="false" outlineLevel="0" collapsed="false">
      <c r="A4423" s="258" t="s">
        <v>12593</v>
      </c>
      <c r="B4423" s="259" t="s">
        <v>12594</v>
      </c>
      <c r="C4423" s="260" t="s">
        <v>15</v>
      </c>
      <c r="D4423" s="267" t="s">
        <v>12595</v>
      </c>
    </row>
    <row r="4424" customFormat="false" ht="30" hidden="false" customHeight="false" outlineLevel="0" collapsed="false">
      <c r="A4424" s="262" t="s">
        <v>12596</v>
      </c>
      <c r="B4424" s="263" t="s">
        <v>12597</v>
      </c>
      <c r="C4424" s="264" t="s">
        <v>15</v>
      </c>
      <c r="D4424" s="268" t="s">
        <v>12598</v>
      </c>
    </row>
    <row r="4425" customFormat="false" ht="30" hidden="false" customHeight="false" outlineLevel="0" collapsed="false">
      <c r="A4425" s="258" t="s">
        <v>12599</v>
      </c>
      <c r="B4425" s="259" t="s">
        <v>12600</v>
      </c>
      <c r="C4425" s="260" t="s">
        <v>15</v>
      </c>
      <c r="D4425" s="267" t="s">
        <v>12601</v>
      </c>
    </row>
    <row r="4426" customFormat="false" ht="30" hidden="false" customHeight="false" outlineLevel="0" collapsed="false">
      <c r="A4426" s="262" t="s">
        <v>12602</v>
      </c>
      <c r="B4426" s="263" t="s">
        <v>12603</v>
      </c>
      <c r="C4426" s="264" t="s">
        <v>15</v>
      </c>
      <c r="D4426" s="268" t="s">
        <v>12604</v>
      </c>
    </row>
    <row r="4427" customFormat="false" ht="30" hidden="false" customHeight="false" outlineLevel="0" collapsed="false">
      <c r="A4427" s="258" t="s">
        <v>12605</v>
      </c>
      <c r="B4427" s="259" t="s">
        <v>12606</v>
      </c>
      <c r="C4427" s="260" t="s">
        <v>15</v>
      </c>
      <c r="D4427" s="267" t="s">
        <v>12607</v>
      </c>
    </row>
    <row r="4428" customFormat="false" ht="30" hidden="false" customHeight="false" outlineLevel="0" collapsed="false">
      <c r="A4428" s="262" t="s">
        <v>12608</v>
      </c>
      <c r="B4428" s="263" t="s">
        <v>12609</v>
      </c>
      <c r="C4428" s="264" t="s">
        <v>15</v>
      </c>
      <c r="D4428" s="268" t="s">
        <v>12610</v>
      </c>
    </row>
    <row r="4429" customFormat="false" ht="30" hidden="false" customHeight="false" outlineLevel="0" collapsed="false">
      <c r="A4429" s="258" t="s">
        <v>12611</v>
      </c>
      <c r="B4429" s="259" t="s">
        <v>12612</v>
      </c>
      <c r="C4429" s="260" t="s">
        <v>15</v>
      </c>
      <c r="D4429" s="267" t="s">
        <v>12613</v>
      </c>
    </row>
    <row r="4430" customFormat="false" ht="30" hidden="false" customHeight="false" outlineLevel="0" collapsed="false">
      <c r="A4430" s="262" t="s">
        <v>12614</v>
      </c>
      <c r="B4430" s="263" t="s">
        <v>12615</v>
      </c>
      <c r="C4430" s="264" t="s">
        <v>15</v>
      </c>
      <c r="D4430" s="268" t="s">
        <v>12616</v>
      </c>
    </row>
    <row r="4431" customFormat="false" ht="30" hidden="false" customHeight="false" outlineLevel="0" collapsed="false">
      <c r="A4431" s="258" t="s">
        <v>12617</v>
      </c>
      <c r="B4431" s="259" t="s">
        <v>12618</v>
      </c>
      <c r="C4431" s="260" t="s">
        <v>15</v>
      </c>
      <c r="D4431" s="267" t="s">
        <v>12619</v>
      </c>
    </row>
    <row r="4432" customFormat="false" ht="30" hidden="false" customHeight="false" outlineLevel="0" collapsed="false">
      <c r="A4432" s="262" t="s">
        <v>12620</v>
      </c>
      <c r="B4432" s="263" t="s">
        <v>12621</v>
      </c>
      <c r="C4432" s="264" t="s">
        <v>15</v>
      </c>
      <c r="D4432" s="268" t="s">
        <v>12622</v>
      </c>
    </row>
    <row r="4433" customFormat="false" ht="30" hidden="false" customHeight="false" outlineLevel="0" collapsed="false">
      <c r="A4433" s="258" t="s">
        <v>12623</v>
      </c>
      <c r="B4433" s="259" t="s">
        <v>12624</v>
      </c>
      <c r="C4433" s="260" t="s">
        <v>15</v>
      </c>
      <c r="D4433" s="267" t="s">
        <v>12625</v>
      </c>
    </row>
    <row r="4434" customFormat="false" ht="30" hidden="false" customHeight="false" outlineLevel="0" collapsed="false">
      <c r="A4434" s="262" t="s">
        <v>12626</v>
      </c>
      <c r="B4434" s="263" t="s">
        <v>12627</v>
      </c>
      <c r="C4434" s="264" t="s">
        <v>15</v>
      </c>
      <c r="D4434" s="268" t="s">
        <v>12628</v>
      </c>
    </row>
    <row r="4435" customFormat="false" ht="30" hidden="false" customHeight="false" outlineLevel="0" collapsed="false">
      <c r="A4435" s="258" t="s">
        <v>12629</v>
      </c>
      <c r="B4435" s="259" t="s">
        <v>12630</v>
      </c>
      <c r="C4435" s="260" t="s">
        <v>15</v>
      </c>
      <c r="D4435" s="267" t="s">
        <v>12631</v>
      </c>
    </row>
    <row r="4436" customFormat="false" ht="30" hidden="false" customHeight="false" outlineLevel="0" collapsed="false">
      <c r="A4436" s="262" t="s">
        <v>12632</v>
      </c>
      <c r="B4436" s="263" t="s">
        <v>12633</v>
      </c>
      <c r="C4436" s="264" t="s">
        <v>15</v>
      </c>
      <c r="D4436" s="268" t="s">
        <v>9706</v>
      </c>
    </row>
    <row r="4437" customFormat="false" ht="30" hidden="false" customHeight="false" outlineLevel="0" collapsed="false">
      <c r="A4437" s="258" t="s">
        <v>12634</v>
      </c>
      <c r="B4437" s="259" t="s">
        <v>12635</v>
      </c>
      <c r="C4437" s="260" t="s">
        <v>15</v>
      </c>
      <c r="D4437" s="267" t="s">
        <v>12636</v>
      </c>
    </row>
    <row r="4438" customFormat="false" ht="30" hidden="false" customHeight="false" outlineLevel="0" collapsed="false">
      <c r="A4438" s="262" t="s">
        <v>12637</v>
      </c>
      <c r="B4438" s="263" t="s">
        <v>12638</v>
      </c>
      <c r="C4438" s="264" t="s">
        <v>15</v>
      </c>
      <c r="D4438" s="268" t="s">
        <v>12639</v>
      </c>
    </row>
    <row r="4439" customFormat="false" ht="30" hidden="false" customHeight="false" outlineLevel="0" collapsed="false">
      <c r="A4439" s="258" t="s">
        <v>12640</v>
      </c>
      <c r="B4439" s="259" t="s">
        <v>12641</v>
      </c>
      <c r="C4439" s="260" t="s">
        <v>15</v>
      </c>
      <c r="D4439" s="267" t="s">
        <v>12642</v>
      </c>
    </row>
    <row r="4440" customFormat="false" ht="30" hidden="false" customHeight="false" outlineLevel="0" collapsed="false">
      <c r="A4440" s="262" t="s">
        <v>12643</v>
      </c>
      <c r="B4440" s="263" t="s">
        <v>12644</v>
      </c>
      <c r="C4440" s="264" t="s">
        <v>15</v>
      </c>
      <c r="D4440" s="268" t="s">
        <v>12645</v>
      </c>
    </row>
    <row r="4441" customFormat="false" ht="30" hidden="false" customHeight="false" outlineLevel="0" collapsed="false">
      <c r="A4441" s="258" t="s">
        <v>12646</v>
      </c>
      <c r="B4441" s="259" t="s">
        <v>12647</v>
      </c>
      <c r="C4441" s="260" t="s">
        <v>15</v>
      </c>
      <c r="D4441" s="267" t="s">
        <v>12648</v>
      </c>
    </row>
    <row r="4442" customFormat="false" ht="30" hidden="false" customHeight="false" outlineLevel="0" collapsed="false">
      <c r="A4442" s="262" t="s">
        <v>12649</v>
      </c>
      <c r="B4442" s="263" t="s">
        <v>12650</v>
      </c>
      <c r="C4442" s="264" t="s">
        <v>15</v>
      </c>
      <c r="D4442" s="268" t="s">
        <v>12651</v>
      </c>
    </row>
    <row r="4443" customFormat="false" ht="30" hidden="false" customHeight="false" outlineLevel="0" collapsed="false">
      <c r="A4443" s="258" t="s">
        <v>12652</v>
      </c>
      <c r="B4443" s="259" t="s">
        <v>12653</v>
      </c>
      <c r="C4443" s="260" t="s">
        <v>15</v>
      </c>
      <c r="D4443" s="267" t="s">
        <v>12654</v>
      </c>
    </row>
    <row r="4444" customFormat="false" ht="30" hidden="false" customHeight="false" outlineLevel="0" collapsed="false">
      <c r="A4444" s="262" t="s">
        <v>12655</v>
      </c>
      <c r="B4444" s="263" t="s">
        <v>12656</v>
      </c>
      <c r="C4444" s="264" t="s">
        <v>15</v>
      </c>
      <c r="D4444" s="268" t="s">
        <v>12657</v>
      </c>
    </row>
    <row r="4445" customFormat="false" ht="15" hidden="false" customHeight="false" outlineLevel="0" collapsed="false">
      <c r="A4445" s="258" t="s">
        <v>12658</v>
      </c>
      <c r="B4445" s="259" t="s">
        <v>12659</v>
      </c>
      <c r="C4445" s="260" t="s">
        <v>15</v>
      </c>
      <c r="D4445" s="267" t="s">
        <v>12660</v>
      </c>
    </row>
    <row r="4446" customFormat="false" ht="15" hidden="false" customHeight="false" outlineLevel="0" collapsed="false">
      <c r="A4446" s="262" t="s">
        <v>12661</v>
      </c>
      <c r="B4446" s="263" t="s">
        <v>12662</v>
      </c>
      <c r="C4446" s="264" t="s">
        <v>15</v>
      </c>
      <c r="D4446" s="268" t="s">
        <v>12663</v>
      </c>
    </row>
    <row r="4447" customFormat="false" ht="15" hidden="false" customHeight="false" outlineLevel="0" collapsed="false">
      <c r="A4447" s="258" t="s">
        <v>12664</v>
      </c>
      <c r="B4447" s="259" t="s">
        <v>12665</v>
      </c>
      <c r="C4447" s="260" t="s">
        <v>15</v>
      </c>
      <c r="D4447" s="269" t="s">
        <v>12666</v>
      </c>
    </row>
    <row r="4448" customFormat="false" ht="15" hidden="false" customHeight="false" outlineLevel="0" collapsed="false">
      <c r="A4448" s="262" t="s">
        <v>12667</v>
      </c>
      <c r="B4448" s="263" t="s">
        <v>12668</v>
      </c>
      <c r="C4448" s="264" t="s">
        <v>15</v>
      </c>
      <c r="D4448" s="270" t="s">
        <v>12669</v>
      </c>
    </row>
    <row r="4449" customFormat="false" ht="30" hidden="false" customHeight="false" outlineLevel="0" collapsed="false">
      <c r="A4449" s="258" t="s">
        <v>12670</v>
      </c>
      <c r="B4449" s="259" t="s">
        <v>12671</v>
      </c>
      <c r="C4449" s="260" t="s">
        <v>15</v>
      </c>
      <c r="D4449" s="269" t="s">
        <v>12672</v>
      </c>
    </row>
    <row r="4450" customFormat="false" ht="15" hidden="false" customHeight="false" outlineLevel="0" collapsed="false">
      <c r="A4450" s="262" t="s">
        <v>12673</v>
      </c>
      <c r="B4450" s="263" t="s">
        <v>12674</v>
      </c>
      <c r="C4450" s="264" t="s">
        <v>15</v>
      </c>
      <c r="D4450" s="270" t="s">
        <v>12675</v>
      </c>
    </row>
    <row r="4451" customFormat="false" ht="15" hidden="false" customHeight="false" outlineLevel="0" collapsed="false">
      <c r="A4451" s="258" t="s">
        <v>12676</v>
      </c>
      <c r="B4451" s="259" t="s">
        <v>12677</v>
      </c>
      <c r="C4451" s="260" t="s">
        <v>15</v>
      </c>
      <c r="D4451" s="269" t="s">
        <v>7381</v>
      </c>
    </row>
    <row r="4452" customFormat="false" ht="30" hidden="false" customHeight="false" outlineLevel="0" collapsed="false">
      <c r="A4452" s="262" t="s">
        <v>12678</v>
      </c>
      <c r="B4452" s="263" t="s">
        <v>12679</v>
      </c>
      <c r="C4452" s="264" t="s">
        <v>15</v>
      </c>
      <c r="D4452" s="270" t="s">
        <v>7743</v>
      </c>
    </row>
    <row r="4453" customFormat="false" ht="15" hidden="false" customHeight="false" outlineLevel="0" collapsed="false">
      <c r="A4453" s="258" t="s">
        <v>12680</v>
      </c>
      <c r="B4453" s="259" t="s">
        <v>12681</v>
      </c>
      <c r="C4453" s="260" t="s">
        <v>15</v>
      </c>
      <c r="D4453" s="269" t="s">
        <v>12682</v>
      </c>
    </row>
    <row r="4454" customFormat="false" ht="15" hidden="false" customHeight="false" outlineLevel="0" collapsed="false">
      <c r="A4454" s="262" t="s">
        <v>12683</v>
      </c>
      <c r="B4454" s="263" t="s">
        <v>12684</v>
      </c>
      <c r="C4454" s="264" t="s">
        <v>15</v>
      </c>
      <c r="D4454" s="270" t="s">
        <v>12685</v>
      </c>
    </row>
    <row r="4455" customFormat="false" ht="15" hidden="false" customHeight="false" outlineLevel="0" collapsed="false">
      <c r="A4455" s="258" t="s">
        <v>12686</v>
      </c>
      <c r="B4455" s="259" t="s">
        <v>12687</v>
      </c>
      <c r="C4455" s="260" t="s">
        <v>15</v>
      </c>
      <c r="D4455" s="269" t="s">
        <v>11413</v>
      </c>
    </row>
    <row r="4456" customFormat="false" ht="15" hidden="false" customHeight="false" outlineLevel="0" collapsed="false">
      <c r="A4456" s="262" t="s">
        <v>12688</v>
      </c>
      <c r="B4456" s="263" t="s">
        <v>12689</v>
      </c>
      <c r="C4456" s="264" t="s">
        <v>15</v>
      </c>
      <c r="D4456" s="270" t="s">
        <v>3812</v>
      </c>
    </row>
    <row r="4457" customFormat="false" ht="15" hidden="false" customHeight="false" outlineLevel="0" collapsed="false">
      <c r="A4457" s="258" t="s">
        <v>12690</v>
      </c>
      <c r="B4457" s="259" t="s">
        <v>12691</v>
      </c>
      <c r="C4457" s="260" t="s">
        <v>15</v>
      </c>
      <c r="D4457" s="269" t="s">
        <v>7530</v>
      </c>
    </row>
    <row r="4458" customFormat="false" ht="15" hidden="false" customHeight="false" outlineLevel="0" collapsed="false">
      <c r="A4458" s="262" t="s">
        <v>12692</v>
      </c>
      <c r="B4458" s="263" t="s">
        <v>12693</v>
      </c>
      <c r="C4458" s="264" t="s">
        <v>15</v>
      </c>
      <c r="D4458" s="270" t="s">
        <v>1954</v>
      </c>
    </row>
    <row r="4459" customFormat="false" ht="15" hidden="false" customHeight="false" outlineLevel="0" collapsed="false">
      <c r="A4459" s="258" t="s">
        <v>12694</v>
      </c>
      <c r="B4459" s="259" t="s">
        <v>12695</v>
      </c>
      <c r="C4459" s="260" t="s">
        <v>15</v>
      </c>
      <c r="D4459" s="269" t="s">
        <v>12696</v>
      </c>
    </row>
    <row r="4460" customFormat="false" ht="15" hidden="false" customHeight="false" outlineLevel="0" collapsed="false">
      <c r="A4460" s="262" t="s">
        <v>12697</v>
      </c>
      <c r="B4460" s="263" t="s">
        <v>12698</v>
      </c>
      <c r="C4460" s="264" t="s">
        <v>15</v>
      </c>
      <c r="D4460" s="270" t="s">
        <v>12699</v>
      </c>
    </row>
    <row r="4461" customFormat="false" ht="15" hidden="false" customHeight="false" outlineLevel="0" collapsed="false">
      <c r="A4461" s="258" t="s">
        <v>12700</v>
      </c>
      <c r="B4461" s="259" t="s">
        <v>12701</v>
      </c>
      <c r="C4461" s="260" t="s">
        <v>15</v>
      </c>
      <c r="D4461" s="269" t="s">
        <v>12702</v>
      </c>
    </row>
    <row r="4462" customFormat="false" ht="15" hidden="false" customHeight="false" outlineLevel="0" collapsed="false">
      <c r="A4462" s="262" t="s">
        <v>12703</v>
      </c>
      <c r="B4462" s="263" t="s">
        <v>12704</v>
      </c>
      <c r="C4462" s="264" t="s">
        <v>15</v>
      </c>
      <c r="D4462" s="270" t="s">
        <v>12705</v>
      </c>
    </row>
    <row r="4463" customFormat="false" ht="15" hidden="false" customHeight="false" outlineLevel="0" collapsed="false">
      <c r="A4463" s="258" t="s">
        <v>12706</v>
      </c>
      <c r="B4463" s="259" t="s">
        <v>12707</v>
      </c>
      <c r="C4463" s="260" t="s">
        <v>15</v>
      </c>
      <c r="D4463" s="269" t="s">
        <v>12708</v>
      </c>
    </row>
    <row r="4464" customFormat="false" ht="15" hidden="false" customHeight="false" outlineLevel="0" collapsed="false">
      <c r="A4464" s="262" t="s">
        <v>12709</v>
      </c>
      <c r="B4464" s="263" t="s">
        <v>12710</v>
      </c>
      <c r="C4464" s="264" t="s">
        <v>15</v>
      </c>
      <c r="D4464" s="270" t="s">
        <v>12711</v>
      </c>
    </row>
    <row r="4465" customFormat="false" ht="15" hidden="false" customHeight="false" outlineLevel="0" collapsed="false">
      <c r="A4465" s="258" t="s">
        <v>12712</v>
      </c>
      <c r="B4465" s="259" t="s">
        <v>12713</v>
      </c>
      <c r="C4465" s="260" t="s">
        <v>15</v>
      </c>
      <c r="D4465" s="269" t="s">
        <v>12714</v>
      </c>
    </row>
    <row r="4466" customFormat="false" ht="15" hidden="false" customHeight="false" outlineLevel="0" collapsed="false">
      <c r="A4466" s="262" t="s">
        <v>12715</v>
      </c>
      <c r="B4466" s="263" t="s">
        <v>12716</v>
      </c>
      <c r="C4466" s="264" t="s">
        <v>15</v>
      </c>
      <c r="D4466" s="270" t="s">
        <v>12717</v>
      </c>
    </row>
    <row r="4467" customFormat="false" ht="15" hidden="false" customHeight="false" outlineLevel="0" collapsed="false">
      <c r="A4467" s="258" t="s">
        <v>12718</v>
      </c>
      <c r="B4467" s="259" t="s">
        <v>12719</v>
      </c>
      <c r="C4467" s="260" t="s">
        <v>15</v>
      </c>
      <c r="D4467" s="269" t="s">
        <v>12720</v>
      </c>
    </row>
    <row r="4468" customFormat="false" ht="15" hidden="false" customHeight="false" outlineLevel="0" collapsed="false">
      <c r="A4468" s="262" t="s">
        <v>12721</v>
      </c>
      <c r="B4468" s="263" t="s">
        <v>12722</v>
      </c>
      <c r="C4468" s="264" t="s">
        <v>15</v>
      </c>
      <c r="D4468" s="270" t="s">
        <v>12723</v>
      </c>
    </row>
    <row r="4469" customFormat="false" ht="15" hidden="false" customHeight="false" outlineLevel="0" collapsed="false">
      <c r="A4469" s="258" t="s">
        <v>12724</v>
      </c>
      <c r="B4469" s="259" t="s">
        <v>12725</v>
      </c>
      <c r="C4469" s="260" t="s">
        <v>15</v>
      </c>
      <c r="D4469" s="269" t="s">
        <v>12726</v>
      </c>
    </row>
    <row r="4470" customFormat="false" ht="15" hidden="false" customHeight="false" outlineLevel="0" collapsed="false">
      <c r="A4470" s="262" t="s">
        <v>12727</v>
      </c>
      <c r="B4470" s="263" t="s">
        <v>12728</v>
      </c>
      <c r="C4470" s="264" t="s">
        <v>15</v>
      </c>
      <c r="D4470" s="270" t="s">
        <v>12729</v>
      </c>
    </row>
    <row r="4471" customFormat="false" ht="15" hidden="false" customHeight="false" outlineLevel="0" collapsed="false">
      <c r="A4471" s="258" t="s">
        <v>12730</v>
      </c>
      <c r="B4471" s="259" t="s">
        <v>12731</v>
      </c>
      <c r="C4471" s="260" t="s">
        <v>15</v>
      </c>
      <c r="D4471" s="269" t="s">
        <v>12732</v>
      </c>
    </row>
    <row r="4472" customFormat="false" ht="15" hidden="false" customHeight="false" outlineLevel="0" collapsed="false">
      <c r="A4472" s="262" t="s">
        <v>12733</v>
      </c>
      <c r="B4472" s="263" t="s">
        <v>12734</v>
      </c>
      <c r="C4472" s="264" t="s">
        <v>15</v>
      </c>
      <c r="D4472" s="270" t="s">
        <v>12735</v>
      </c>
    </row>
    <row r="4473" customFormat="false" ht="15" hidden="false" customHeight="false" outlineLevel="0" collapsed="false">
      <c r="A4473" s="258" t="s">
        <v>12736</v>
      </c>
      <c r="B4473" s="259" t="s">
        <v>12737</v>
      </c>
      <c r="C4473" s="260" t="s">
        <v>15</v>
      </c>
      <c r="D4473" s="269" t="s">
        <v>12738</v>
      </c>
    </row>
    <row r="4474" customFormat="false" ht="30" hidden="false" customHeight="false" outlineLevel="0" collapsed="false">
      <c r="A4474" s="262" t="s">
        <v>12739</v>
      </c>
      <c r="B4474" s="263" t="s">
        <v>12740</v>
      </c>
      <c r="C4474" s="264" t="s">
        <v>15</v>
      </c>
      <c r="D4474" s="270" t="s">
        <v>12741</v>
      </c>
    </row>
    <row r="4475" customFormat="false" ht="30" hidden="false" customHeight="false" outlineLevel="0" collapsed="false">
      <c r="A4475" s="258" t="s">
        <v>12742</v>
      </c>
      <c r="B4475" s="259" t="s">
        <v>12743</v>
      </c>
      <c r="C4475" s="260" t="s">
        <v>15</v>
      </c>
      <c r="D4475" s="269" t="s">
        <v>12744</v>
      </c>
    </row>
    <row r="4476" customFormat="false" ht="30" hidden="false" customHeight="false" outlineLevel="0" collapsed="false">
      <c r="A4476" s="262" t="s">
        <v>12745</v>
      </c>
      <c r="B4476" s="263" t="s">
        <v>12746</v>
      </c>
      <c r="C4476" s="264" t="s">
        <v>15</v>
      </c>
      <c r="D4476" s="270" t="s">
        <v>12747</v>
      </c>
    </row>
    <row r="4477" customFormat="false" ht="30" hidden="false" customHeight="false" outlineLevel="0" collapsed="false">
      <c r="A4477" s="258" t="s">
        <v>12748</v>
      </c>
      <c r="B4477" s="259" t="s">
        <v>12749</v>
      </c>
      <c r="C4477" s="260" t="s">
        <v>15</v>
      </c>
      <c r="D4477" s="269" t="s">
        <v>12747</v>
      </c>
    </row>
    <row r="4478" customFormat="false" ht="15" hidden="false" customHeight="false" outlineLevel="0" collapsed="false">
      <c r="A4478" s="262" t="s">
        <v>12750</v>
      </c>
      <c r="B4478" s="263" t="s">
        <v>12751</v>
      </c>
      <c r="C4478" s="264" t="s">
        <v>15</v>
      </c>
      <c r="D4478" s="270" t="s">
        <v>12752</v>
      </c>
    </row>
    <row r="4479" customFormat="false" ht="15" hidden="false" customHeight="false" outlineLevel="0" collapsed="false">
      <c r="A4479" s="258" t="s">
        <v>12753</v>
      </c>
      <c r="B4479" s="259" t="s">
        <v>12754</v>
      </c>
      <c r="C4479" s="260" t="s">
        <v>15</v>
      </c>
      <c r="D4479" s="269" t="s">
        <v>1519</v>
      </c>
    </row>
    <row r="4480" customFormat="false" ht="15" hidden="false" customHeight="false" outlineLevel="0" collapsed="false">
      <c r="A4480" s="262" t="s">
        <v>12755</v>
      </c>
      <c r="B4480" s="263" t="s">
        <v>12756</v>
      </c>
      <c r="C4480" s="264" t="s">
        <v>15</v>
      </c>
      <c r="D4480" s="270" t="s">
        <v>12757</v>
      </c>
    </row>
    <row r="4481" customFormat="false" ht="15" hidden="false" customHeight="false" outlineLevel="0" collapsed="false">
      <c r="A4481" s="258" t="s">
        <v>12758</v>
      </c>
      <c r="B4481" s="259" t="s">
        <v>12759</v>
      </c>
      <c r="C4481" s="260" t="s">
        <v>15</v>
      </c>
      <c r="D4481" s="269" t="s">
        <v>12760</v>
      </c>
    </row>
    <row r="4482" customFormat="false" ht="30" hidden="false" customHeight="false" outlineLevel="0" collapsed="false">
      <c r="A4482" s="262" t="s">
        <v>12761</v>
      </c>
      <c r="B4482" s="263" t="s">
        <v>12762</v>
      </c>
      <c r="C4482" s="264" t="s">
        <v>15</v>
      </c>
      <c r="D4482" s="270" t="s">
        <v>12763</v>
      </c>
    </row>
    <row r="4483" customFormat="false" ht="30" hidden="false" customHeight="false" outlineLevel="0" collapsed="false">
      <c r="A4483" s="258" t="s">
        <v>12764</v>
      </c>
      <c r="B4483" s="259" t="s">
        <v>12765</v>
      </c>
      <c r="C4483" s="260" t="s">
        <v>15</v>
      </c>
      <c r="D4483" s="269" t="s">
        <v>12766</v>
      </c>
    </row>
    <row r="4484" customFormat="false" ht="30" hidden="false" customHeight="false" outlineLevel="0" collapsed="false">
      <c r="A4484" s="262" t="s">
        <v>12767</v>
      </c>
      <c r="B4484" s="263" t="s">
        <v>12768</v>
      </c>
      <c r="C4484" s="264" t="s">
        <v>15</v>
      </c>
      <c r="D4484" s="270" t="s">
        <v>12769</v>
      </c>
    </row>
    <row r="4485" customFormat="false" ht="30" hidden="false" customHeight="false" outlineLevel="0" collapsed="false">
      <c r="A4485" s="258" t="s">
        <v>12770</v>
      </c>
      <c r="B4485" s="259" t="s">
        <v>12771</v>
      </c>
      <c r="C4485" s="260" t="s">
        <v>15</v>
      </c>
      <c r="D4485" s="267" t="s">
        <v>12772</v>
      </c>
    </row>
    <row r="4486" customFormat="false" ht="30" hidden="false" customHeight="false" outlineLevel="0" collapsed="false">
      <c r="A4486" s="262" t="s">
        <v>12773</v>
      </c>
      <c r="B4486" s="263" t="s">
        <v>12774</v>
      </c>
      <c r="C4486" s="264" t="s">
        <v>15</v>
      </c>
      <c r="D4486" s="268" t="s">
        <v>12775</v>
      </c>
    </row>
    <row r="4487" customFormat="false" ht="30" hidden="false" customHeight="false" outlineLevel="0" collapsed="false">
      <c r="A4487" s="258" t="s">
        <v>12776</v>
      </c>
      <c r="B4487" s="259" t="s">
        <v>12777</v>
      </c>
      <c r="C4487" s="260" t="s">
        <v>15</v>
      </c>
      <c r="D4487" s="267" t="s">
        <v>12778</v>
      </c>
    </row>
    <row r="4488" customFormat="false" ht="30" hidden="false" customHeight="false" outlineLevel="0" collapsed="false">
      <c r="A4488" s="262" t="s">
        <v>12779</v>
      </c>
      <c r="B4488" s="263" t="s">
        <v>12780</v>
      </c>
      <c r="C4488" s="264" t="s">
        <v>15</v>
      </c>
      <c r="D4488" s="268" t="s">
        <v>12781</v>
      </c>
    </row>
    <row r="4489" customFormat="false" ht="30" hidden="false" customHeight="false" outlineLevel="0" collapsed="false">
      <c r="A4489" s="258" t="s">
        <v>12782</v>
      </c>
      <c r="B4489" s="259" t="s">
        <v>12783</v>
      </c>
      <c r="C4489" s="260" t="s">
        <v>15</v>
      </c>
      <c r="D4489" s="267" t="s">
        <v>12784</v>
      </c>
    </row>
    <row r="4490" customFormat="false" ht="30" hidden="false" customHeight="false" outlineLevel="0" collapsed="false">
      <c r="A4490" s="262" t="s">
        <v>12785</v>
      </c>
      <c r="B4490" s="263" t="s">
        <v>12786</v>
      </c>
      <c r="C4490" s="264" t="s">
        <v>15</v>
      </c>
      <c r="D4490" s="268" t="s">
        <v>12787</v>
      </c>
    </row>
    <row r="4491" customFormat="false" ht="30" hidden="false" customHeight="false" outlineLevel="0" collapsed="false">
      <c r="A4491" s="258" t="s">
        <v>12788</v>
      </c>
      <c r="B4491" s="259" t="s">
        <v>12789</v>
      </c>
      <c r="C4491" s="260" t="s">
        <v>15</v>
      </c>
      <c r="D4491" s="267" t="s">
        <v>12790</v>
      </c>
    </row>
    <row r="4492" customFormat="false" ht="30" hidden="false" customHeight="false" outlineLevel="0" collapsed="false">
      <c r="A4492" s="262" t="s">
        <v>12791</v>
      </c>
      <c r="B4492" s="263" t="s">
        <v>12792</v>
      </c>
      <c r="C4492" s="264" t="s">
        <v>15</v>
      </c>
      <c r="D4492" s="268" t="s">
        <v>12793</v>
      </c>
    </row>
    <row r="4493" customFormat="false" ht="30" hidden="false" customHeight="false" outlineLevel="0" collapsed="false">
      <c r="A4493" s="258" t="s">
        <v>12794</v>
      </c>
      <c r="B4493" s="259" t="s">
        <v>12795</v>
      </c>
      <c r="C4493" s="260" t="s">
        <v>15</v>
      </c>
      <c r="D4493" s="267" t="s">
        <v>12796</v>
      </c>
    </row>
    <row r="4494" customFormat="false" ht="30" hidden="false" customHeight="false" outlineLevel="0" collapsed="false">
      <c r="A4494" s="262" t="s">
        <v>12797</v>
      </c>
      <c r="B4494" s="263" t="s">
        <v>12798</v>
      </c>
      <c r="C4494" s="264" t="s">
        <v>15</v>
      </c>
      <c r="D4494" s="268" t="s">
        <v>12799</v>
      </c>
    </row>
    <row r="4495" customFormat="false" ht="30" hidden="false" customHeight="false" outlineLevel="0" collapsed="false">
      <c r="A4495" s="258" t="s">
        <v>12800</v>
      </c>
      <c r="B4495" s="259" t="s">
        <v>12801</v>
      </c>
      <c r="C4495" s="260" t="s">
        <v>15</v>
      </c>
      <c r="D4495" s="267" t="s">
        <v>12802</v>
      </c>
    </row>
    <row r="4496" customFormat="false" ht="30" hidden="false" customHeight="false" outlineLevel="0" collapsed="false">
      <c r="A4496" s="262" t="s">
        <v>12803</v>
      </c>
      <c r="B4496" s="263" t="s">
        <v>12804</v>
      </c>
      <c r="C4496" s="264" t="s">
        <v>15</v>
      </c>
      <c r="D4496" s="268" t="s">
        <v>12805</v>
      </c>
    </row>
    <row r="4497" customFormat="false" ht="30" hidden="false" customHeight="false" outlineLevel="0" collapsed="false">
      <c r="A4497" s="258" t="s">
        <v>12806</v>
      </c>
      <c r="B4497" s="259" t="s">
        <v>12807</v>
      </c>
      <c r="C4497" s="260" t="s">
        <v>15</v>
      </c>
      <c r="D4497" s="267" t="s">
        <v>12808</v>
      </c>
    </row>
    <row r="4498" customFormat="false" ht="30" hidden="false" customHeight="false" outlineLevel="0" collapsed="false">
      <c r="A4498" s="262" t="s">
        <v>12809</v>
      </c>
      <c r="B4498" s="263" t="s">
        <v>12810</v>
      </c>
      <c r="C4498" s="264" t="s">
        <v>15</v>
      </c>
      <c r="D4498" s="268" t="s">
        <v>12811</v>
      </c>
    </row>
    <row r="4499" customFormat="false" ht="30" hidden="false" customHeight="false" outlineLevel="0" collapsed="false">
      <c r="A4499" s="258" t="s">
        <v>12812</v>
      </c>
      <c r="B4499" s="259" t="s">
        <v>12813</v>
      </c>
      <c r="C4499" s="260" t="s">
        <v>15</v>
      </c>
      <c r="D4499" s="267" t="s">
        <v>12814</v>
      </c>
    </row>
    <row r="4500" customFormat="false" ht="30" hidden="false" customHeight="false" outlineLevel="0" collapsed="false">
      <c r="A4500" s="262" t="s">
        <v>12815</v>
      </c>
      <c r="B4500" s="263" t="s">
        <v>12816</v>
      </c>
      <c r="C4500" s="264" t="s">
        <v>15</v>
      </c>
      <c r="D4500" s="268" t="s">
        <v>12817</v>
      </c>
    </row>
    <row r="4501" customFormat="false" ht="30" hidden="false" customHeight="false" outlineLevel="0" collapsed="false">
      <c r="A4501" s="258" t="s">
        <v>12818</v>
      </c>
      <c r="B4501" s="259" t="s">
        <v>12819</v>
      </c>
      <c r="C4501" s="260" t="s">
        <v>15</v>
      </c>
      <c r="D4501" s="267" t="s">
        <v>12820</v>
      </c>
    </row>
    <row r="4502" customFormat="false" ht="30" hidden="false" customHeight="false" outlineLevel="0" collapsed="false">
      <c r="A4502" s="262" t="s">
        <v>12821</v>
      </c>
      <c r="B4502" s="263" t="s">
        <v>12822</v>
      </c>
      <c r="C4502" s="264" t="s">
        <v>15</v>
      </c>
      <c r="D4502" s="268" t="s">
        <v>12823</v>
      </c>
    </row>
    <row r="4503" customFormat="false" ht="45" hidden="false" customHeight="false" outlineLevel="0" collapsed="false">
      <c r="A4503" s="258" t="s">
        <v>12824</v>
      </c>
      <c r="B4503" s="259" t="s">
        <v>12825</v>
      </c>
      <c r="C4503" s="260" t="s">
        <v>15</v>
      </c>
      <c r="D4503" s="267" t="s">
        <v>12826</v>
      </c>
    </row>
    <row r="4504" customFormat="false" ht="45" hidden="false" customHeight="false" outlineLevel="0" collapsed="false">
      <c r="A4504" s="262" t="s">
        <v>12827</v>
      </c>
      <c r="B4504" s="263" t="s">
        <v>12828</v>
      </c>
      <c r="C4504" s="264" t="s">
        <v>15</v>
      </c>
      <c r="D4504" s="268" t="s">
        <v>12829</v>
      </c>
    </row>
    <row r="4505" customFormat="false" ht="45" hidden="false" customHeight="false" outlineLevel="0" collapsed="false">
      <c r="A4505" s="258" t="s">
        <v>12830</v>
      </c>
      <c r="B4505" s="259" t="s">
        <v>12831</v>
      </c>
      <c r="C4505" s="260" t="s">
        <v>15</v>
      </c>
      <c r="D4505" s="267" t="s">
        <v>12832</v>
      </c>
    </row>
    <row r="4506" customFormat="false" ht="30" hidden="false" customHeight="false" outlineLevel="0" collapsed="false">
      <c r="A4506" s="262" t="s">
        <v>12833</v>
      </c>
      <c r="B4506" s="263" t="s">
        <v>12834</v>
      </c>
      <c r="C4506" s="264" t="s">
        <v>15</v>
      </c>
      <c r="D4506" s="268" t="s">
        <v>12835</v>
      </c>
    </row>
    <row r="4507" customFormat="false" ht="45" hidden="false" customHeight="false" outlineLevel="0" collapsed="false">
      <c r="A4507" s="258" t="s">
        <v>12836</v>
      </c>
      <c r="B4507" s="259" t="s">
        <v>12837</v>
      </c>
      <c r="C4507" s="260" t="s">
        <v>15</v>
      </c>
      <c r="D4507" s="267" t="s">
        <v>12838</v>
      </c>
    </row>
    <row r="4508" customFormat="false" ht="15" hidden="false" customHeight="false" outlineLevel="0" collapsed="false">
      <c r="A4508" s="262" t="s">
        <v>12839</v>
      </c>
      <c r="B4508" s="263" t="s">
        <v>12840</v>
      </c>
      <c r="C4508" s="264" t="s">
        <v>15</v>
      </c>
      <c r="D4508" s="268" t="s">
        <v>12841</v>
      </c>
    </row>
    <row r="4509" customFormat="false" ht="45" hidden="false" customHeight="false" outlineLevel="0" collapsed="false">
      <c r="A4509" s="258" t="s">
        <v>12842</v>
      </c>
      <c r="B4509" s="259" t="s">
        <v>12843</v>
      </c>
      <c r="C4509" s="260" t="s">
        <v>15</v>
      </c>
      <c r="D4509" s="267" t="s">
        <v>12844</v>
      </c>
    </row>
    <row r="4510" customFormat="false" ht="45" hidden="false" customHeight="false" outlineLevel="0" collapsed="false">
      <c r="A4510" s="262" t="s">
        <v>12845</v>
      </c>
      <c r="B4510" s="263" t="s">
        <v>12846</v>
      </c>
      <c r="C4510" s="264" t="s">
        <v>15</v>
      </c>
      <c r="D4510" s="268" t="s">
        <v>12847</v>
      </c>
    </row>
    <row r="4511" customFormat="false" ht="45" hidden="false" customHeight="false" outlineLevel="0" collapsed="false">
      <c r="A4511" s="258" t="s">
        <v>12848</v>
      </c>
      <c r="B4511" s="259" t="s">
        <v>12849</v>
      </c>
      <c r="C4511" s="260" t="s">
        <v>15</v>
      </c>
      <c r="D4511" s="267" t="s">
        <v>12850</v>
      </c>
    </row>
    <row r="4512" customFormat="false" ht="15" hidden="false" customHeight="false" outlineLevel="0" collapsed="false">
      <c r="A4512" s="262" t="s">
        <v>12851</v>
      </c>
      <c r="B4512" s="263" t="s">
        <v>12852</v>
      </c>
      <c r="C4512" s="264" t="s">
        <v>15</v>
      </c>
      <c r="D4512" s="268" t="s">
        <v>12853</v>
      </c>
    </row>
    <row r="4513" customFormat="false" ht="30" hidden="false" customHeight="false" outlineLevel="0" collapsed="false">
      <c r="A4513" s="258" t="s">
        <v>12854</v>
      </c>
      <c r="B4513" s="259" t="s">
        <v>12855</v>
      </c>
      <c r="C4513" s="260" t="s">
        <v>15</v>
      </c>
      <c r="D4513" s="267" t="s">
        <v>12856</v>
      </c>
    </row>
    <row r="4514" customFormat="false" ht="30" hidden="false" customHeight="false" outlineLevel="0" collapsed="false">
      <c r="A4514" s="262" t="s">
        <v>12857</v>
      </c>
      <c r="B4514" s="263" t="s">
        <v>12858</v>
      </c>
      <c r="C4514" s="264" t="s">
        <v>15</v>
      </c>
      <c r="D4514" s="268" t="s">
        <v>12859</v>
      </c>
    </row>
    <row r="4515" customFormat="false" ht="30" hidden="false" customHeight="false" outlineLevel="0" collapsed="false">
      <c r="A4515" s="258" t="s">
        <v>12860</v>
      </c>
      <c r="B4515" s="259" t="s">
        <v>12861</v>
      </c>
      <c r="C4515" s="260" t="s">
        <v>15</v>
      </c>
      <c r="D4515" s="267" t="s">
        <v>12862</v>
      </c>
    </row>
    <row r="4516" customFormat="false" ht="15" hidden="false" customHeight="false" outlineLevel="0" collapsed="false">
      <c r="A4516" s="262" t="s">
        <v>12863</v>
      </c>
      <c r="B4516" s="263" t="s">
        <v>12864</v>
      </c>
      <c r="C4516" s="264" t="s">
        <v>15</v>
      </c>
      <c r="D4516" s="268" t="s">
        <v>12865</v>
      </c>
    </row>
    <row r="4517" customFormat="false" ht="15" hidden="false" customHeight="false" outlineLevel="0" collapsed="false">
      <c r="A4517" s="258" t="s">
        <v>12866</v>
      </c>
      <c r="B4517" s="259" t="s">
        <v>12867</v>
      </c>
      <c r="C4517" s="260" t="s">
        <v>15</v>
      </c>
      <c r="D4517" s="267" t="s">
        <v>12868</v>
      </c>
    </row>
    <row r="4518" customFormat="false" ht="15" hidden="false" customHeight="false" outlineLevel="0" collapsed="false">
      <c r="A4518" s="262" t="s">
        <v>12869</v>
      </c>
      <c r="B4518" s="263" t="s">
        <v>12870</v>
      </c>
      <c r="C4518" s="264" t="s">
        <v>15</v>
      </c>
      <c r="D4518" s="268" t="s">
        <v>12871</v>
      </c>
    </row>
    <row r="4519" customFormat="false" ht="15" hidden="false" customHeight="false" outlineLevel="0" collapsed="false">
      <c r="A4519" s="258" t="s">
        <v>12872</v>
      </c>
      <c r="B4519" s="259" t="s">
        <v>12873</v>
      </c>
      <c r="C4519" s="260" t="s">
        <v>15</v>
      </c>
      <c r="D4519" s="267" t="s">
        <v>9563</v>
      </c>
    </row>
    <row r="4520" customFormat="false" ht="15" hidden="false" customHeight="false" outlineLevel="0" collapsed="false">
      <c r="A4520" s="262" t="s">
        <v>12874</v>
      </c>
      <c r="B4520" s="263" t="s">
        <v>12875</v>
      </c>
      <c r="C4520" s="264" t="s">
        <v>15</v>
      </c>
      <c r="D4520" s="268" t="s">
        <v>11749</v>
      </c>
    </row>
    <row r="4521" customFormat="false" ht="15" hidden="false" customHeight="false" outlineLevel="0" collapsed="false">
      <c r="A4521" s="258" t="s">
        <v>12876</v>
      </c>
      <c r="B4521" s="259" t="s">
        <v>12877</v>
      </c>
      <c r="C4521" s="260" t="s">
        <v>15</v>
      </c>
      <c r="D4521" s="267" t="s">
        <v>12878</v>
      </c>
    </row>
    <row r="4522" customFormat="false" ht="15" hidden="false" customHeight="false" outlineLevel="0" collapsed="false">
      <c r="A4522" s="262" t="s">
        <v>12879</v>
      </c>
      <c r="B4522" s="263" t="s">
        <v>12880</v>
      </c>
      <c r="C4522" s="264" t="s">
        <v>15</v>
      </c>
      <c r="D4522" s="268" t="s">
        <v>12881</v>
      </c>
    </row>
    <row r="4523" customFormat="false" ht="30" hidden="false" customHeight="false" outlineLevel="0" collapsed="false">
      <c r="A4523" s="258" t="s">
        <v>12882</v>
      </c>
      <c r="B4523" s="259" t="s">
        <v>12883</v>
      </c>
      <c r="C4523" s="260" t="s">
        <v>15</v>
      </c>
      <c r="D4523" s="267" t="s">
        <v>12884</v>
      </c>
    </row>
    <row r="4524" customFormat="false" ht="30" hidden="false" customHeight="false" outlineLevel="0" collapsed="false">
      <c r="A4524" s="262" t="s">
        <v>12885</v>
      </c>
      <c r="B4524" s="263" t="s">
        <v>12886</v>
      </c>
      <c r="C4524" s="264" t="s">
        <v>15</v>
      </c>
      <c r="D4524" s="268" t="s">
        <v>12887</v>
      </c>
    </row>
    <row r="4525" customFormat="false" ht="30" hidden="false" customHeight="false" outlineLevel="0" collapsed="false">
      <c r="A4525" s="258" t="s">
        <v>12888</v>
      </c>
      <c r="B4525" s="259" t="s">
        <v>12889</v>
      </c>
      <c r="C4525" s="260" t="s">
        <v>15</v>
      </c>
      <c r="D4525" s="267" t="s">
        <v>12890</v>
      </c>
    </row>
    <row r="4526" customFormat="false" ht="30" hidden="false" customHeight="false" outlineLevel="0" collapsed="false">
      <c r="A4526" s="262" t="s">
        <v>12891</v>
      </c>
      <c r="B4526" s="263" t="s">
        <v>12892</v>
      </c>
      <c r="C4526" s="264" t="s">
        <v>15</v>
      </c>
      <c r="D4526" s="268" t="s">
        <v>12893</v>
      </c>
    </row>
    <row r="4527" customFormat="false" ht="30" hidden="false" customHeight="false" outlineLevel="0" collapsed="false">
      <c r="A4527" s="258" t="s">
        <v>12894</v>
      </c>
      <c r="B4527" s="259" t="s">
        <v>12895</v>
      </c>
      <c r="C4527" s="260" t="s">
        <v>15</v>
      </c>
      <c r="D4527" s="267" t="s">
        <v>12896</v>
      </c>
    </row>
    <row r="4528" customFormat="false" ht="30" hidden="false" customHeight="false" outlineLevel="0" collapsed="false">
      <c r="A4528" s="262" t="s">
        <v>12897</v>
      </c>
      <c r="B4528" s="263" t="s">
        <v>12898</v>
      </c>
      <c r="C4528" s="264" t="s">
        <v>15</v>
      </c>
      <c r="D4528" s="268" t="s">
        <v>12899</v>
      </c>
    </row>
    <row r="4529" customFormat="false" ht="30" hidden="false" customHeight="false" outlineLevel="0" collapsed="false">
      <c r="A4529" s="258" t="s">
        <v>12900</v>
      </c>
      <c r="B4529" s="259" t="s">
        <v>12901</v>
      </c>
      <c r="C4529" s="260" t="s">
        <v>15</v>
      </c>
      <c r="D4529" s="267" t="s">
        <v>12902</v>
      </c>
    </row>
    <row r="4530" customFormat="false" ht="30" hidden="false" customHeight="false" outlineLevel="0" collapsed="false">
      <c r="A4530" s="262" t="s">
        <v>12903</v>
      </c>
      <c r="B4530" s="263" t="s">
        <v>12904</v>
      </c>
      <c r="C4530" s="264" t="s">
        <v>15</v>
      </c>
      <c r="D4530" s="268" t="s">
        <v>12905</v>
      </c>
    </row>
    <row r="4531" customFormat="false" ht="30" hidden="false" customHeight="false" outlineLevel="0" collapsed="false">
      <c r="A4531" s="258" t="s">
        <v>12906</v>
      </c>
      <c r="B4531" s="259" t="s">
        <v>12907</v>
      </c>
      <c r="C4531" s="260" t="s">
        <v>15</v>
      </c>
      <c r="D4531" s="267" t="s">
        <v>12908</v>
      </c>
    </row>
    <row r="4532" customFormat="false" ht="30" hidden="false" customHeight="false" outlineLevel="0" collapsed="false">
      <c r="A4532" s="262" t="s">
        <v>12909</v>
      </c>
      <c r="B4532" s="263" t="s">
        <v>12910</v>
      </c>
      <c r="C4532" s="264" t="s">
        <v>15</v>
      </c>
      <c r="D4532" s="268" t="s">
        <v>12911</v>
      </c>
    </row>
    <row r="4533" customFormat="false" ht="30" hidden="false" customHeight="false" outlineLevel="0" collapsed="false">
      <c r="A4533" s="258" t="s">
        <v>12912</v>
      </c>
      <c r="B4533" s="259" t="s">
        <v>12913</v>
      </c>
      <c r="C4533" s="260" t="s">
        <v>15</v>
      </c>
      <c r="D4533" s="267" t="s">
        <v>12914</v>
      </c>
    </row>
    <row r="4534" customFormat="false" ht="30" hidden="false" customHeight="false" outlineLevel="0" collapsed="false">
      <c r="A4534" s="262" t="s">
        <v>12915</v>
      </c>
      <c r="B4534" s="263" t="s">
        <v>12916</v>
      </c>
      <c r="C4534" s="264" t="s">
        <v>15</v>
      </c>
      <c r="D4534" s="268" t="s">
        <v>12917</v>
      </c>
    </row>
    <row r="4535" customFormat="false" ht="30" hidden="false" customHeight="false" outlineLevel="0" collapsed="false">
      <c r="A4535" s="258" t="s">
        <v>12918</v>
      </c>
      <c r="B4535" s="259" t="s">
        <v>12919</v>
      </c>
      <c r="C4535" s="260" t="s">
        <v>15</v>
      </c>
      <c r="D4535" s="267" t="s">
        <v>12920</v>
      </c>
    </row>
    <row r="4536" customFormat="false" ht="30" hidden="false" customHeight="false" outlineLevel="0" collapsed="false">
      <c r="A4536" s="262" t="s">
        <v>12921</v>
      </c>
      <c r="B4536" s="263" t="s">
        <v>12922</v>
      </c>
      <c r="C4536" s="264" t="s">
        <v>15</v>
      </c>
      <c r="D4536" s="268" t="s">
        <v>12923</v>
      </c>
    </row>
    <row r="4537" customFormat="false" ht="30" hidden="false" customHeight="false" outlineLevel="0" collapsed="false">
      <c r="A4537" s="258" t="s">
        <v>12924</v>
      </c>
      <c r="B4537" s="259" t="s">
        <v>12925</v>
      </c>
      <c r="C4537" s="260" t="s">
        <v>15</v>
      </c>
      <c r="D4537" s="267" t="s">
        <v>12926</v>
      </c>
    </row>
    <row r="4538" customFormat="false" ht="30" hidden="false" customHeight="false" outlineLevel="0" collapsed="false">
      <c r="A4538" s="262" t="s">
        <v>12927</v>
      </c>
      <c r="B4538" s="263" t="s">
        <v>12928</v>
      </c>
      <c r="C4538" s="264" t="s">
        <v>15</v>
      </c>
      <c r="D4538" s="268" t="s">
        <v>12929</v>
      </c>
    </row>
    <row r="4539" customFormat="false" ht="30" hidden="false" customHeight="false" outlineLevel="0" collapsed="false">
      <c r="A4539" s="258" t="s">
        <v>12930</v>
      </c>
      <c r="B4539" s="259" t="s">
        <v>12931</v>
      </c>
      <c r="C4539" s="260" t="s">
        <v>15</v>
      </c>
      <c r="D4539" s="267" t="s">
        <v>12932</v>
      </c>
    </row>
    <row r="4540" customFormat="false" ht="30" hidden="false" customHeight="false" outlineLevel="0" collapsed="false">
      <c r="A4540" s="262" t="s">
        <v>12933</v>
      </c>
      <c r="B4540" s="263" t="s">
        <v>12934</v>
      </c>
      <c r="C4540" s="264" t="s">
        <v>15</v>
      </c>
      <c r="D4540" s="268" t="s">
        <v>12935</v>
      </c>
    </row>
    <row r="4541" customFormat="false" ht="30" hidden="false" customHeight="false" outlineLevel="0" collapsed="false">
      <c r="A4541" s="258" t="s">
        <v>12936</v>
      </c>
      <c r="B4541" s="259" t="s">
        <v>12937</v>
      </c>
      <c r="C4541" s="260" t="s">
        <v>15</v>
      </c>
      <c r="D4541" s="267" t="s">
        <v>12938</v>
      </c>
    </row>
    <row r="4542" customFormat="false" ht="30" hidden="false" customHeight="false" outlineLevel="0" collapsed="false">
      <c r="A4542" s="262" t="s">
        <v>12939</v>
      </c>
      <c r="B4542" s="263" t="s">
        <v>12940</v>
      </c>
      <c r="C4542" s="264" t="s">
        <v>15</v>
      </c>
      <c r="D4542" s="268" t="s">
        <v>12941</v>
      </c>
    </row>
    <row r="4543" customFormat="false" ht="30" hidden="false" customHeight="false" outlineLevel="0" collapsed="false">
      <c r="A4543" s="258" t="s">
        <v>12942</v>
      </c>
      <c r="B4543" s="259" t="s">
        <v>12943</v>
      </c>
      <c r="C4543" s="260" t="s">
        <v>15</v>
      </c>
      <c r="D4543" s="267" t="s">
        <v>12944</v>
      </c>
    </row>
    <row r="4544" customFormat="false" ht="30" hidden="false" customHeight="false" outlineLevel="0" collapsed="false">
      <c r="A4544" s="262" t="s">
        <v>12945</v>
      </c>
      <c r="B4544" s="263" t="s">
        <v>12946</v>
      </c>
      <c r="C4544" s="264" t="s">
        <v>15</v>
      </c>
      <c r="D4544" s="268" t="s">
        <v>12947</v>
      </c>
    </row>
    <row r="4545" customFormat="false" ht="30" hidden="false" customHeight="false" outlineLevel="0" collapsed="false">
      <c r="A4545" s="258" t="s">
        <v>12948</v>
      </c>
      <c r="B4545" s="259" t="s">
        <v>12949</v>
      </c>
      <c r="C4545" s="260" t="s">
        <v>15</v>
      </c>
      <c r="D4545" s="267" t="s">
        <v>12950</v>
      </c>
    </row>
    <row r="4546" customFormat="false" ht="30" hidden="false" customHeight="false" outlineLevel="0" collapsed="false">
      <c r="A4546" s="262" t="s">
        <v>12951</v>
      </c>
      <c r="B4546" s="263" t="s">
        <v>12952</v>
      </c>
      <c r="C4546" s="264" t="s">
        <v>15</v>
      </c>
      <c r="D4546" s="268" t="s">
        <v>12953</v>
      </c>
    </row>
    <row r="4547" customFormat="false" ht="30" hidden="false" customHeight="false" outlineLevel="0" collapsed="false">
      <c r="A4547" s="258" t="s">
        <v>12954</v>
      </c>
      <c r="B4547" s="259" t="s">
        <v>12955</v>
      </c>
      <c r="C4547" s="260" t="s">
        <v>15</v>
      </c>
      <c r="D4547" s="267" t="s">
        <v>12956</v>
      </c>
    </row>
    <row r="4548" customFormat="false" ht="30" hidden="false" customHeight="false" outlineLevel="0" collapsed="false">
      <c r="A4548" s="262" t="s">
        <v>12957</v>
      </c>
      <c r="B4548" s="263" t="s">
        <v>12958</v>
      </c>
      <c r="C4548" s="264" t="s">
        <v>15</v>
      </c>
      <c r="D4548" s="268" t="s">
        <v>12959</v>
      </c>
    </row>
    <row r="4549" customFormat="false" ht="30" hidden="false" customHeight="false" outlineLevel="0" collapsed="false">
      <c r="A4549" s="258" t="s">
        <v>12960</v>
      </c>
      <c r="B4549" s="259" t="s">
        <v>12961</v>
      </c>
      <c r="C4549" s="260" t="s">
        <v>15</v>
      </c>
      <c r="D4549" s="267" t="s">
        <v>12962</v>
      </c>
    </row>
    <row r="4550" customFormat="false" ht="30" hidden="false" customHeight="false" outlineLevel="0" collapsed="false">
      <c r="A4550" s="262" t="s">
        <v>12963</v>
      </c>
      <c r="B4550" s="263" t="s">
        <v>12964</v>
      </c>
      <c r="C4550" s="264" t="s">
        <v>15</v>
      </c>
      <c r="D4550" s="268" t="s">
        <v>12965</v>
      </c>
    </row>
    <row r="4551" customFormat="false" ht="30" hidden="false" customHeight="false" outlineLevel="0" collapsed="false">
      <c r="A4551" s="258" t="s">
        <v>12966</v>
      </c>
      <c r="B4551" s="259" t="s">
        <v>12967</v>
      </c>
      <c r="C4551" s="260" t="s">
        <v>15</v>
      </c>
      <c r="D4551" s="267" t="s">
        <v>12968</v>
      </c>
    </row>
    <row r="4552" customFormat="false" ht="30" hidden="false" customHeight="false" outlineLevel="0" collapsed="false">
      <c r="A4552" s="262" t="s">
        <v>12969</v>
      </c>
      <c r="B4552" s="263" t="s">
        <v>12970</v>
      </c>
      <c r="C4552" s="264" t="s">
        <v>15</v>
      </c>
      <c r="D4552" s="268" t="s">
        <v>12971</v>
      </c>
    </row>
    <row r="4553" customFormat="false" ht="30" hidden="false" customHeight="false" outlineLevel="0" collapsed="false">
      <c r="A4553" s="258" t="s">
        <v>12972</v>
      </c>
      <c r="B4553" s="259" t="s">
        <v>12973</v>
      </c>
      <c r="C4553" s="260" t="s">
        <v>15</v>
      </c>
      <c r="D4553" s="267" t="s">
        <v>12974</v>
      </c>
    </row>
    <row r="4554" customFormat="false" ht="30" hidden="false" customHeight="false" outlineLevel="0" collapsed="false">
      <c r="A4554" s="262" t="s">
        <v>12975</v>
      </c>
      <c r="B4554" s="263" t="s">
        <v>12976</v>
      </c>
      <c r="C4554" s="264" t="s">
        <v>15</v>
      </c>
      <c r="D4554" s="268" t="s">
        <v>12977</v>
      </c>
    </row>
    <row r="4555" customFormat="false" ht="30" hidden="false" customHeight="false" outlineLevel="0" collapsed="false">
      <c r="A4555" s="258" t="s">
        <v>12978</v>
      </c>
      <c r="B4555" s="259" t="s">
        <v>12979</v>
      </c>
      <c r="C4555" s="260" t="s">
        <v>15</v>
      </c>
      <c r="D4555" s="267" t="s">
        <v>12980</v>
      </c>
    </row>
    <row r="4556" customFormat="false" ht="30" hidden="false" customHeight="false" outlineLevel="0" collapsed="false">
      <c r="A4556" s="262" t="s">
        <v>12981</v>
      </c>
      <c r="B4556" s="263" t="s">
        <v>12982</v>
      </c>
      <c r="C4556" s="264" t="s">
        <v>15</v>
      </c>
      <c r="D4556" s="268" t="s">
        <v>12983</v>
      </c>
    </row>
    <row r="4557" customFormat="false" ht="30" hidden="false" customHeight="false" outlineLevel="0" collapsed="false">
      <c r="A4557" s="258" t="s">
        <v>12984</v>
      </c>
      <c r="B4557" s="259" t="s">
        <v>12985</v>
      </c>
      <c r="C4557" s="260" t="s">
        <v>15</v>
      </c>
      <c r="D4557" s="267" t="s">
        <v>12986</v>
      </c>
    </row>
    <row r="4558" customFormat="false" ht="30" hidden="false" customHeight="false" outlineLevel="0" collapsed="false">
      <c r="A4558" s="262" t="s">
        <v>12987</v>
      </c>
      <c r="B4558" s="263" t="s">
        <v>12988</v>
      </c>
      <c r="C4558" s="264" t="s">
        <v>15</v>
      </c>
      <c r="D4558" s="268" t="s">
        <v>12989</v>
      </c>
    </row>
    <row r="4559" customFormat="false" ht="30" hidden="false" customHeight="false" outlineLevel="0" collapsed="false">
      <c r="A4559" s="258" t="s">
        <v>12990</v>
      </c>
      <c r="B4559" s="259" t="s">
        <v>12991</v>
      </c>
      <c r="C4559" s="260" t="s">
        <v>15</v>
      </c>
      <c r="D4559" s="267" t="s">
        <v>12992</v>
      </c>
    </row>
    <row r="4560" customFormat="false" ht="30" hidden="false" customHeight="false" outlineLevel="0" collapsed="false">
      <c r="A4560" s="262" t="s">
        <v>12993</v>
      </c>
      <c r="B4560" s="263" t="s">
        <v>12994</v>
      </c>
      <c r="C4560" s="264" t="s">
        <v>15</v>
      </c>
      <c r="D4560" s="268" t="s">
        <v>12995</v>
      </c>
    </row>
    <row r="4561" customFormat="false" ht="30" hidden="false" customHeight="false" outlineLevel="0" collapsed="false">
      <c r="A4561" s="258" t="s">
        <v>12996</v>
      </c>
      <c r="B4561" s="259" t="s">
        <v>12997</v>
      </c>
      <c r="C4561" s="260" t="s">
        <v>15</v>
      </c>
      <c r="D4561" s="267" t="s">
        <v>12998</v>
      </c>
    </row>
    <row r="4562" customFormat="false" ht="15" hidden="false" customHeight="false" outlineLevel="0" collapsed="false">
      <c r="A4562" s="262" t="s">
        <v>12999</v>
      </c>
      <c r="B4562" s="263" t="s">
        <v>13000</v>
      </c>
      <c r="C4562" s="264" t="s">
        <v>15</v>
      </c>
      <c r="D4562" s="268" t="s">
        <v>13001</v>
      </c>
    </row>
    <row r="4563" customFormat="false" ht="15" hidden="false" customHeight="false" outlineLevel="0" collapsed="false">
      <c r="A4563" s="258" t="s">
        <v>13002</v>
      </c>
      <c r="B4563" s="259" t="s">
        <v>13003</v>
      </c>
      <c r="C4563" s="260" t="s">
        <v>15</v>
      </c>
      <c r="D4563" s="267" t="s">
        <v>13004</v>
      </c>
    </row>
    <row r="4564" customFormat="false" ht="15" hidden="false" customHeight="false" outlineLevel="0" collapsed="false">
      <c r="A4564" s="262" t="s">
        <v>13005</v>
      </c>
      <c r="B4564" s="263" t="s">
        <v>13006</v>
      </c>
      <c r="C4564" s="264" t="s">
        <v>15</v>
      </c>
      <c r="D4564" s="268" t="s">
        <v>13007</v>
      </c>
    </row>
    <row r="4565" customFormat="false" ht="15" hidden="false" customHeight="false" outlineLevel="0" collapsed="false">
      <c r="A4565" s="258" t="s">
        <v>13008</v>
      </c>
      <c r="B4565" s="259" t="s">
        <v>13009</v>
      </c>
      <c r="C4565" s="260" t="s">
        <v>15</v>
      </c>
      <c r="D4565" s="267" t="s">
        <v>13010</v>
      </c>
    </row>
    <row r="4566" customFormat="false" ht="30" hidden="false" customHeight="false" outlineLevel="0" collapsed="false">
      <c r="A4566" s="262" t="s">
        <v>13011</v>
      </c>
      <c r="B4566" s="263" t="s">
        <v>13012</v>
      </c>
      <c r="C4566" s="264" t="s">
        <v>15</v>
      </c>
      <c r="D4566" s="268" t="s">
        <v>13013</v>
      </c>
    </row>
    <row r="4567" customFormat="false" ht="30" hidden="false" customHeight="false" outlineLevel="0" collapsed="false">
      <c r="A4567" s="258" t="s">
        <v>13014</v>
      </c>
      <c r="B4567" s="259" t="s">
        <v>13015</v>
      </c>
      <c r="C4567" s="260" t="s">
        <v>15</v>
      </c>
      <c r="D4567" s="267" t="s">
        <v>13016</v>
      </c>
    </row>
    <row r="4568" customFormat="false" ht="15" hidden="false" customHeight="false" outlineLevel="0" collapsed="false">
      <c r="A4568" s="262" t="s">
        <v>13017</v>
      </c>
      <c r="B4568" s="263" t="s">
        <v>13018</v>
      </c>
      <c r="C4568" s="264" t="s">
        <v>15</v>
      </c>
      <c r="D4568" s="268" t="s">
        <v>5667</v>
      </c>
    </row>
    <row r="4569" customFormat="false" ht="30" hidden="false" customHeight="false" outlineLevel="0" collapsed="false">
      <c r="A4569" s="258" t="s">
        <v>13019</v>
      </c>
      <c r="B4569" s="259" t="s">
        <v>13020</v>
      </c>
      <c r="C4569" s="260" t="s">
        <v>15</v>
      </c>
      <c r="D4569" s="267" t="s">
        <v>13021</v>
      </c>
    </row>
    <row r="4570" customFormat="false" ht="15" hidden="false" customHeight="false" outlineLevel="0" collapsed="false">
      <c r="A4570" s="262" t="s">
        <v>13022</v>
      </c>
      <c r="B4570" s="263" t="s">
        <v>13023</v>
      </c>
      <c r="C4570" s="264" t="s">
        <v>15</v>
      </c>
      <c r="D4570" s="268" t="s">
        <v>9088</v>
      </c>
    </row>
    <row r="4571" customFormat="false" ht="15" hidden="false" customHeight="false" outlineLevel="0" collapsed="false">
      <c r="A4571" s="258" t="s">
        <v>13024</v>
      </c>
      <c r="B4571" s="259" t="s">
        <v>13025</v>
      </c>
      <c r="C4571" s="260" t="s">
        <v>15</v>
      </c>
      <c r="D4571" s="267" t="s">
        <v>9941</v>
      </c>
    </row>
    <row r="4572" customFormat="false" ht="15" hidden="false" customHeight="false" outlineLevel="0" collapsed="false">
      <c r="A4572" s="262" t="s">
        <v>13026</v>
      </c>
      <c r="B4572" s="263" t="s">
        <v>13027</v>
      </c>
      <c r="C4572" s="264" t="s">
        <v>15</v>
      </c>
      <c r="D4572" s="268" t="s">
        <v>13028</v>
      </c>
    </row>
    <row r="4573" customFormat="false" ht="15" hidden="false" customHeight="false" outlineLevel="0" collapsed="false">
      <c r="A4573" s="258" t="s">
        <v>13029</v>
      </c>
      <c r="B4573" s="259" t="s">
        <v>13030</v>
      </c>
      <c r="C4573" s="260" t="s">
        <v>15</v>
      </c>
      <c r="D4573" s="267" t="s">
        <v>13031</v>
      </c>
    </row>
    <row r="4574" customFormat="false" ht="30" hidden="false" customHeight="false" outlineLevel="0" collapsed="false">
      <c r="A4574" s="262" t="s">
        <v>13032</v>
      </c>
      <c r="B4574" s="263" t="s">
        <v>13033</v>
      </c>
      <c r="C4574" s="264" t="s">
        <v>15</v>
      </c>
      <c r="D4574" s="268" t="s">
        <v>13034</v>
      </c>
    </row>
    <row r="4575" customFormat="false" ht="30" hidden="false" customHeight="false" outlineLevel="0" collapsed="false">
      <c r="A4575" s="258" t="s">
        <v>13035</v>
      </c>
      <c r="B4575" s="259" t="s">
        <v>13036</v>
      </c>
      <c r="C4575" s="260" t="s">
        <v>15</v>
      </c>
      <c r="D4575" s="267" t="s">
        <v>13037</v>
      </c>
    </row>
    <row r="4576" customFormat="false" ht="30" hidden="false" customHeight="false" outlineLevel="0" collapsed="false">
      <c r="A4576" s="262" t="s">
        <v>13038</v>
      </c>
      <c r="B4576" s="263" t="s">
        <v>13039</v>
      </c>
      <c r="C4576" s="264" t="s">
        <v>15</v>
      </c>
      <c r="D4576" s="268" t="s">
        <v>13040</v>
      </c>
    </row>
    <row r="4577" customFormat="false" ht="30" hidden="false" customHeight="false" outlineLevel="0" collapsed="false">
      <c r="A4577" s="258" t="s">
        <v>13041</v>
      </c>
      <c r="B4577" s="259" t="s">
        <v>13042</v>
      </c>
      <c r="C4577" s="260" t="s">
        <v>15</v>
      </c>
      <c r="D4577" s="267" t="s">
        <v>13043</v>
      </c>
    </row>
    <row r="4578" customFormat="false" ht="30" hidden="false" customHeight="false" outlineLevel="0" collapsed="false">
      <c r="A4578" s="262" t="s">
        <v>13044</v>
      </c>
      <c r="B4578" s="263" t="s">
        <v>13045</v>
      </c>
      <c r="C4578" s="264" t="s">
        <v>15</v>
      </c>
      <c r="D4578" s="268" t="s">
        <v>13046</v>
      </c>
    </row>
    <row r="4579" customFormat="false" ht="30" hidden="false" customHeight="false" outlineLevel="0" collapsed="false">
      <c r="A4579" s="258" t="s">
        <v>13047</v>
      </c>
      <c r="B4579" s="259" t="s">
        <v>13048</v>
      </c>
      <c r="C4579" s="260" t="s">
        <v>15</v>
      </c>
      <c r="D4579" s="267" t="s">
        <v>13049</v>
      </c>
    </row>
    <row r="4580" customFormat="false" ht="30" hidden="false" customHeight="false" outlineLevel="0" collapsed="false">
      <c r="A4580" s="262" t="s">
        <v>13050</v>
      </c>
      <c r="B4580" s="263" t="s">
        <v>13051</v>
      </c>
      <c r="C4580" s="264" t="s">
        <v>15</v>
      </c>
      <c r="D4580" s="268" t="s">
        <v>13052</v>
      </c>
    </row>
    <row r="4581" customFormat="false" ht="30" hidden="false" customHeight="false" outlineLevel="0" collapsed="false">
      <c r="A4581" s="258" t="s">
        <v>13053</v>
      </c>
      <c r="B4581" s="259" t="s">
        <v>13054</v>
      </c>
      <c r="C4581" s="260" t="s">
        <v>15</v>
      </c>
      <c r="D4581" s="267" t="s">
        <v>13055</v>
      </c>
    </row>
    <row r="4582" customFormat="false" ht="30" hidden="false" customHeight="false" outlineLevel="0" collapsed="false">
      <c r="A4582" s="262" t="s">
        <v>13056</v>
      </c>
      <c r="B4582" s="263" t="s">
        <v>13057</v>
      </c>
      <c r="C4582" s="264" t="s">
        <v>15</v>
      </c>
      <c r="D4582" s="268" t="s">
        <v>13058</v>
      </c>
    </row>
    <row r="4583" customFormat="false" ht="30" hidden="false" customHeight="false" outlineLevel="0" collapsed="false">
      <c r="A4583" s="258" t="s">
        <v>13059</v>
      </c>
      <c r="B4583" s="259" t="s">
        <v>13060</v>
      </c>
      <c r="C4583" s="260" t="s">
        <v>15</v>
      </c>
      <c r="D4583" s="267" t="s">
        <v>13061</v>
      </c>
    </row>
    <row r="4584" customFormat="false" ht="30" hidden="false" customHeight="false" outlineLevel="0" collapsed="false">
      <c r="A4584" s="262" t="s">
        <v>13062</v>
      </c>
      <c r="B4584" s="263" t="s">
        <v>13063</v>
      </c>
      <c r="C4584" s="264" t="s">
        <v>15</v>
      </c>
      <c r="D4584" s="268" t="s">
        <v>13064</v>
      </c>
    </row>
    <row r="4585" customFormat="false" ht="15" hidden="false" customHeight="false" outlineLevel="0" collapsed="false">
      <c r="A4585" s="258" t="s">
        <v>13065</v>
      </c>
      <c r="B4585" s="259" t="s">
        <v>13066</v>
      </c>
      <c r="C4585" s="260" t="s">
        <v>15</v>
      </c>
      <c r="D4585" s="267" t="s">
        <v>13067</v>
      </c>
    </row>
    <row r="4586" customFormat="false" ht="30" hidden="false" customHeight="false" outlineLevel="0" collapsed="false">
      <c r="A4586" s="262" t="s">
        <v>13068</v>
      </c>
      <c r="B4586" s="263" t="s">
        <v>13069</v>
      </c>
      <c r="C4586" s="264" t="s">
        <v>15</v>
      </c>
      <c r="D4586" s="268" t="s">
        <v>13070</v>
      </c>
    </row>
    <row r="4587" customFormat="false" ht="30" hidden="false" customHeight="false" outlineLevel="0" collapsed="false">
      <c r="A4587" s="258" t="s">
        <v>13071</v>
      </c>
      <c r="B4587" s="259" t="s">
        <v>13072</v>
      </c>
      <c r="C4587" s="260" t="s">
        <v>15</v>
      </c>
      <c r="D4587" s="267" t="s">
        <v>9180</v>
      </c>
    </row>
    <row r="4588" customFormat="false" ht="30" hidden="false" customHeight="false" outlineLevel="0" collapsed="false">
      <c r="A4588" s="262" t="s">
        <v>13073</v>
      </c>
      <c r="B4588" s="263" t="s">
        <v>13074</v>
      </c>
      <c r="C4588" s="264" t="s">
        <v>15</v>
      </c>
      <c r="D4588" s="268" t="s">
        <v>13075</v>
      </c>
    </row>
    <row r="4589" customFormat="false" ht="30" hidden="false" customHeight="false" outlineLevel="0" collapsed="false">
      <c r="A4589" s="258" t="s">
        <v>13076</v>
      </c>
      <c r="B4589" s="259" t="s">
        <v>13077</v>
      </c>
      <c r="C4589" s="260" t="s">
        <v>15</v>
      </c>
      <c r="D4589" s="267" t="s">
        <v>13078</v>
      </c>
    </row>
    <row r="4590" customFormat="false" ht="30" hidden="false" customHeight="false" outlineLevel="0" collapsed="false">
      <c r="A4590" s="262" t="s">
        <v>13079</v>
      </c>
      <c r="B4590" s="263" t="s">
        <v>13080</v>
      </c>
      <c r="C4590" s="264" t="s">
        <v>15</v>
      </c>
      <c r="D4590" s="268" t="s">
        <v>13081</v>
      </c>
    </row>
    <row r="4591" customFormat="false" ht="30" hidden="false" customHeight="false" outlineLevel="0" collapsed="false">
      <c r="A4591" s="258" t="s">
        <v>13082</v>
      </c>
      <c r="B4591" s="259" t="s">
        <v>13083</v>
      </c>
      <c r="C4591" s="260" t="s">
        <v>15</v>
      </c>
      <c r="D4591" s="267" t="s">
        <v>13084</v>
      </c>
    </row>
    <row r="4592" customFormat="false" ht="30" hidden="false" customHeight="false" outlineLevel="0" collapsed="false">
      <c r="A4592" s="262" t="s">
        <v>13085</v>
      </c>
      <c r="B4592" s="263" t="s">
        <v>13086</v>
      </c>
      <c r="C4592" s="264" t="s">
        <v>15</v>
      </c>
      <c r="D4592" s="268" t="s">
        <v>13087</v>
      </c>
    </row>
    <row r="4593" customFormat="false" ht="30" hidden="false" customHeight="false" outlineLevel="0" collapsed="false">
      <c r="A4593" s="258" t="s">
        <v>13088</v>
      </c>
      <c r="B4593" s="259" t="s">
        <v>13089</v>
      </c>
      <c r="C4593" s="260" t="s">
        <v>15</v>
      </c>
      <c r="D4593" s="267" t="s">
        <v>13090</v>
      </c>
    </row>
    <row r="4594" customFormat="false" ht="30" hidden="false" customHeight="false" outlineLevel="0" collapsed="false">
      <c r="A4594" s="262" t="s">
        <v>13091</v>
      </c>
      <c r="B4594" s="263" t="s">
        <v>13092</v>
      </c>
      <c r="C4594" s="264" t="s">
        <v>15</v>
      </c>
      <c r="D4594" s="268" t="s">
        <v>13093</v>
      </c>
    </row>
    <row r="4595" customFormat="false" ht="30" hidden="false" customHeight="false" outlineLevel="0" collapsed="false">
      <c r="A4595" s="258" t="s">
        <v>13094</v>
      </c>
      <c r="B4595" s="259" t="s">
        <v>13095</v>
      </c>
      <c r="C4595" s="260" t="s">
        <v>15</v>
      </c>
      <c r="D4595" s="267" t="s">
        <v>13096</v>
      </c>
    </row>
    <row r="4596" customFormat="false" ht="30" hidden="false" customHeight="false" outlineLevel="0" collapsed="false">
      <c r="A4596" s="262" t="s">
        <v>13097</v>
      </c>
      <c r="B4596" s="263" t="s">
        <v>13098</v>
      </c>
      <c r="C4596" s="264" t="s">
        <v>15</v>
      </c>
      <c r="D4596" s="268" t="s">
        <v>13099</v>
      </c>
    </row>
    <row r="4597" customFormat="false" ht="30" hidden="false" customHeight="false" outlineLevel="0" collapsed="false">
      <c r="A4597" s="258" t="s">
        <v>13100</v>
      </c>
      <c r="B4597" s="259" t="s">
        <v>13101</v>
      </c>
      <c r="C4597" s="260" t="s">
        <v>15</v>
      </c>
      <c r="D4597" s="267" t="s">
        <v>13102</v>
      </c>
    </row>
    <row r="4598" customFormat="false" ht="30" hidden="false" customHeight="false" outlineLevel="0" collapsed="false">
      <c r="A4598" s="262" t="s">
        <v>13103</v>
      </c>
      <c r="B4598" s="263" t="s">
        <v>13104</v>
      </c>
      <c r="C4598" s="264" t="s">
        <v>15</v>
      </c>
      <c r="D4598" s="268" t="s">
        <v>13105</v>
      </c>
    </row>
    <row r="4599" customFormat="false" ht="30" hidden="false" customHeight="false" outlineLevel="0" collapsed="false">
      <c r="A4599" s="258" t="s">
        <v>13106</v>
      </c>
      <c r="B4599" s="259" t="s">
        <v>13107</v>
      </c>
      <c r="C4599" s="260" t="s">
        <v>15</v>
      </c>
      <c r="D4599" s="267" t="s">
        <v>13108</v>
      </c>
    </row>
    <row r="4600" customFormat="false" ht="30" hidden="false" customHeight="false" outlineLevel="0" collapsed="false">
      <c r="A4600" s="262" t="s">
        <v>13109</v>
      </c>
      <c r="B4600" s="263" t="s">
        <v>13110</v>
      </c>
      <c r="C4600" s="264" t="s">
        <v>15</v>
      </c>
      <c r="D4600" s="268" t="s">
        <v>13111</v>
      </c>
    </row>
    <row r="4601" customFormat="false" ht="30" hidden="false" customHeight="false" outlineLevel="0" collapsed="false">
      <c r="A4601" s="258" t="s">
        <v>13112</v>
      </c>
      <c r="B4601" s="259" t="s">
        <v>13113</v>
      </c>
      <c r="C4601" s="260" t="s">
        <v>15</v>
      </c>
      <c r="D4601" s="267" t="s">
        <v>10082</v>
      </c>
    </row>
    <row r="4602" customFormat="false" ht="15" hidden="false" customHeight="false" outlineLevel="0" collapsed="false">
      <c r="A4602" s="262" t="s">
        <v>13114</v>
      </c>
      <c r="B4602" s="263" t="s">
        <v>13115</v>
      </c>
      <c r="C4602" s="264" t="s">
        <v>15</v>
      </c>
      <c r="D4602" s="268" t="s">
        <v>13116</v>
      </c>
    </row>
    <row r="4603" customFormat="false" ht="15" hidden="false" customHeight="false" outlineLevel="0" collapsed="false">
      <c r="A4603" s="258" t="s">
        <v>13117</v>
      </c>
      <c r="B4603" s="259" t="s">
        <v>13118</v>
      </c>
      <c r="C4603" s="260" t="s">
        <v>15</v>
      </c>
      <c r="D4603" s="267" t="s">
        <v>13119</v>
      </c>
    </row>
    <row r="4604" customFormat="false" ht="15" hidden="false" customHeight="false" outlineLevel="0" collapsed="false">
      <c r="A4604" s="262" t="s">
        <v>13120</v>
      </c>
      <c r="B4604" s="263" t="s">
        <v>13121</v>
      </c>
      <c r="C4604" s="264" t="s">
        <v>15</v>
      </c>
      <c r="D4604" s="268" t="s">
        <v>13122</v>
      </c>
    </row>
    <row r="4605" customFormat="false" ht="15" hidden="false" customHeight="false" outlineLevel="0" collapsed="false">
      <c r="A4605" s="258" t="s">
        <v>13123</v>
      </c>
      <c r="B4605" s="259" t="s">
        <v>13124</v>
      </c>
      <c r="C4605" s="260" t="s">
        <v>15</v>
      </c>
      <c r="D4605" s="267" t="s">
        <v>13125</v>
      </c>
    </row>
    <row r="4606" customFormat="false" ht="15" hidden="false" customHeight="false" outlineLevel="0" collapsed="false">
      <c r="A4606" s="262" t="s">
        <v>13126</v>
      </c>
      <c r="B4606" s="263" t="s">
        <v>13127</v>
      </c>
      <c r="C4606" s="264" t="s">
        <v>15</v>
      </c>
      <c r="D4606" s="268" t="s">
        <v>13128</v>
      </c>
    </row>
    <row r="4607" customFormat="false" ht="15" hidden="false" customHeight="false" outlineLevel="0" collapsed="false">
      <c r="A4607" s="258" t="s">
        <v>13129</v>
      </c>
      <c r="B4607" s="259" t="s">
        <v>13130</v>
      </c>
      <c r="C4607" s="260" t="s">
        <v>15</v>
      </c>
      <c r="D4607" s="267" t="s">
        <v>13131</v>
      </c>
    </row>
    <row r="4608" customFormat="false" ht="30" hidden="false" customHeight="false" outlineLevel="0" collapsed="false">
      <c r="A4608" s="262" t="s">
        <v>13132</v>
      </c>
      <c r="B4608" s="263" t="s">
        <v>13133</v>
      </c>
      <c r="C4608" s="264" t="s">
        <v>15</v>
      </c>
      <c r="D4608" s="268" t="s">
        <v>13134</v>
      </c>
    </row>
    <row r="4609" customFormat="false" ht="30" hidden="false" customHeight="false" outlineLevel="0" collapsed="false">
      <c r="A4609" s="258" t="s">
        <v>13135</v>
      </c>
      <c r="B4609" s="259" t="s">
        <v>13136</v>
      </c>
      <c r="C4609" s="260" t="s">
        <v>15</v>
      </c>
      <c r="D4609" s="267" t="s">
        <v>13137</v>
      </c>
    </row>
    <row r="4610" customFormat="false" ht="30" hidden="false" customHeight="false" outlineLevel="0" collapsed="false">
      <c r="A4610" s="262" t="s">
        <v>13138</v>
      </c>
      <c r="B4610" s="263" t="s">
        <v>13139</v>
      </c>
      <c r="C4610" s="264" t="s">
        <v>15</v>
      </c>
      <c r="D4610" s="268" t="s">
        <v>13140</v>
      </c>
    </row>
    <row r="4611" customFormat="false" ht="30" hidden="false" customHeight="false" outlineLevel="0" collapsed="false">
      <c r="A4611" s="258" t="s">
        <v>13141</v>
      </c>
      <c r="B4611" s="259" t="s">
        <v>13142</v>
      </c>
      <c r="C4611" s="260" t="s">
        <v>15</v>
      </c>
      <c r="D4611" s="267" t="s">
        <v>13143</v>
      </c>
    </row>
    <row r="4612" customFormat="false" ht="30" hidden="false" customHeight="false" outlineLevel="0" collapsed="false">
      <c r="A4612" s="262" t="s">
        <v>13144</v>
      </c>
      <c r="B4612" s="263" t="s">
        <v>13145</v>
      </c>
      <c r="C4612" s="264" t="s">
        <v>15</v>
      </c>
      <c r="D4612" s="268" t="s">
        <v>13146</v>
      </c>
    </row>
    <row r="4613" customFormat="false" ht="30" hidden="false" customHeight="false" outlineLevel="0" collapsed="false">
      <c r="A4613" s="258" t="s">
        <v>13147</v>
      </c>
      <c r="B4613" s="259" t="s">
        <v>13148</v>
      </c>
      <c r="C4613" s="260" t="s">
        <v>15</v>
      </c>
      <c r="D4613" s="267" t="s">
        <v>13149</v>
      </c>
    </row>
    <row r="4614" customFormat="false" ht="15" hidden="false" customHeight="false" outlineLevel="0" collapsed="false">
      <c r="A4614" s="262" t="s">
        <v>13150</v>
      </c>
      <c r="B4614" s="263" t="s">
        <v>13151</v>
      </c>
      <c r="C4614" s="264" t="s">
        <v>15</v>
      </c>
      <c r="D4614" s="268" t="s">
        <v>13152</v>
      </c>
    </row>
    <row r="4615" customFormat="false" ht="15" hidden="false" customHeight="false" outlineLevel="0" collapsed="false">
      <c r="A4615" s="258" t="s">
        <v>13153</v>
      </c>
      <c r="B4615" s="259" t="s">
        <v>13154</v>
      </c>
      <c r="C4615" s="260" t="s">
        <v>15</v>
      </c>
      <c r="D4615" s="267" t="s">
        <v>13155</v>
      </c>
    </row>
    <row r="4616" customFormat="false" ht="15" hidden="false" customHeight="false" outlineLevel="0" collapsed="false">
      <c r="A4616" s="262" t="s">
        <v>13156</v>
      </c>
      <c r="B4616" s="263" t="s">
        <v>13157</v>
      </c>
      <c r="C4616" s="264" t="s">
        <v>15</v>
      </c>
      <c r="D4616" s="268" t="s">
        <v>13158</v>
      </c>
    </row>
    <row r="4617" customFormat="false" ht="15" hidden="false" customHeight="false" outlineLevel="0" collapsed="false">
      <c r="A4617" s="258" t="s">
        <v>13159</v>
      </c>
      <c r="B4617" s="259" t="s">
        <v>13160</v>
      </c>
      <c r="C4617" s="260" t="s">
        <v>15</v>
      </c>
      <c r="D4617" s="267" t="s">
        <v>563</v>
      </c>
    </row>
    <row r="4618" customFormat="false" ht="15" hidden="false" customHeight="false" outlineLevel="0" collapsed="false">
      <c r="A4618" s="262" t="s">
        <v>13161</v>
      </c>
      <c r="B4618" s="263" t="s">
        <v>13162</v>
      </c>
      <c r="C4618" s="264" t="s">
        <v>15</v>
      </c>
      <c r="D4618" s="268" t="s">
        <v>13163</v>
      </c>
    </row>
    <row r="4619" customFormat="false" ht="15" hidden="false" customHeight="false" outlineLevel="0" collapsed="false">
      <c r="A4619" s="258" t="s">
        <v>13164</v>
      </c>
      <c r="B4619" s="259" t="s">
        <v>13165</v>
      </c>
      <c r="C4619" s="260" t="s">
        <v>15</v>
      </c>
      <c r="D4619" s="267" t="s">
        <v>13166</v>
      </c>
    </row>
    <row r="4620" customFormat="false" ht="15" hidden="false" customHeight="false" outlineLevel="0" collapsed="false">
      <c r="A4620" s="262" t="s">
        <v>13167</v>
      </c>
      <c r="B4620" s="263" t="s">
        <v>13168</v>
      </c>
      <c r="C4620" s="264" t="s">
        <v>15</v>
      </c>
      <c r="D4620" s="268" t="s">
        <v>13169</v>
      </c>
    </row>
    <row r="4621" customFormat="false" ht="15" hidden="false" customHeight="false" outlineLevel="0" collapsed="false">
      <c r="A4621" s="258" t="s">
        <v>13170</v>
      </c>
      <c r="B4621" s="259" t="s">
        <v>13171</v>
      </c>
      <c r="C4621" s="260" t="s">
        <v>15</v>
      </c>
      <c r="D4621" s="267" t="s">
        <v>13172</v>
      </c>
    </row>
    <row r="4622" customFormat="false" ht="15" hidden="false" customHeight="false" outlineLevel="0" collapsed="false">
      <c r="A4622" s="262" t="s">
        <v>13173</v>
      </c>
      <c r="B4622" s="263" t="s">
        <v>13174</v>
      </c>
      <c r="C4622" s="264" t="s">
        <v>15</v>
      </c>
      <c r="D4622" s="268" t="s">
        <v>13175</v>
      </c>
    </row>
    <row r="4623" customFormat="false" ht="15" hidden="false" customHeight="false" outlineLevel="0" collapsed="false">
      <c r="A4623" s="258" t="s">
        <v>13176</v>
      </c>
      <c r="B4623" s="259" t="s">
        <v>13177</v>
      </c>
      <c r="C4623" s="260" t="s">
        <v>15</v>
      </c>
      <c r="D4623" s="267" t="s">
        <v>13178</v>
      </c>
    </row>
    <row r="4624" customFormat="false" ht="15" hidden="false" customHeight="false" outlineLevel="0" collapsed="false">
      <c r="A4624" s="262" t="s">
        <v>13179</v>
      </c>
      <c r="B4624" s="263" t="s">
        <v>13180</v>
      </c>
      <c r="C4624" s="264" t="s">
        <v>15</v>
      </c>
      <c r="D4624" s="268" t="s">
        <v>13181</v>
      </c>
    </row>
    <row r="4625" customFormat="false" ht="15" hidden="false" customHeight="false" outlineLevel="0" collapsed="false">
      <c r="A4625" s="258" t="s">
        <v>13182</v>
      </c>
      <c r="B4625" s="259" t="s">
        <v>13183</v>
      </c>
      <c r="C4625" s="260" t="s">
        <v>15</v>
      </c>
      <c r="D4625" s="267" t="s">
        <v>13184</v>
      </c>
    </row>
    <row r="4626" customFormat="false" ht="15" hidden="false" customHeight="false" outlineLevel="0" collapsed="false">
      <c r="A4626" s="262" t="s">
        <v>13185</v>
      </c>
      <c r="B4626" s="263" t="s">
        <v>13186</v>
      </c>
      <c r="C4626" s="264" t="s">
        <v>15</v>
      </c>
      <c r="D4626" s="268" t="s">
        <v>13187</v>
      </c>
    </row>
    <row r="4627" customFormat="false" ht="15" hidden="false" customHeight="false" outlineLevel="0" collapsed="false">
      <c r="A4627" s="258" t="s">
        <v>13188</v>
      </c>
      <c r="B4627" s="259" t="s">
        <v>13189</v>
      </c>
      <c r="C4627" s="260" t="s">
        <v>15</v>
      </c>
      <c r="D4627" s="267" t="s">
        <v>13190</v>
      </c>
    </row>
    <row r="4628" customFormat="false" ht="15" hidden="false" customHeight="false" outlineLevel="0" collapsed="false">
      <c r="A4628" s="262" t="s">
        <v>13191</v>
      </c>
      <c r="B4628" s="263" t="s">
        <v>13192</v>
      </c>
      <c r="C4628" s="264" t="s">
        <v>15</v>
      </c>
      <c r="D4628" s="268" t="s">
        <v>13193</v>
      </c>
    </row>
    <row r="4629" customFormat="false" ht="15" hidden="false" customHeight="false" outlineLevel="0" collapsed="false">
      <c r="A4629" s="258" t="s">
        <v>13194</v>
      </c>
      <c r="B4629" s="259" t="s">
        <v>13195</v>
      </c>
      <c r="C4629" s="260" t="s">
        <v>15</v>
      </c>
      <c r="D4629" s="267" t="s">
        <v>13196</v>
      </c>
    </row>
    <row r="4630" customFormat="false" ht="15" hidden="false" customHeight="false" outlineLevel="0" collapsed="false">
      <c r="A4630" s="262" t="s">
        <v>13197</v>
      </c>
      <c r="B4630" s="263" t="s">
        <v>13198</v>
      </c>
      <c r="C4630" s="264" t="s">
        <v>15</v>
      </c>
      <c r="D4630" s="268" t="s">
        <v>13199</v>
      </c>
    </row>
    <row r="4631" customFormat="false" ht="30" hidden="false" customHeight="false" outlineLevel="0" collapsed="false">
      <c r="A4631" s="258" t="s">
        <v>13200</v>
      </c>
      <c r="B4631" s="259" t="s">
        <v>13201</v>
      </c>
      <c r="C4631" s="260" t="s">
        <v>15</v>
      </c>
      <c r="D4631" s="267" t="s">
        <v>13202</v>
      </c>
    </row>
    <row r="4632" customFormat="false" ht="30" hidden="false" customHeight="false" outlineLevel="0" collapsed="false">
      <c r="A4632" s="262" t="s">
        <v>13203</v>
      </c>
      <c r="B4632" s="263" t="s">
        <v>13204</v>
      </c>
      <c r="C4632" s="264" t="s">
        <v>15</v>
      </c>
      <c r="D4632" s="268" t="s">
        <v>13205</v>
      </c>
    </row>
    <row r="4633" customFormat="false" ht="30" hidden="false" customHeight="false" outlineLevel="0" collapsed="false">
      <c r="A4633" s="258" t="s">
        <v>13206</v>
      </c>
      <c r="B4633" s="259" t="s">
        <v>13207</v>
      </c>
      <c r="C4633" s="260" t="s">
        <v>15</v>
      </c>
      <c r="D4633" s="267" t="s">
        <v>13208</v>
      </c>
    </row>
    <row r="4634" customFormat="false" ht="30" hidden="false" customHeight="false" outlineLevel="0" collapsed="false">
      <c r="A4634" s="262" t="s">
        <v>13209</v>
      </c>
      <c r="B4634" s="263" t="s">
        <v>13210</v>
      </c>
      <c r="C4634" s="264" t="s">
        <v>15</v>
      </c>
      <c r="D4634" s="268" t="s">
        <v>13211</v>
      </c>
    </row>
    <row r="4635" customFormat="false" ht="30" hidden="false" customHeight="false" outlineLevel="0" collapsed="false">
      <c r="A4635" s="258" t="s">
        <v>13212</v>
      </c>
      <c r="B4635" s="259" t="s">
        <v>13213</v>
      </c>
      <c r="C4635" s="260" t="s">
        <v>15</v>
      </c>
      <c r="D4635" s="267" t="s">
        <v>13214</v>
      </c>
    </row>
    <row r="4636" customFormat="false" ht="30" hidden="false" customHeight="false" outlineLevel="0" collapsed="false">
      <c r="A4636" s="262" t="s">
        <v>13215</v>
      </c>
      <c r="B4636" s="263" t="s">
        <v>13216</v>
      </c>
      <c r="C4636" s="264" t="s">
        <v>15</v>
      </c>
      <c r="D4636" s="268" t="s">
        <v>13217</v>
      </c>
    </row>
    <row r="4637" customFormat="false" ht="30" hidden="false" customHeight="false" outlineLevel="0" collapsed="false">
      <c r="A4637" s="258" t="s">
        <v>13218</v>
      </c>
      <c r="B4637" s="259" t="s">
        <v>13219</v>
      </c>
      <c r="C4637" s="260" t="s">
        <v>15</v>
      </c>
      <c r="D4637" s="267" t="s">
        <v>13220</v>
      </c>
    </row>
    <row r="4638" customFormat="false" ht="30" hidden="false" customHeight="false" outlineLevel="0" collapsed="false">
      <c r="A4638" s="262" t="s">
        <v>13221</v>
      </c>
      <c r="B4638" s="263" t="s">
        <v>13222</v>
      </c>
      <c r="C4638" s="264" t="s">
        <v>15</v>
      </c>
      <c r="D4638" s="268" t="s">
        <v>13223</v>
      </c>
    </row>
    <row r="4639" customFormat="false" ht="30" hidden="false" customHeight="false" outlineLevel="0" collapsed="false">
      <c r="A4639" s="258" t="s">
        <v>13224</v>
      </c>
      <c r="B4639" s="259" t="s">
        <v>13225</v>
      </c>
      <c r="C4639" s="260" t="s">
        <v>15</v>
      </c>
      <c r="D4639" s="269" t="s">
        <v>13226</v>
      </c>
    </row>
    <row r="4640" customFormat="false" ht="30" hidden="false" customHeight="false" outlineLevel="0" collapsed="false">
      <c r="A4640" s="262" t="s">
        <v>13227</v>
      </c>
      <c r="B4640" s="263" t="s">
        <v>13228</v>
      </c>
      <c r="C4640" s="264" t="s">
        <v>15</v>
      </c>
      <c r="D4640" s="270" t="s">
        <v>13229</v>
      </c>
    </row>
    <row r="4641" customFormat="false" ht="30" hidden="false" customHeight="false" outlineLevel="0" collapsed="false">
      <c r="A4641" s="258" t="s">
        <v>13230</v>
      </c>
      <c r="B4641" s="259" t="s">
        <v>13231</v>
      </c>
      <c r="C4641" s="260" t="s">
        <v>15</v>
      </c>
      <c r="D4641" s="269" t="s">
        <v>13232</v>
      </c>
    </row>
    <row r="4642" customFormat="false" ht="30" hidden="false" customHeight="false" outlineLevel="0" collapsed="false">
      <c r="A4642" s="262" t="s">
        <v>13233</v>
      </c>
      <c r="B4642" s="263" t="s">
        <v>13234</v>
      </c>
      <c r="C4642" s="264" t="s">
        <v>15</v>
      </c>
      <c r="D4642" s="268" t="s">
        <v>13235</v>
      </c>
    </row>
    <row r="4643" customFormat="false" ht="15" hidden="false" customHeight="false" outlineLevel="0" collapsed="false">
      <c r="A4643" s="258" t="s">
        <v>13236</v>
      </c>
      <c r="B4643" s="259" t="s">
        <v>13237</v>
      </c>
      <c r="C4643" s="260" t="s">
        <v>15</v>
      </c>
      <c r="D4643" s="267" t="s">
        <v>13238</v>
      </c>
    </row>
    <row r="4644" customFormat="false" ht="15" hidden="false" customHeight="false" outlineLevel="0" collapsed="false">
      <c r="A4644" s="262" t="s">
        <v>13239</v>
      </c>
      <c r="B4644" s="263" t="s">
        <v>13240</v>
      </c>
      <c r="C4644" s="264" t="s">
        <v>15</v>
      </c>
      <c r="D4644" s="268" t="s">
        <v>13241</v>
      </c>
    </row>
    <row r="4645" customFormat="false" ht="15" hidden="false" customHeight="false" outlineLevel="0" collapsed="false">
      <c r="A4645" s="258" t="s">
        <v>13242</v>
      </c>
      <c r="B4645" s="259" t="s">
        <v>13243</v>
      </c>
      <c r="C4645" s="260" t="s">
        <v>15</v>
      </c>
      <c r="D4645" s="267" t="s">
        <v>13244</v>
      </c>
    </row>
    <row r="4646" customFormat="false" ht="15" hidden="false" customHeight="false" outlineLevel="0" collapsed="false">
      <c r="A4646" s="262" t="s">
        <v>13245</v>
      </c>
      <c r="B4646" s="263" t="s">
        <v>13246</v>
      </c>
      <c r="C4646" s="264" t="s">
        <v>15</v>
      </c>
      <c r="D4646" s="268" t="s">
        <v>13247</v>
      </c>
    </row>
    <row r="4647" customFormat="false" ht="30" hidden="false" customHeight="false" outlineLevel="0" collapsed="false">
      <c r="A4647" s="258" t="s">
        <v>13248</v>
      </c>
      <c r="B4647" s="259" t="s">
        <v>13249</v>
      </c>
      <c r="C4647" s="260" t="s">
        <v>15</v>
      </c>
      <c r="D4647" s="267" t="s">
        <v>13250</v>
      </c>
    </row>
    <row r="4648" customFormat="false" ht="15" hidden="false" customHeight="false" outlineLevel="0" collapsed="false">
      <c r="A4648" s="262" t="s">
        <v>13251</v>
      </c>
      <c r="B4648" s="263" t="s">
        <v>13252</v>
      </c>
      <c r="C4648" s="264" t="s">
        <v>15</v>
      </c>
      <c r="D4648" s="268" t="s">
        <v>13253</v>
      </c>
    </row>
    <row r="4649" customFormat="false" ht="15" hidden="false" customHeight="false" outlineLevel="0" collapsed="false">
      <c r="A4649" s="258" t="s">
        <v>13254</v>
      </c>
      <c r="B4649" s="259" t="s">
        <v>13255</v>
      </c>
      <c r="C4649" s="260" t="s">
        <v>15</v>
      </c>
      <c r="D4649" s="267" t="s">
        <v>3940</v>
      </c>
    </row>
    <row r="4650" customFormat="false" ht="15" hidden="false" customHeight="false" outlineLevel="0" collapsed="false">
      <c r="A4650" s="262" t="s">
        <v>13256</v>
      </c>
      <c r="B4650" s="263" t="s">
        <v>13257</v>
      </c>
      <c r="C4650" s="264" t="s">
        <v>15</v>
      </c>
      <c r="D4650" s="268" t="s">
        <v>13258</v>
      </c>
    </row>
    <row r="4651" customFormat="false" ht="15" hidden="false" customHeight="false" outlineLevel="0" collapsed="false">
      <c r="A4651" s="258" t="s">
        <v>13259</v>
      </c>
      <c r="B4651" s="259" t="s">
        <v>13260</v>
      </c>
      <c r="C4651" s="260" t="s">
        <v>15</v>
      </c>
      <c r="D4651" s="269" t="s">
        <v>9301</v>
      </c>
    </row>
    <row r="4652" customFormat="false" ht="15" hidden="false" customHeight="false" outlineLevel="0" collapsed="false">
      <c r="A4652" s="262" t="s">
        <v>13261</v>
      </c>
      <c r="B4652" s="263" t="s">
        <v>13262</v>
      </c>
      <c r="C4652" s="264" t="s">
        <v>15</v>
      </c>
      <c r="D4652" s="268" t="s">
        <v>13263</v>
      </c>
    </row>
    <row r="4653" customFormat="false" ht="15" hidden="false" customHeight="false" outlineLevel="0" collapsed="false">
      <c r="A4653" s="258" t="s">
        <v>13264</v>
      </c>
      <c r="B4653" s="259" t="s">
        <v>13265</v>
      </c>
      <c r="C4653" s="260" t="s">
        <v>15</v>
      </c>
      <c r="D4653" s="267" t="s">
        <v>13266</v>
      </c>
    </row>
    <row r="4654" customFormat="false" ht="15" hidden="false" customHeight="false" outlineLevel="0" collapsed="false">
      <c r="A4654" s="262" t="s">
        <v>13267</v>
      </c>
      <c r="B4654" s="263" t="s">
        <v>13268</v>
      </c>
      <c r="C4654" s="264" t="s">
        <v>15</v>
      </c>
      <c r="D4654" s="268" t="s">
        <v>13269</v>
      </c>
    </row>
    <row r="4655" customFormat="false" ht="15" hidden="false" customHeight="false" outlineLevel="0" collapsed="false">
      <c r="A4655" s="258" t="s">
        <v>13270</v>
      </c>
      <c r="B4655" s="259" t="s">
        <v>13271</v>
      </c>
      <c r="C4655" s="260" t="s">
        <v>170</v>
      </c>
      <c r="D4655" s="267" t="s">
        <v>7816</v>
      </c>
    </row>
    <row r="4656" customFormat="false" ht="15" hidden="false" customHeight="false" outlineLevel="0" collapsed="false">
      <c r="A4656" s="262" t="s">
        <v>13272</v>
      </c>
      <c r="B4656" s="263" t="s">
        <v>13273</v>
      </c>
      <c r="C4656" s="264" t="s">
        <v>170</v>
      </c>
      <c r="D4656" s="268" t="s">
        <v>11780</v>
      </c>
    </row>
    <row r="4657" customFormat="false" ht="30" hidden="false" customHeight="false" outlineLevel="0" collapsed="false">
      <c r="A4657" s="258" t="s">
        <v>13274</v>
      </c>
      <c r="B4657" s="259" t="s">
        <v>13275</v>
      </c>
      <c r="C4657" s="260" t="s">
        <v>170</v>
      </c>
      <c r="D4657" s="269" t="s">
        <v>7904</v>
      </c>
    </row>
    <row r="4658" customFormat="false" ht="15" hidden="false" customHeight="false" outlineLevel="0" collapsed="false">
      <c r="A4658" s="262" t="s">
        <v>13276</v>
      </c>
      <c r="B4658" s="263" t="s">
        <v>13277</v>
      </c>
      <c r="C4658" s="264" t="s">
        <v>170</v>
      </c>
      <c r="D4658" s="270" t="s">
        <v>13278</v>
      </c>
    </row>
    <row r="4659" customFormat="false" ht="15" hidden="false" customHeight="false" outlineLevel="0" collapsed="false">
      <c r="A4659" s="258" t="s">
        <v>13279</v>
      </c>
      <c r="B4659" s="259" t="s">
        <v>13280</v>
      </c>
      <c r="C4659" s="260" t="s">
        <v>170</v>
      </c>
      <c r="D4659" s="269" t="s">
        <v>13281</v>
      </c>
    </row>
    <row r="4660" customFormat="false" ht="15" hidden="false" customHeight="false" outlineLevel="0" collapsed="false">
      <c r="A4660" s="262" t="s">
        <v>13282</v>
      </c>
      <c r="B4660" s="263" t="s">
        <v>13283</v>
      </c>
      <c r="C4660" s="264" t="s">
        <v>15</v>
      </c>
      <c r="D4660" s="270" t="s">
        <v>8988</v>
      </c>
    </row>
    <row r="4661" customFormat="false" ht="15" hidden="false" customHeight="false" outlineLevel="0" collapsed="false">
      <c r="A4661" s="258" t="s">
        <v>13284</v>
      </c>
      <c r="B4661" s="259" t="s">
        <v>13285</v>
      </c>
      <c r="C4661" s="260" t="s">
        <v>15</v>
      </c>
      <c r="D4661" s="267" t="s">
        <v>13286</v>
      </c>
    </row>
    <row r="4662" customFormat="false" ht="15" hidden="false" customHeight="false" outlineLevel="0" collapsed="false">
      <c r="A4662" s="262" t="s">
        <v>13287</v>
      </c>
      <c r="B4662" s="263" t="s">
        <v>13288</v>
      </c>
      <c r="C4662" s="264" t="s">
        <v>15</v>
      </c>
      <c r="D4662" s="268" t="s">
        <v>13289</v>
      </c>
    </row>
    <row r="4663" customFormat="false" ht="15" hidden="false" customHeight="false" outlineLevel="0" collapsed="false">
      <c r="A4663" s="258" t="s">
        <v>13290</v>
      </c>
      <c r="B4663" s="259" t="s">
        <v>13291</v>
      </c>
      <c r="C4663" s="260" t="s">
        <v>15</v>
      </c>
      <c r="D4663" s="269" t="s">
        <v>13292</v>
      </c>
    </row>
    <row r="4664" customFormat="false" ht="15" hidden="false" customHeight="false" outlineLevel="0" collapsed="false">
      <c r="A4664" s="262" t="s">
        <v>13293</v>
      </c>
      <c r="B4664" s="263" t="s">
        <v>13294</v>
      </c>
      <c r="C4664" s="264" t="s">
        <v>15</v>
      </c>
      <c r="D4664" s="270" t="s">
        <v>7544</v>
      </c>
    </row>
    <row r="4665" customFormat="false" ht="15" hidden="false" customHeight="false" outlineLevel="0" collapsed="false">
      <c r="A4665" s="258" t="s">
        <v>13295</v>
      </c>
      <c r="B4665" s="259" t="s">
        <v>13296</v>
      </c>
      <c r="C4665" s="260" t="s">
        <v>15</v>
      </c>
      <c r="D4665" s="267" t="s">
        <v>13297</v>
      </c>
    </row>
    <row r="4666" customFormat="false" ht="15" hidden="false" customHeight="false" outlineLevel="0" collapsed="false">
      <c r="A4666" s="262" t="s">
        <v>13298</v>
      </c>
      <c r="B4666" s="263" t="s">
        <v>13299</v>
      </c>
      <c r="C4666" s="264" t="s">
        <v>15</v>
      </c>
      <c r="D4666" s="268" t="s">
        <v>13300</v>
      </c>
    </row>
    <row r="4667" customFormat="false" ht="15" hidden="false" customHeight="false" outlineLevel="0" collapsed="false">
      <c r="A4667" s="258" t="s">
        <v>13301</v>
      </c>
      <c r="B4667" s="259" t="s">
        <v>13302</v>
      </c>
      <c r="C4667" s="260" t="s">
        <v>15</v>
      </c>
      <c r="D4667" s="267" t="s">
        <v>13303</v>
      </c>
    </row>
    <row r="4668" customFormat="false" ht="15" hidden="false" customHeight="false" outlineLevel="0" collapsed="false">
      <c r="A4668" s="262" t="s">
        <v>13304</v>
      </c>
      <c r="B4668" s="263" t="s">
        <v>13305</v>
      </c>
      <c r="C4668" s="264" t="s">
        <v>15</v>
      </c>
      <c r="D4668" s="268" t="s">
        <v>13306</v>
      </c>
    </row>
    <row r="4669" customFormat="false" ht="15" hidden="false" customHeight="false" outlineLevel="0" collapsed="false">
      <c r="A4669" s="258" t="s">
        <v>13307</v>
      </c>
      <c r="B4669" s="259" t="s">
        <v>13308</v>
      </c>
      <c r="C4669" s="260" t="s">
        <v>170</v>
      </c>
      <c r="D4669" s="267" t="s">
        <v>10999</v>
      </c>
    </row>
    <row r="4670" customFormat="false" ht="15" hidden="false" customHeight="false" outlineLevel="0" collapsed="false">
      <c r="A4670" s="262" t="s">
        <v>13309</v>
      </c>
      <c r="B4670" s="263" t="s">
        <v>13310</v>
      </c>
      <c r="C4670" s="264" t="s">
        <v>170</v>
      </c>
      <c r="D4670" s="270" t="s">
        <v>13311</v>
      </c>
    </row>
    <row r="4671" customFormat="false" ht="15" hidden="false" customHeight="false" outlineLevel="0" collapsed="false">
      <c r="A4671" s="258" t="s">
        <v>13312</v>
      </c>
      <c r="B4671" s="259" t="s">
        <v>13313</v>
      </c>
      <c r="C4671" s="260" t="s">
        <v>170</v>
      </c>
      <c r="D4671" s="267" t="s">
        <v>605</v>
      </c>
    </row>
    <row r="4672" customFormat="false" ht="15" hidden="false" customHeight="false" outlineLevel="0" collapsed="false">
      <c r="A4672" s="262" t="s">
        <v>13314</v>
      </c>
      <c r="B4672" s="263" t="s">
        <v>13315</v>
      </c>
      <c r="C4672" s="264" t="s">
        <v>170</v>
      </c>
      <c r="D4672" s="268" t="s">
        <v>2626</v>
      </c>
    </row>
    <row r="4673" customFormat="false" ht="15" hidden="false" customHeight="false" outlineLevel="0" collapsed="false">
      <c r="A4673" s="258" t="s">
        <v>13316</v>
      </c>
      <c r="B4673" s="259" t="s">
        <v>13317</v>
      </c>
      <c r="C4673" s="260" t="s">
        <v>170</v>
      </c>
      <c r="D4673" s="267" t="s">
        <v>13318</v>
      </c>
    </row>
    <row r="4674" customFormat="false" ht="30" hidden="false" customHeight="false" outlineLevel="0" collapsed="false">
      <c r="A4674" s="262" t="s">
        <v>13319</v>
      </c>
      <c r="B4674" s="263" t="s">
        <v>13320</v>
      </c>
      <c r="C4674" s="264" t="s">
        <v>170</v>
      </c>
      <c r="D4674" s="268" t="s">
        <v>10459</v>
      </c>
    </row>
    <row r="4675" customFormat="false" ht="15" hidden="false" customHeight="false" outlineLevel="0" collapsed="false">
      <c r="A4675" s="258" t="s">
        <v>13321</v>
      </c>
      <c r="B4675" s="259" t="s">
        <v>13322</v>
      </c>
      <c r="C4675" s="260" t="s">
        <v>170</v>
      </c>
      <c r="D4675" s="267" t="s">
        <v>9653</v>
      </c>
    </row>
    <row r="4676" customFormat="false" ht="30" hidden="false" customHeight="false" outlineLevel="0" collapsed="false">
      <c r="A4676" s="262" t="s">
        <v>13323</v>
      </c>
      <c r="B4676" s="263" t="s">
        <v>13324</v>
      </c>
      <c r="C4676" s="264" t="s">
        <v>170</v>
      </c>
      <c r="D4676" s="268" t="s">
        <v>4252</v>
      </c>
    </row>
    <row r="4677" customFormat="false" ht="15" hidden="false" customHeight="false" outlineLevel="0" collapsed="false">
      <c r="A4677" s="258" t="s">
        <v>13325</v>
      </c>
      <c r="B4677" s="259" t="s">
        <v>13326</v>
      </c>
      <c r="C4677" s="260" t="s">
        <v>170</v>
      </c>
      <c r="D4677" s="267" t="s">
        <v>3152</v>
      </c>
    </row>
    <row r="4678" customFormat="false" ht="30" hidden="false" customHeight="false" outlineLevel="0" collapsed="false">
      <c r="A4678" s="262" t="s">
        <v>13327</v>
      </c>
      <c r="B4678" s="263" t="s">
        <v>13328</v>
      </c>
      <c r="C4678" s="264" t="s">
        <v>170</v>
      </c>
      <c r="D4678" s="268" t="s">
        <v>9957</v>
      </c>
    </row>
    <row r="4679" customFormat="false" ht="30" hidden="false" customHeight="false" outlineLevel="0" collapsed="false">
      <c r="A4679" s="258" t="s">
        <v>13329</v>
      </c>
      <c r="B4679" s="259" t="s">
        <v>13330</v>
      </c>
      <c r="C4679" s="260" t="s">
        <v>170</v>
      </c>
      <c r="D4679" s="267" t="s">
        <v>7549</v>
      </c>
    </row>
    <row r="4680" customFormat="false" ht="30" hidden="false" customHeight="false" outlineLevel="0" collapsed="false">
      <c r="A4680" s="262" t="s">
        <v>13331</v>
      </c>
      <c r="B4680" s="263" t="s">
        <v>13332</v>
      </c>
      <c r="C4680" s="264" t="s">
        <v>170</v>
      </c>
      <c r="D4680" s="268" t="s">
        <v>8980</v>
      </c>
    </row>
    <row r="4681" customFormat="false" ht="30" hidden="false" customHeight="false" outlineLevel="0" collapsed="false">
      <c r="A4681" s="258" t="s">
        <v>13333</v>
      </c>
      <c r="B4681" s="259" t="s">
        <v>13334</v>
      </c>
      <c r="C4681" s="260" t="s">
        <v>170</v>
      </c>
      <c r="D4681" s="267" t="s">
        <v>13335</v>
      </c>
    </row>
    <row r="4682" customFormat="false" ht="30" hidden="false" customHeight="false" outlineLevel="0" collapsed="false">
      <c r="A4682" s="262" t="s">
        <v>13336</v>
      </c>
      <c r="B4682" s="263" t="s">
        <v>13337</v>
      </c>
      <c r="C4682" s="264" t="s">
        <v>170</v>
      </c>
      <c r="D4682" s="268" t="s">
        <v>13338</v>
      </c>
    </row>
    <row r="4683" customFormat="false" ht="30" hidden="false" customHeight="false" outlineLevel="0" collapsed="false">
      <c r="A4683" s="258" t="s">
        <v>13339</v>
      </c>
      <c r="B4683" s="259" t="s">
        <v>13340</v>
      </c>
      <c r="C4683" s="260" t="s">
        <v>170</v>
      </c>
      <c r="D4683" s="267" t="s">
        <v>13341</v>
      </c>
    </row>
    <row r="4684" customFormat="false" ht="30" hidden="false" customHeight="false" outlineLevel="0" collapsed="false">
      <c r="A4684" s="262" t="s">
        <v>13342</v>
      </c>
      <c r="B4684" s="263" t="s">
        <v>13343</v>
      </c>
      <c r="C4684" s="264" t="s">
        <v>170</v>
      </c>
      <c r="D4684" s="268" t="s">
        <v>13344</v>
      </c>
    </row>
    <row r="4685" customFormat="false" ht="30" hidden="false" customHeight="false" outlineLevel="0" collapsed="false">
      <c r="A4685" s="258" t="s">
        <v>13345</v>
      </c>
      <c r="B4685" s="259" t="s">
        <v>13346</v>
      </c>
      <c r="C4685" s="260" t="s">
        <v>170</v>
      </c>
      <c r="D4685" s="267" t="s">
        <v>13347</v>
      </c>
    </row>
    <row r="4686" customFormat="false" ht="30" hidden="false" customHeight="false" outlineLevel="0" collapsed="false">
      <c r="A4686" s="262" t="s">
        <v>13348</v>
      </c>
      <c r="B4686" s="263" t="s">
        <v>13349</v>
      </c>
      <c r="C4686" s="264" t="s">
        <v>170</v>
      </c>
      <c r="D4686" s="268" t="s">
        <v>13350</v>
      </c>
    </row>
    <row r="4687" customFormat="false" ht="30" hidden="false" customHeight="false" outlineLevel="0" collapsed="false">
      <c r="A4687" s="258" t="s">
        <v>13351</v>
      </c>
      <c r="B4687" s="259" t="s">
        <v>13352</v>
      </c>
      <c r="C4687" s="260" t="s">
        <v>170</v>
      </c>
      <c r="D4687" s="267" t="s">
        <v>3026</v>
      </c>
    </row>
    <row r="4688" customFormat="false" ht="30" hidden="false" customHeight="false" outlineLevel="0" collapsed="false">
      <c r="A4688" s="262" t="s">
        <v>13353</v>
      </c>
      <c r="B4688" s="263" t="s">
        <v>13354</v>
      </c>
      <c r="C4688" s="264" t="s">
        <v>170</v>
      </c>
      <c r="D4688" s="268" t="s">
        <v>13355</v>
      </c>
    </row>
    <row r="4689" customFormat="false" ht="30" hidden="false" customHeight="false" outlineLevel="0" collapsed="false">
      <c r="A4689" s="258" t="s">
        <v>13356</v>
      </c>
      <c r="B4689" s="259" t="s">
        <v>13357</v>
      </c>
      <c r="C4689" s="260" t="s">
        <v>170</v>
      </c>
      <c r="D4689" s="267" t="s">
        <v>13358</v>
      </c>
    </row>
    <row r="4690" customFormat="false" ht="30" hidden="false" customHeight="false" outlineLevel="0" collapsed="false">
      <c r="A4690" s="262" t="s">
        <v>13359</v>
      </c>
      <c r="B4690" s="263" t="s">
        <v>13360</v>
      </c>
      <c r="C4690" s="264" t="s">
        <v>170</v>
      </c>
      <c r="D4690" s="268" t="s">
        <v>13361</v>
      </c>
    </row>
    <row r="4691" customFormat="false" ht="30" hidden="false" customHeight="false" outlineLevel="0" collapsed="false">
      <c r="A4691" s="258" t="s">
        <v>13362</v>
      </c>
      <c r="B4691" s="259" t="s">
        <v>13363</v>
      </c>
      <c r="C4691" s="260" t="s">
        <v>170</v>
      </c>
      <c r="D4691" s="267" t="s">
        <v>10515</v>
      </c>
    </row>
    <row r="4692" customFormat="false" ht="30" hidden="false" customHeight="false" outlineLevel="0" collapsed="false">
      <c r="A4692" s="262" t="s">
        <v>13364</v>
      </c>
      <c r="B4692" s="263" t="s">
        <v>13365</v>
      </c>
      <c r="C4692" s="264" t="s">
        <v>170</v>
      </c>
      <c r="D4692" s="268" t="s">
        <v>13366</v>
      </c>
    </row>
    <row r="4693" customFormat="false" ht="30" hidden="false" customHeight="false" outlineLevel="0" collapsed="false">
      <c r="A4693" s="258" t="s">
        <v>13367</v>
      </c>
      <c r="B4693" s="259" t="s">
        <v>13368</v>
      </c>
      <c r="C4693" s="260" t="s">
        <v>170</v>
      </c>
      <c r="D4693" s="267" t="s">
        <v>1930</v>
      </c>
    </row>
    <row r="4694" customFormat="false" ht="30" hidden="false" customHeight="false" outlineLevel="0" collapsed="false">
      <c r="A4694" s="262" t="s">
        <v>13369</v>
      </c>
      <c r="B4694" s="263" t="s">
        <v>13370</v>
      </c>
      <c r="C4694" s="264" t="s">
        <v>170</v>
      </c>
      <c r="D4694" s="268" t="s">
        <v>13371</v>
      </c>
    </row>
    <row r="4695" customFormat="false" ht="30" hidden="false" customHeight="false" outlineLevel="0" collapsed="false">
      <c r="A4695" s="258" t="s">
        <v>13372</v>
      </c>
      <c r="B4695" s="259" t="s">
        <v>13373</v>
      </c>
      <c r="C4695" s="260" t="s">
        <v>170</v>
      </c>
      <c r="D4695" s="267" t="s">
        <v>13374</v>
      </c>
    </row>
    <row r="4696" customFormat="false" ht="30" hidden="false" customHeight="false" outlineLevel="0" collapsed="false">
      <c r="A4696" s="262" t="s">
        <v>13375</v>
      </c>
      <c r="B4696" s="263" t="s">
        <v>13376</v>
      </c>
      <c r="C4696" s="264" t="s">
        <v>170</v>
      </c>
      <c r="D4696" s="268" t="s">
        <v>12005</v>
      </c>
    </row>
    <row r="4697" customFormat="false" ht="30" hidden="false" customHeight="false" outlineLevel="0" collapsed="false">
      <c r="A4697" s="258" t="s">
        <v>13377</v>
      </c>
      <c r="B4697" s="259" t="s">
        <v>13378</v>
      </c>
      <c r="C4697" s="260" t="s">
        <v>170</v>
      </c>
      <c r="D4697" s="267" t="s">
        <v>6611</v>
      </c>
    </row>
    <row r="4698" customFormat="false" ht="30" hidden="false" customHeight="false" outlineLevel="0" collapsed="false">
      <c r="A4698" s="262" t="s">
        <v>13379</v>
      </c>
      <c r="B4698" s="263" t="s">
        <v>13380</v>
      </c>
      <c r="C4698" s="264" t="s">
        <v>170</v>
      </c>
      <c r="D4698" s="268" t="s">
        <v>13381</v>
      </c>
    </row>
    <row r="4699" customFormat="false" ht="30" hidden="false" customHeight="false" outlineLevel="0" collapsed="false">
      <c r="A4699" s="258" t="s">
        <v>13382</v>
      </c>
      <c r="B4699" s="259" t="s">
        <v>13383</v>
      </c>
      <c r="C4699" s="260" t="s">
        <v>170</v>
      </c>
      <c r="D4699" s="267" t="s">
        <v>6680</v>
      </c>
    </row>
    <row r="4700" customFormat="false" ht="15" hidden="false" customHeight="false" outlineLevel="0" collapsed="false">
      <c r="A4700" s="262" t="s">
        <v>13384</v>
      </c>
      <c r="B4700" s="263" t="s">
        <v>13385</v>
      </c>
      <c r="C4700" s="264" t="s">
        <v>15</v>
      </c>
      <c r="D4700" s="268" t="s">
        <v>13386</v>
      </c>
    </row>
    <row r="4701" customFormat="false" ht="30" hidden="false" customHeight="false" outlineLevel="0" collapsed="false">
      <c r="A4701" s="258" t="s">
        <v>13387</v>
      </c>
      <c r="B4701" s="259" t="s">
        <v>13388</v>
      </c>
      <c r="C4701" s="260" t="s">
        <v>15</v>
      </c>
      <c r="D4701" s="267" t="s">
        <v>9434</v>
      </c>
    </row>
    <row r="4702" customFormat="false" ht="15" hidden="false" customHeight="false" outlineLevel="0" collapsed="false">
      <c r="A4702" s="262" t="s">
        <v>13389</v>
      </c>
      <c r="B4702" s="263" t="s">
        <v>13390</v>
      </c>
      <c r="C4702" s="264" t="s">
        <v>15</v>
      </c>
      <c r="D4702" s="268" t="s">
        <v>2137</v>
      </c>
    </row>
    <row r="4703" customFormat="false" ht="15" hidden="false" customHeight="false" outlineLevel="0" collapsed="false">
      <c r="A4703" s="258" t="s">
        <v>13391</v>
      </c>
      <c r="B4703" s="259" t="s">
        <v>13392</v>
      </c>
      <c r="C4703" s="260" t="s">
        <v>15</v>
      </c>
      <c r="D4703" s="267" t="s">
        <v>483</v>
      </c>
    </row>
    <row r="4704" customFormat="false" ht="15" hidden="false" customHeight="false" outlineLevel="0" collapsed="false">
      <c r="A4704" s="262" t="s">
        <v>13393</v>
      </c>
      <c r="B4704" s="263" t="s">
        <v>13394</v>
      </c>
      <c r="C4704" s="264" t="s">
        <v>15</v>
      </c>
      <c r="D4704" s="268" t="s">
        <v>11950</v>
      </c>
    </row>
    <row r="4705" customFormat="false" ht="15" hidden="false" customHeight="false" outlineLevel="0" collapsed="false">
      <c r="A4705" s="258" t="s">
        <v>13395</v>
      </c>
      <c r="B4705" s="259" t="s">
        <v>13396</v>
      </c>
      <c r="C4705" s="260" t="s">
        <v>170</v>
      </c>
      <c r="D4705" s="267" t="s">
        <v>8367</v>
      </c>
    </row>
    <row r="4706" customFormat="false" ht="30" hidden="false" customHeight="false" outlineLevel="0" collapsed="false">
      <c r="A4706" s="262" t="s">
        <v>13397</v>
      </c>
      <c r="B4706" s="263" t="s">
        <v>13398</v>
      </c>
      <c r="C4706" s="264" t="s">
        <v>15</v>
      </c>
      <c r="D4706" s="268" t="s">
        <v>13399</v>
      </c>
    </row>
    <row r="4707" customFormat="false" ht="30" hidden="false" customHeight="false" outlineLevel="0" collapsed="false">
      <c r="A4707" s="258" t="s">
        <v>13400</v>
      </c>
      <c r="B4707" s="259" t="s">
        <v>13401</v>
      </c>
      <c r="C4707" s="260" t="s">
        <v>15</v>
      </c>
      <c r="D4707" s="267" t="s">
        <v>13402</v>
      </c>
    </row>
    <row r="4708" customFormat="false" ht="30" hidden="false" customHeight="false" outlineLevel="0" collapsed="false">
      <c r="A4708" s="262" t="s">
        <v>13403</v>
      </c>
      <c r="B4708" s="263" t="s">
        <v>13404</v>
      </c>
      <c r="C4708" s="264" t="s">
        <v>15</v>
      </c>
      <c r="D4708" s="268" t="s">
        <v>13405</v>
      </c>
    </row>
    <row r="4709" customFormat="false" ht="30" hidden="false" customHeight="false" outlineLevel="0" collapsed="false">
      <c r="A4709" s="258" t="s">
        <v>13406</v>
      </c>
      <c r="B4709" s="259" t="s">
        <v>13407</v>
      </c>
      <c r="C4709" s="260" t="s">
        <v>15</v>
      </c>
      <c r="D4709" s="267" t="s">
        <v>13408</v>
      </c>
    </row>
    <row r="4710" customFormat="false" ht="15" hidden="false" customHeight="false" outlineLevel="0" collapsed="false">
      <c r="A4710" s="262" t="s">
        <v>13409</v>
      </c>
      <c r="B4710" s="263" t="s">
        <v>13410</v>
      </c>
      <c r="C4710" s="264" t="s">
        <v>15</v>
      </c>
      <c r="D4710" s="268" t="s">
        <v>13411</v>
      </c>
    </row>
    <row r="4711" customFormat="false" ht="15" hidden="false" customHeight="false" outlineLevel="0" collapsed="false">
      <c r="A4711" s="258" t="s">
        <v>13412</v>
      </c>
      <c r="B4711" s="259" t="s">
        <v>13413</v>
      </c>
      <c r="C4711" s="260" t="s">
        <v>15</v>
      </c>
      <c r="D4711" s="267" t="s">
        <v>13414</v>
      </c>
    </row>
    <row r="4712" customFormat="false" ht="15" hidden="false" customHeight="false" outlineLevel="0" collapsed="false">
      <c r="A4712" s="262" t="s">
        <v>13415</v>
      </c>
      <c r="B4712" s="263" t="s">
        <v>13416</v>
      </c>
      <c r="C4712" s="264" t="s">
        <v>15</v>
      </c>
      <c r="D4712" s="268" t="s">
        <v>4805</v>
      </c>
    </row>
    <row r="4713" customFormat="false" ht="15" hidden="false" customHeight="false" outlineLevel="0" collapsed="false">
      <c r="A4713" s="258" t="s">
        <v>13417</v>
      </c>
      <c r="B4713" s="259" t="s">
        <v>13418</v>
      </c>
      <c r="C4713" s="260" t="s">
        <v>37</v>
      </c>
      <c r="D4713" s="267" t="s">
        <v>13419</v>
      </c>
    </row>
    <row r="4714" customFormat="false" ht="15" hidden="false" customHeight="false" outlineLevel="0" collapsed="false">
      <c r="A4714" s="262" t="s">
        <v>13420</v>
      </c>
      <c r="B4714" s="263" t="s">
        <v>13421</v>
      </c>
      <c r="C4714" s="264" t="s">
        <v>37</v>
      </c>
      <c r="D4714" s="268" t="s">
        <v>5699</v>
      </c>
    </row>
    <row r="4715" customFormat="false" ht="15" hidden="false" customHeight="false" outlineLevel="0" collapsed="false">
      <c r="A4715" s="258" t="s">
        <v>13422</v>
      </c>
      <c r="B4715" s="259" t="s">
        <v>13423</v>
      </c>
      <c r="C4715" s="260" t="s">
        <v>37</v>
      </c>
      <c r="D4715" s="267" t="s">
        <v>13424</v>
      </c>
    </row>
    <row r="4716" customFormat="false" ht="30" hidden="false" customHeight="false" outlineLevel="0" collapsed="false">
      <c r="A4716" s="262" t="s">
        <v>13425</v>
      </c>
      <c r="B4716" s="263" t="s">
        <v>13426</v>
      </c>
      <c r="C4716" s="264" t="s">
        <v>170</v>
      </c>
      <c r="D4716" s="268" t="s">
        <v>13427</v>
      </c>
    </row>
    <row r="4717" customFormat="false" ht="30" hidden="false" customHeight="false" outlineLevel="0" collapsed="false">
      <c r="A4717" s="258" t="s">
        <v>13428</v>
      </c>
      <c r="B4717" s="259" t="s">
        <v>13429</v>
      </c>
      <c r="C4717" s="260" t="s">
        <v>170</v>
      </c>
      <c r="D4717" s="267" t="s">
        <v>13430</v>
      </c>
    </row>
    <row r="4718" customFormat="false" ht="15" hidden="false" customHeight="false" outlineLevel="0" collapsed="false">
      <c r="A4718" s="262" t="s">
        <v>13431</v>
      </c>
      <c r="B4718" s="263" t="s">
        <v>13432</v>
      </c>
      <c r="C4718" s="264" t="s">
        <v>15</v>
      </c>
      <c r="D4718" s="268" t="s">
        <v>13433</v>
      </c>
    </row>
    <row r="4719" customFormat="false" ht="15" hidden="false" customHeight="false" outlineLevel="0" collapsed="false">
      <c r="A4719" s="258" t="s">
        <v>13434</v>
      </c>
      <c r="B4719" s="259" t="s">
        <v>13435</v>
      </c>
      <c r="C4719" s="260" t="s">
        <v>15</v>
      </c>
      <c r="D4719" s="267" t="s">
        <v>13436</v>
      </c>
    </row>
    <row r="4720" customFormat="false" ht="15" hidden="false" customHeight="false" outlineLevel="0" collapsed="false">
      <c r="A4720" s="262" t="s">
        <v>13437</v>
      </c>
      <c r="B4720" s="263" t="s">
        <v>13438</v>
      </c>
      <c r="C4720" s="264" t="s">
        <v>15</v>
      </c>
      <c r="D4720" s="268" t="s">
        <v>13439</v>
      </c>
    </row>
    <row r="4721" customFormat="false" ht="15" hidden="false" customHeight="false" outlineLevel="0" collapsed="false">
      <c r="A4721" s="258" t="s">
        <v>13440</v>
      </c>
      <c r="B4721" s="259" t="s">
        <v>13441</v>
      </c>
      <c r="C4721" s="260" t="s">
        <v>15</v>
      </c>
      <c r="D4721" s="267" t="s">
        <v>13442</v>
      </c>
    </row>
    <row r="4722" customFormat="false" ht="15" hidden="false" customHeight="false" outlineLevel="0" collapsed="false">
      <c r="A4722" s="262" t="s">
        <v>13443</v>
      </c>
      <c r="B4722" s="263" t="s">
        <v>13444</v>
      </c>
      <c r="C4722" s="264" t="s">
        <v>15</v>
      </c>
      <c r="D4722" s="268" t="s">
        <v>13445</v>
      </c>
    </row>
    <row r="4723" customFormat="false" ht="15" hidden="false" customHeight="false" outlineLevel="0" collapsed="false">
      <c r="A4723" s="258" t="s">
        <v>13446</v>
      </c>
      <c r="B4723" s="259" t="s">
        <v>13447</v>
      </c>
      <c r="C4723" s="260" t="s">
        <v>15</v>
      </c>
      <c r="D4723" s="267" t="s">
        <v>13448</v>
      </c>
    </row>
    <row r="4724" customFormat="false" ht="15" hidden="false" customHeight="false" outlineLevel="0" collapsed="false">
      <c r="A4724" s="262" t="s">
        <v>13449</v>
      </c>
      <c r="B4724" s="263" t="s">
        <v>13450</v>
      </c>
      <c r="C4724" s="264" t="s">
        <v>15</v>
      </c>
      <c r="D4724" s="268" t="s">
        <v>13451</v>
      </c>
    </row>
    <row r="4725" customFormat="false" ht="15" hidden="false" customHeight="false" outlineLevel="0" collapsed="false">
      <c r="A4725" s="258" t="s">
        <v>13452</v>
      </c>
      <c r="B4725" s="259" t="s">
        <v>13453</v>
      </c>
      <c r="C4725" s="260" t="s">
        <v>15</v>
      </c>
      <c r="D4725" s="267" t="s">
        <v>13454</v>
      </c>
    </row>
    <row r="4726" customFormat="false" ht="15" hidden="false" customHeight="false" outlineLevel="0" collapsed="false">
      <c r="A4726" s="262" t="s">
        <v>13455</v>
      </c>
      <c r="B4726" s="263" t="s">
        <v>13456</v>
      </c>
      <c r="C4726" s="264" t="s">
        <v>15</v>
      </c>
      <c r="D4726" s="268" t="s">
        <v>13457</v>
      </c>
    </row>
    <row r="4727" customFormat="false" ht="15" hidden="false" customHeight="false" outlineLevel="0" collapsed="false">
      <c r="A4727" s="258" t="s">
        <v>13458</v>
      </c>
      <c r="B4727" s="259" t="s">
        <v>13459</v>
      </c>
      <c r="C4727" s="260" t="s">
        <v>15</v>
      </c>
      <c r="D4727" s="267" t="s">
        <v>13460</v>
      </c>
    </row>
    <row r="4728" customFormat="false" ht="15" hidden="false" customHeight="false" outlineLevel="0" collapsed="false">
      <c r="A4728" s="262" t="s">
        <v>13461</v>
      </c>
      <c r="B4728" s="263" t="s">
        <v>13462</v>
      </c>
      <c r="C4728" s="264" t="s">
        <v>15</v>
      </c>
      <c r="D4728" s="268" t="s">
        <v>13463</v>
      </c>
    </row>
    <row r="4729" customFormat="false" ht="15" hidden="false" customHeight="false" outlineLevel="0" collapsed="false">
      <c r="A4729" s="258" t="s">
        <v>13464</v>
      </c>
      <c r="B4729" s="259" t="s">
        <v>13465</v>
      </c>
      <c r="C4729" s="260" t="s">
        <v>15</v>
      </c>
      <c r="D4729" s="267" t="s">
        <v>13466</v>
      </c>
    </row>
    <row r="4730" customFormat="false" ht="15" hidden="false" customHeight="false" outlineLevel="0" collapsed="false">
      <c r="A4730" s="262" t="s">
        <v>13467</v>
      </c>
      <c r="B4730" s="263" t="s">
        <v>13468</v>
      </c>
      <c r="C4730" s="264" t="s">
        <v>15</v>
      </c>
      <c r="D4730" s="268" t="s">
        <v>13469</v>
      </c>
    </row>
    <row r="4731" customFormat="false" ht="15" hidden="false" customHeight="false" outlineLevel="0" collapsed="false">
      <c r="A4731" s="258" t="s">
        <v>13470</v>
      </c>
      <c r="B4731" s="259" t="s">
        <v>13471</v>
      </c>
      <c r="C4731" s="260" t="s">
        <v>15</v>
      </c>
      <c r="D4731" s="267" t="s">
        <v>13439</v>
      </c>
    </row>
    <row r="4732" customFormat="false" ht="15" hidden="false" customHeight="false" outlineLevel="0" collapsed="false">
      <c r="A4732" s="262" t="s">
        <v>13472</v>
      </c>
      <c r="B4732" s="263" t="s">
        <v>13473</v>
      </c>
      <c r="C4732" s="264" t="s">
        <v>15</v>
      </c>
      <c r="D4732" s="268" t="s">
        <v>13474</v>
      </c>
    </row>
    <row r="4733" customFormat="false" ht="15" hidden="false" customHeight="false" outlineLevel="0" collapsed="false">
      <c r="A4733" s="258" t="s">
        <v>13475</v>
      </c>
      <c r="B4733" s="259" t="s">
        <v>13476</v>
      </c>
      <c r="C4733" s="260" t="s">
        <v>15</v>
      </c>
      <c r="D4733" s="267" t="s">
        <v>13477</v>
      </c>
    </row>
    <row r="4734" customFormat="false" ht="15" hidden="false" customHeight="false" outlineLevel="0" collapsed="false">
      <c r="A4734" s="262" t="s">
        <v>13478</v>
      </c>
      <c r="B4734" s="263" t="s">
        <v>13479</v>
      </c>
      <c r="C4734" s="264" t="s">
        <v>15</v>
      </c>
      <c r="D4734" s="268" t="s">
        <v>13480</v>
      </c>
    </row>
    <row r="4735" customFormat="false" ht="15" hidden="false" customHeight="false" outlineLevel="0" collapsed="false">
      <c r="A4735" s="258" t="s">
        <v>13481</v>
      </c>
      <c r="B4735" s="259" t="s">
        <v>13482</v>
      </c>
      <c r="C4735" s="260" t="s">
        <v>37</v>
      </c>
      <c r="D4735" s="267" t="s">
        <v>13483</v>
      </c>
    </row>
    <row r="4736" customFormat="false" ht="15" hidden="false" customHeight="false" outlineLevel="0" collapsed="false">
      <c r="A4736" s="262" t="s">
        <v>13484</v>
      </c>
      <c r="B4736" s="263" t="s">
        <v>13485</v>
      </c>
      <c r="C4736" s="264" t="s">
        <v>37</v>
      </c>
      <c r="D4736" s="268" t="s">
        <v>13486</v>
      </c>
    </row>
    <row r="4737" customFormat="false" ht="15" hidden="false" customHeight="false" outlineLevel="0" collapsed="false">
      <c r="A4737" s="258" t="s">
        <v>13487</v>
      </c>
      <c r="B4737" s="259" t="s">
        <v>13488</v>
      </c>
      <c r="C4737" s="260" t="s">
        <v>15</v>
      </c>
      <c r="D4737" s="267" t="s">
        <v>13489</v>
      </c>
    </row>
    <row r="4738" customFormat="false" ht="15" hidden="false" customHeight="false" outlineLevel="0" collapsed="false">
      <c r="A4738" s="262" t="s">
        <v>13490</v>
      </c>
      <c r="B4738" s="263" t="s">
        <v>13491</v>
      </c>
      <c r="C4738" s="264" t="s">
        <v>15</v>
      </c>
      <c r="D4738" s="268" t="s">
        <v>13492</v>
      </c>
    </row>
    <row r="4739" customFormat="false" ht="15" hidden="false" customHeight="false" outlineLevel="0" collapsed="false">
      <c r="A4739" s="258" t="s">
        <v>13493</v>
      </c>
      <c r="B4739" s="259" t="s">
        <v>13494</v>
      </c>
      <c r="C4739" s="260" t="s">
        <v>15</v>
      </c>
      <c r="D4739" s="267" t="s">
        <v>13480</v>
      </c>
    </row>
    <row r="4740" customFormat="false" ht="15" hidden="false" customHeight="false" outlineLevel="0" collapsed="false">
      <c r="A4740" s="262" t="s">
        <v>13495</v>
      </c>
      <c r="B4740" s="263" t="s">
        <v>13496</v>
      </c>
      <c r="C4740" s="264" t="s">
        <v>37</v>
      </c>
      <c r="D4740" s="268" t="s">
        <v>13497</v>
      </c>
    </row>
    <row r="4741" customFormat="false" ht="15" hidden="false" customHeight="false" outlineLevel="0" collapsed="false">
      <c r="A4741" s="258" t="s">
        <v>13498</v>
      </c>
      <c r="B4741" s="259" t="s">
        <v>13499</v>
      </c>
      <c r="C4741" s="260" t="s">
        <v>57</v>
      </c>
      <c r="D4741" s="267" t="s">
        <v>13500</v>
      </c>
    </row>
    <row r="4742" customFormat="false" ht="15" hidden="false" customHeight="false" outlineLevel="0" collapsed="false">
      <c r="A4742" s="262" t="s">
        <v>13501</v>
      </c>
      <c r="B4742" s="263" t="s">
        <v>13502</v>
      </c>
      <c r="C4742" s="264" t="s">
        <v>57</v>
      </c>
      <c r="D4742" s="268" t="s">
        <v>13503</v>
      </c>
    </row>
    <row r="4743" customFormat="false" ht="15" hidden="false" customHeight="false" outlineLevel="0" collapsed="false">
      <c r="A4743" s="258" t="s">
        <v>13504</v>
      </c>
      <c r="B4743" s="259" t="s">
        <v>13505</v>
      </c>
      <c r="C4743" s="260" t="s">
        <v>57</v>
      </c>
      <c r="D4743" s="267" t="s">
        <v>13500</v>
      </c>
    </row>
    <row r="4744" customFormat="false" ht="15" hidden="false" customHeight="false" outlineLevel="0" collapsed="false">
      <c r="A4744" s="262" t="s">
        <v>13506</v>
      </c>
      <c r="B4744" s="263" t="s">
        <v>13507</v>
      </c>
      <c r="C4744" s="264" t="s">
        <v>57</v>
      </c>
      <c r="D4744" s="268" t="s">
        <v>13508</v>
      </c>
    </row>
    <row r="4745" customFormat="false" ht="15" hidden="false" customHeight="false" outlineLevel="0" collapsed="false">
      <c r="A4745" s="258" t="s">
        <v>13509</v>
      </c>
      <c r="B4745" s="259" t="s">
        <v>13510</v>
      </c>
      <c r="C4745" s="260" t="s">
        <v>57</v>
      </c>
      <c r="D4745" s="267" t="s">
        <v>13500</v>
      </c>
    </row>
    <row r="4746" customFormat="false" ht="15" hidden="false" customHeight="false" outlineLevel="0" collapsed="false">
      <c r="A4746" s="262" t="s">
        <v>13511</v>
      </c>
      <c r="B4746" s="263" t="s">
        <v>13512</v>
      </c>
      <c r="C4746" s="264" t="s">
        <v>15</v>
      </c>
      <c r="D4746" s="268" t="s">
        <v>13513</v>
      </c>
    </row>
    <row r="4747" customFormat="false" ht="15" hidden="false" customHeight="false" outlineLevel="0" collapsed="false">
      <c r="A4747" s="258" t="s">
        <v>13514</v>
      </c>
      <c r="B4747" s="259" t="s">
        <v>13515</v>
      </c>
      <c r="C4747" s="260" t="s">
        <v>15</v>
      </c>
      <c r="D4747" s="267" t="s">
        <v>13516</v>
      </c>
    </row>
    <row r="4748" customFormat="false" ht="15" hidden="false" customHeight="false" outlineLevel="0" collapsed="false">
      <c r="A4748" s="262" t="s">
        <v>13517</v>
      </c>
      <c r="B4748" s="263" t="s">
        <v>13518</v>
      </c>
      <c r="C4748" s="264" t="s">
        <v>170</v>
      </c>
      <c r="D4748" s="268" t="s">
        <v>13519</v>
      </c>
    </row>
    <row r="4749" customFormat="false" ht="15" hidden="false" customHeight="false" outlineLevel="0" collapsed="false">
      <c r="A4749" s="258" t="s">
        <v>13520</v>
      </c>
      <c r="B4749" s="259" t="s">
        <v>13521</v>
      </c>
      <c r="C4749" s="260" t="s">
        <v>15</v>
      </c>
      <c r="D4749" s="267" t="s">
        <v>13522</v>
      </c>
    </row>
    <row r="4750" customFormat="false" ht="15" hidden="false" customHeight="false" outlineLevel="0" collapsed="false">
      <c r="A4750" s="262" t="s">
        <v>13523</v>
      </c>
      <c r="B4750" s="263" t="s">
        <v>13524</v>
      </c>
      <c r="C4750" s="264" t="s">
        <v>15</v>
      </c>
      <c r="D4750" s="268" t="s">
        <v>13525</v>
      </c>
    </row>
    <row r="4751" customFormat="false" ht="30" hidden="false" customHeight="false" outlineLevel="0" collapsed="false">
      <c r="A4751" s="258" t="s">
        <v>13526</v>
      </c>
      <c r="B4751" s="259" t="s">
        <v>13527</v>
      </c>
      <c r="C4751" s="260" t="s">
        <v>15</v>
      </c>
      <c r="D4751" s="267" t="s">
        <v>13528</v>
      </c>
    </row>
    <row r="4752" customFormat="false" ht="45" hidden="false" customHeight="false" outlineLevel="0" collapsed="false">
      <c r="A4752" s="262" t="s">
        <v>13529</v>
      </c>
      <c r="B4752" s="263" t="s">
        <v>13530</v>
      </c>
      <c r="C4752" s="264" t="s">
        <v>15</v>
      </c>
      <c r="D4752" s="268" t="s">
        <v>13531</v>
      </c>
    </row>
    <row r="4753" customFormat="false" ht="45" hidden="false" customHeight="false" outlineLevel="0" collapsed="false">
      <c r="A4753" s="258" t="s">
        <v>13532</v>
      </c>
      <c r="B4753" s="259" t="s">
        <v>13533</v>
      </c>
      <c r="C4753" s="260" t="s">
        <v>15</v>
      </c>
      <c r="D4753" s="267" t="s">
        <v>13534</v>
      </c>
    </row>
    <row r="4754" customFormat="false" ht="45" hidden="false" customHeight="false" outlineLevel="0" collapsed="false">
      <c r="A4754" s="262" t="s">
        <v>13535</v>
      </c>
      <c r="B4754" s="263" t="s">
        <v>13536</v>
      </c>
      <c r="C4754" s="264" t="s">
        <v>15</v>
      </c>
      <c r="D4754" s="268" t="s">
        <v>13537</v>
      </c>
    </row>
    <row r="4755" customFormat="false" ht="45" hidden="false" customHeight="false" outlineLevel="0" collapsed="false">
      <c r="A4755" s="258" t="s">
        <v>13538</v>
      </c>
      <c r="B4755" s="259" t="s">
        <v>13539</v>
      </c>
      <c r="C4755" s="260" t="s">
        <v>15</v>
      </c>
      <c r="D4755" s="267" t="s">
        <v>13540</v>
      </c>
    </row>
    <row r="4756" customFormat="false" ht="45" hidden="false" customHeight="false" outlineLevel="0" collapsed="false">
      <c r="A4756" s="262" t="s">
        <v>13541</v>
      </c>
      <c r="B4756" s="263" t="s">
        <v>13542</v>
      </c>
      <c r="C4756" s="264" t="s">
        <v>15</v>
      </c>
      <c r="D4756" s="268" t="s">
        <v>13543</v>
      </c>
    </row>
    <row r="4757" customFormat="false" ht="45" hidden="false" customHeight="false" outlineLevel="0" collapsed="false">
      <c r="A4757" s="258" t="s">
        <v>13544</v>
      </c>
      <c r="B4757" s="259" t="s">
        <v>13545</v>
      </c>
      <c r="C4757" s="260" t="s">
        <v>15</v>
      </c>
      <c r="D4757" s="267" t="s">
        <v>13546</v>
      </c>
    </row>
    <row r="4758" customFormat="false" ht="45" hidden="false" customHeight="false" outlineLevel="0" collapsed="false">
      <c r="A4758" s="262" t="s">
        <v>13547</v>
      </c>
      <c r="B4758" s="263" t="s">
        <v>13548</v>
      </c>
      <c r="C4758" s="264" t="s">
        <v>15</v>
      </c>
      <c r="D4758" s="268" t="s">
        <v>13549</v>
      </c>
    </row>
    <row r="4759" customFormat="false" ht="45" hidden="false" customHeight="false" outlineLevel="0" collapsed="false">
      <c r="A4759" s="258" t="s">
        <v>13550</v>
      </c>
      <c r="B4759" s="259" t="s">
        <v>13551</v>
      </c>
      <c r="C4759" s="260" t="s">
        <v>15</v>
      </c>
      <c r="D4759" s="267" t="s">
        <v>13552</v>
      </c>
    </row>
    <row r="4760" customFormat="false" ht="15" hidden="false" customHeight="false" outlineLevel="0" collapsed="false">
      <c r="A4760" s="262" t="s">
        <v>13553</v>
      </c>
      <c r="B4760" s="263" t="s">
        <v>13554</v>
      </c>
      <c r="C4760" s="264" t="s">
        <v>57</v>
      </c>
      <c r="D4760" s="268" t="s">
        <v>13555</v>
      </c>
    </row>
    <row r="4761" customFormat="false" ht="15" hidden="false" customHeight="false" outlineLevel="0" collapsed="false">
      <c r="A4761" s="258" t="s">
        <v>13556</v>
      </c>
      <c r="B4761" s="259" t="s">
        <v>13557</v>
      </c>
      <c r="C4761" s="260" t="s">
        <v>57</v>
      </c>
      <c r="D4761" s="267" t="s">
        <v>13558</v>
      </c>
    </row>
    <row r="4762" customFormat="false" ht="15" hidden="false" customHeight="false" outlineLevel="0" collapsed="false">
      <c r="A4762" s="262" t="s">
        <v>13559</v>
      </c>
      <c r="B4762" s="263" t="s">
        <v>13560</v>
      </c>
      <c r="C4762" s="264" t="s">
        <v>37</v>
      </c>
      <c r="D4762" s="268" t="s">
        <v>2173</v>
      </c>
    </row>
    <row r="4763" customFormat="false" ht="30" hidden="false" customHeight="false" outlineLevel="0" collapsed="false">
      <c r="A4763" s="258" t="s">
        <v>13561</v>
      </c>
      <c r="B4763" s="259" t="s">
        <v>13562</v>
      </c>
      <c r="C4763" s="260" t="s">
        <v>57</v>
      </c>
      <c r="D4763" s="267" t="s">
        <v>2307</v>
      </c>
    </row>
    <row r="4764" customFormat="false" ht="15" hidden="false" customHeight="false" outlineLevel="0" collapsed="false">
      <c r="A4764" s="262" t="s">
        <v>13563</v>
      </c>
      <c r="B4764" s="263" t="s">
        <v>13564</v>
      </c>
      <c r="C4764" s="264" t="s">
        <v>37</v>
      </c>
      <c r="D4764" s="268" t="s">
        <v>1744</v>
      </c>
    </row>
    <row r="4765" customFormat="false" ht="30" hidden="false" customHeight="false" outlineLevel="0" collapsed="false">
      <c r="A4765" s="258" t="s">
        <v>13565</v>
      </c>
      <c r="B4765" s="259" t="s">
        <v>13566</v>
      </c>
      <c r="C4765" s="260" t="s">
        <v>57</v>
      </c>
      <c r="D4765" s="267" t="s">
        <v>10557</v>
      </c>
    </row>
    <row r="4766" customFormat="false" ht="15" hidden="false" customHeight="false" outlineLevel="0" collapsed="false">
      <c r="A4766" s="262" t="s">
        <v>13567</v>
      </c>
      <c r="B4766" s="263" t="s">
        <v>13568</v>
      </c>
      <c r="C4766" s="264" t="s">
        <v>57</v>
      </c>
      <c r="D4766" s="268" t="s">
        <v>2543</v>
      </c>
    </row>
    <row r="4767" customFormat="false" ht="15" hidden="false" customHeight="false" outlineLevel="0" collapsed="false">
      <c r="A4767" s="258" t="s">
        <v>13569</v>
      </c>
      <c r="B4767" s="259" t="s">
        <v>13570</v>
      </c>
      <c r="C4767" s="260" t="s">
        <v>57</v>
      </c>
      <c r="D4767" s="267" t="s">
        <v>13571</v>
      </c>
    </row>
    <row r="4768" customFormat="false" ht="15" hidden="false" customHeight="false" outlineLevel="0" collapsed="false">
      <c r="A4768" s="262" t="s">
        <v>13572</v>
      </c>
      <c r="B4768" s="263" t="s">
        <v>13573</v>
      </c>
      <c r="C4768" s="264" t="s">
        <v>57</v>
      </c>
      <c r="D4768" s="268" t="s">
        <v>13574</v>
      </c>
    </row>
    <row r="4769" customFormat="false" ht="15" hidden="false" customHeight="false" outlineLevel="0" collapsed="false">
      <c r="A4769" s="258" t="s">
        <v>13575</v>
      </c>
      <c r="B4769" s="259" t="s">
        <v>13576</v>
      </c>
      <c r="C4769" s="260" t="s">
        <v>37</v>
      </c>
      <c r="D4769" s="267" t="s">
        <v>13577</v>
      </c>
    </row>
    <row r="4770" customFormat="false" ht="15" hidden="false" customHeight="false" outlineLevel="0" collapsed="false">
      <c r="A4770" s="262" t="s">
        <v>13578</v>
      </c>
      <c r="B4770" s="263" t="s">
        <v>13579</v>
      </c>
      <c r="C4770" s="264" t="s">
        <v>57</v>
      </c>
      <c r="D4770" s="268" t="s">
        <v>2038</v>
      </c>
    </row>
    <row r="4771" customFormat="false" ht="15" hidden="false" customHeight="false" outlineLevel="0" collapsed="false">
      <c r="A4771" s="258" t="s">
        <v>13580</v>
      </c>
      <c r="B4771" s="259" t="s">
        <v>13581</v>
      </c>
      <c r="C4771" s="260" t="s">
        <v>57</v>
      </c>
      <c r="D4771" s="267" t="s">
        <v>7099</v>
      </c>
    </row>
    <row r="4772" customFormat="false" ht="15" hidden="false" customHeight="false" outlineLevel="0" collapsed="false">
      <c r="A4772" s="262" t="s">
        <v>13582</v>
      </c>
      <c r="B4772" s="263" t="s">
        <v>13583</v>
      </c>
      <c r="C4772" s="264" t="s">
        <v>57</v>
      </c>
      <c r="D4772" s="268" t="s">
        <v>13584</v>
      </c>
    </row>
    <row r="4773" customFormat="false" ht="15" hidden="false" customHeight="false" outlineLevel="0" collapsed="false">
      <c r="A4773" s="258" t="s">
        <v>13585</v>
      </c>
      <c r="B4773" s="259" t="s">
        <v>13586</v>
      </c>
      <c r="C4773" s="260" t="s">
        <v>57</v>
      </c>
      <c r="D4773" s="267" t="s">
        <v>2082</v>
      </c>
    </row>
    <row r="4774" customFormat="false" ht="45" hidden="false" customHeight="false" outlineLevel="0" collapsed="false">
      <c r="A4774" s="262" t="s">
        <v>13587</v>
      </c>
      <c r="B4774" s="263" t="s">
        <v>13588</v>
      </c>
      <c r="C4774" s="264" t="s">
        <v>57</v>
      </c>
      <c r="D4774" s="268" t="s">
        <v>9765</v>
      </c>
    </row>
    <row r="4775" customFormat="false" ht="45" hidden="false" customHeight="false" outlineLevel="0" collapsed="false">
      <c r="A4775" s="258" t="s">
        <v>13589</v>
      </c>
      <c r="B4775" s="259" t="s">
        <v>13590</v>
      </c>
      <c r="C4775" s="260" t="s">
        <v>57</v>
      </c>
      <c r="D4775" s="267" t="s">
        <v>13591</v>
      </c>
    </row>
    <row r="4776" customFormat="false" ht="45" hidden="false" customHeight="false" outlineLevel="0" collapsed="false">
      <c r="A4776" s="262" t="s">
        <v>13592</v>
      </c>
      <c r="B4776" s="263" t="s">
        <v>13593</v>
      </c>
      <c r="C4776" s="264" t="s">
        <v>57</v>
      </c>
      <c r="D4776" s="268" t="s">
        <v>9637</v>
      </c>
    </row>
    <row r="4777" customFormat="false" ht="45" hidden="false" customHeight="false" outlineLevel="0" collapsed="false">
      <c r="A4777" s="258" t="s">
        <v>13594</v>
      </c>
      <c r="B4777" s="259" t="s">
        <v>13595</v>
      </c>
      <c r="C4777" s="260" t="s">
        <v>57</v>
      </c>
      <c r="D4777" s="267" t="s">
        <v>9709</v>
      </c>
    </row>
    <row r="4778" customFormat="false" ht="45" hidden="false" customHeight="false" outlineLevel="0" collapsed="false">
      <c r="A4778" s="262" t="s">
        <v>13596</v>
      </c>
      <c r="B4778" s="263" t="s">
        <v>13597</v>
      </c>
      <c r="C4778" s="264" t="s">
        <v>57</v>
      </c>
      <c r="D4778" s="268" t="s">
        <v>10240</v>
      </c>
    </row>
    <row r="4779" customFormat="false" ht="45" hidden="false" customHeight="false" outlineLevel="0" collapsed="false">
      <c r="A4779" s="258" t="s">
        <v>13598</v>
      </c>
      <c r="B4779" s="259" t="s">
        <v>13599</v>
      </c>
      <c r="C4779" s="260" t="s">
        <v>57</v>
      </c>
      <c r="D4779" s="267" t="s">
        <v>180</v>
      </c>
    </row>
    <row r="4780" customFormat="false" ht="45" hidden="false" customHeight="false" outlineLevel="0" collapsed="false">
      <c r="A4780" s="262" t="s">
        <v>13600</v>
      </c>
      <c r="B4780" s="263" t="s">
        <v>13601</v>
      </c>
      <c r="C4780" s="264" t="s">
        <v>57</v>
      </c>
      <c r="D4780" s="268" t="s">
        <v>2389</v>
      </c>
    </row>
    <row r="4781" customFormat="false" ht="45" hidden="false" customHeight="false" outlineLevel="0" collapsed="false">
      <c r="A4781" s="258" t="s">
        <v>13602</v>
      </c>
      <c r="B4781" s="259" t="s">
        <v>13603</v>
      </c>
      <c r="C4781" s="260" t="s">
        <v>57</v>
      </c>
      <c r="D4781" s="267" t="s">
        <v>13358</v>
      </c>
    </row>
    <row r="4782" customFormat="false" ht="45" hidden="false" customHeight="false" outlineLevel="0" collapsed="false">
      <c r="A4782" s="262" t="s">
        <v>13604</v>
      </c>
      <c r="B4782" s="263" t="s">
        <v>13605</v>
      </c>
      <c r="C4782" s="264" t="s">
        <v>57</v>
      </c>
      <c r="D4782" s="268" t="s">
        <v>13606</v>
      </c>
    </row>
    <row r="4783" customFormat="false" ht="45" hidden="false" customHeight="false" outlineLevel="0" collapsed="false">
      <c r="A4783" s="258" t="s">
        <v>13607</v>
      </c>
      <c r="B4783" s="259" t="s">
        <v>13608</v>
      </c>
      <c r="C4783" s="260" t="s">
        <v>57</v>
      </c>
      <c r="D4783" s="267" t="s">
        <v>468</v>
      </c>
    </row>
    <row r="4784" customFormat="false" ht="45" hidden="false" customHeight="false" outlineLevel="0" collapsed="false">
      <c r="A4784" s="262" t="s">
        <v>13609</v>
      </c>
      <c r="B4784" s="263" t="s">
        <v>13610</v>
      </c>
      <c r="C4784" s="264" t="s">
        <v>57</v>
      </c>
      <c r="D4784" s="268" t="s">
        <v>2372</v>
      </c>
    </row>
    <row r="4785" customFormat="false" ht="45" hidden="false" customHeight="false" outlineLevel="0" collapsed="false">
      <c r="A4785" s="258" t="s">
        <v>13611</v>
      </c>
      <c r="B4785" s="259" t="s">
        <v>13612</v>
      </c>
      <c r="C4785" s="260" t="s">
        <v>57</v>
      </c>
      <c r="D4785" s="267" t="s">
        <v>13613</v>
      </c>
    </row>
    <row r="4786" customFormat="false" ht="45" hidden="false" customHeight="false" outlineLevel="0" collapsed="false">
      <c r="A4786" s="262" t="s">
        <v>13614</v>
      </c>
      <c r="B4786" s="263" t="s">
        <v>13615</v>
      </c>
      <c r="C4786" s="264" t="s">
        <v>57</v>
      </c>
      <c r="D4786" s="268" t="s">
        <v>13366</v>
      </c>
    </row>
    <row r="4787" customFormat="false" ht="45" hidden="false" customHeight="false" outlineLevel="0" collapsed="false">
      <c r="A4787" s="258" t="s">
        <v>13616</v>
      </c>
      <c r="B4787" s="259" t="s">
        <v>13617</v>
      </c>
      <c r="C4787" s="260" t="s">
        <v>57</v>
      </c>
      <c r="D4787" s="267" t="s">
        <v>7267</v>
      </c>
    </row>
    <row r="4788" customFormat="false" ht="45" hidden="false" customHeight="false" outlineLevel="0" collapsed="false">
      <c r="A4788" s="262" t="s">
        <v>13618</v>
      </c>
      <c r="B4788" s="263" t="s">
        <v>13619</v>
      </c>
      <c r="C4788" s="264" t="s">
        <v>57</v>
      </c>
      <c r="D4788" s="268" t="s">
        <v>13620</v>
      </c>
    </row>
    <row r="4789" customFormat="false" ht="45" hidden="false" customHeight="false" outlineLevel="0" collapsed="false">
      <c r="A4789" s="258" t="s">
        <v>13621</v>
      </c>
      <c r="B4789" s="259" t="s">
        <v>13622</v>
      </c>
      <c r="C4789" s="260" t="s">
        <v>57</v>
      </c>
      <c r="D4789" s="267" t="s">
        <v>13623</v>
      </c>
    </row>
    <row r="4790" customFormat="false" ht="45" hidden="false" customHeight="false" outlineLevel="0" collapsed="false">
      <c r="A4790" s="262" t="s">
        <v>13624</v>
      </c>
      <c r="B4790" s="263" t="s">
        <v>13625</v>
      </c>
      <c r="C4790" s="264" t="s">
        <v>57</v>
      </c>
      <c r="D4790" s="268" t="s">
        <v>13626</v>
      </c>
    </row>
    <row r="4791" customFormat="false" ht="45" hidden="false" customHeight="false" outlineLevel="0" collapsed="false">
      <c r="A4791" s="258" t="s">
        <v>13627</v>
      </c>
      <c r="B4791" s="259" t="s">
        <v>13628</v>
      </c>
      <c r="C4791" s="260" t="s">
        <v>57</v>
      </c>
      <c r="D4791" s="267" t="s">
        <v>3717</v>
      </c>
    </row>
    <row r="4792" customFormat="false" ht="45" hidden="false" customHeight="false" outlineLevel="0" collapsed="false">
      <c r="A4792" s="262" t="s">
        <v>13629</v>
      </c>
      <c r="B4792" s="263" t="s">
        <v>13630</v>
      </c>
      <c r="C4792" s="264" t="s">
        <v>57</v>
      </c>
      <c r="D4792" s="268" t="s">
        <v>6674</v>
      </c>
    </row>
    <row r="4793" customFormat="false" ht="45" hidden="false" customHeight="false" outlineLevel="0" collapsed="false">
      <c r="A4793" s="258" t="s">
        <v>13631</v>
      </c>
      <c r="B4793" s="259" t="s">
        <v>13632</v>
      </c>
      <c r="C4793" s="260" t="s">
        <v>57</v>
      </c>
      <c r="D4793" s="267" t="s">
        <v>13633</v>
      </c>
    </row>
    <row r="4794" customFormat="false" ht="45" hidden="false" customHeight="false" outlineLevel="0" collapsed="false">
      <c r="A4794" s="262" t="s">
        <v>13634</v>
      </c>
      <c r="B4794" s="263" t="s">
        <v>13635</v>
      </c>
      <c r="C4794" s="264" t="s">
        <v>57</v>
      </c>
      <c r="D4794" s="268" t="s">
        <v>13636</v>
      </c>
    </row>
    <row r="4795" customFormat="false" ht="45" hidden="false" customHeight="false" outlineLevel="0" collapsed="false">
      <c r="A4795" s="258" t="s">
        <v>13637</v>
      </c>
      <c r="B4795" s="259" t="s">
        <v>13638</v>
      </c>
      <c r="C4795" s="260" t="s">
        <v>57</v>
      </c>
      <c r="D4795" s="267" t="s">
        <v>7386</v>
      </c>
    </row>
    <row r="4796" customFormat="false" ht="45" hidden="false" customHeight="false" outlineLevel="0" collapsed="false">
      <c r="A4796" s="262" t="s">
        <v>13639</v>
      </c>
      <c r="B4796" s="263" t="s">
        <v>13640</v>
      </c>
      <c r="C4796" s="264" t="s">
        <v>57</v>
      </c>
      <c r="D4796" s="268" t="s">
        <v>13641</v>
      </c>
    </row>
    <row r="4797" customFormat="false" ht="45" hidden="false" customHeight="false" outlineLevel="0" collapsed="false">
      <c r="A4797" s="258" t="s">
        <v>13642</v>
      </c>
      <c r="B4797" s="259" t="s">
        <v>13643</v>
      </c>
      <c r="C4797" s="260" t="s">
        <v>57</v>
      </c>
      <c r="D4797" s="267" t="s">
        <v>9423</v>
      </c>
    </row>
    <row r="4798" customFormat="false" ht="45" hidden="false" customHeight="false" outlineLevel="0" collapsed="false">
      <c r="A4798" s="262" t="s">
        <v>13644</v>
      </c>
      <c r="B4798" s="263" t="s">
        <v>13645</v>
      </c>
      <c r="C4798" s="264" t="s">
        <v>57</v>
      </c>
      <c r="D4798" s="268" t="s">
        <v>11301</v>
      </c>
    </row>
    <row r="4799" customFormat="false" ht="45" hidden="false" customHeight="false" outlineLevel="0" collapsed="false">
      <c r="A4799" s="258" t="s">
        <v>13646</v>
      </c>
      <c r="B4799" s="259" t="s">
        <v>13647</v>
      </c>
      <c r="C4799" s="260" t="s">
        <v>57</v>
      </c>
      <c r="D4799" s="267" t="s">
        <v>13648</v>
      </c>
    </row>
    <row r="4800" customFormat="false" ht="45" hidden="false" customHeight="false" outlineLevel="0" collapsed="false">
      <c r="A4800" s="262" t="s">
        <v>13649</v>
      </c>
      <c r="B4800" s="263" t="s">
        <v>13650</v>
      </c>
      <c r="C4800" s="264" t="s">
        <v>57</v>
      </c>
      <c r="D4800" s="268" t="s">
        <v>6339</v>
      </c>
    </row>
    <row r="4801" customFormat="false" ht="45" hidden="false" customHeight="false" outlineLevel="0" collapsed="false">
      <c r="A4801" s="258" t="s">
        <v>13651</v>
      </c>
      <c r="B4801" s="259" t="s">
        <v>13652</v>
      </c>
      <c r="C4801" s="260" t="s">
        <v>57</v>
      </c>
      <c r="D4801" s="267" t="s">
        <v>2971</v>
      </c>
    </row>
    <row r="4802" customFormat="false" ht="45" hidden="false" customHeight="false" outlineLevel="0" collapsed="false">
      <c r="A4802" s="262" t="s">
        <v>13653</v>
      </c>
      <c r="B4802" s="263" t="s">
        <v>13654</v>
      </c>
      <c r="C4802" s="264" t="s">
        <v>57</v>
      </c>
      <c r="D4802" s="268" t="s">
        <v>10225</v>
      </c>
    </row>
    <row r="4803" customFormat="false" ht="45" hidden="false" customHeight="false" outlineLevel="0" collapsed="false">
      <c r="A4803" s="258" t="s">
        <v>13655</v>
      </c>
      <c r="B4803" s="259" t="s">
        <v>13656</v>
      </c>
      <c r="C4803" s="260" t="s">
        <v>57</v>
      </c>
      <c r="D4803" s="267" t="s">
        <v>2999</v>
      </c>
    </row>
    <row r="4804" customFormat="false" ht="45" hidden="false" customHeight="false" outlineLevel="0" collapsed="false">
      <c r="A4804" s="262" t="s">
        <v>13657</v>
      </c>
      <c r="B4804" s="263" t="s">
        <v>13658</v>
      </c>
      <c r="C4804" s="264" t="s">
        <v>57</v>
      </c>
      <c r="D4804" s="268" t="s">
        <v>6494</v>
      </c>
    </row>
    <row r="4805" customFormat="false" ht="45" hidden="false" customHeight="false" outlineLevel="0" collapsed="false">
      <c r="A4805" s="258" t="s">
        <v>13659</v>
      </c>
      <c r="B4805" s="259" t="s">
        <v>13660</v>
      </c>
      <c r="C4805" s="260" t="s">
        <v>57</v>
      </c>
      <c r="D4805" s="267" t="s">
        <v>6674</v>
      </c>
    </row>
    <row r="4806" customFormat="false" ht="45" hidden="false" customHeight="false" outlineLevel="0" collapsed="false">
      <c r="A4806" s="262" t="s">
        <v>13661</v>
      </c>
      <c r="B4806" s="263" t="s">
        <v>13662</v>
      </c>
      <c r="C4806" s="264" t="s">
        <v>57</v>
      </c>
      <c r="D4806" s="268" t="s">
        <v>13663</v>
      </c>
    </row>
    <row r="4807" customFormat="false" ht="45" hidden="false" customHeight="false" outlineLevel="0" collapsed="false">
      <c r="A4807" s="258" t="s">
        <v>13664</v>
      </c>
      <c r="B4807" s="259" t="s">
        <v>13665</v>
      </c>
      <c r="C4807" s="260" t="s">
        <v>57</v>
      </c>
      <c r="D4807" s="267" t="s">
        <v>9402</v>
      </c>
    </row>
    <row r="4808" customFormat="false" ht="45" hidden="false" customHeight="false" outlineLevel="0" collapsed="false">
      <c r="A4808" s="262" t="s">
        <v>13666</v>
      </c>
      <c r="B4808" s="263" t="s">
        <v>13667</v>
      </c>
      <c r="C4808" s="264" t="s">
        <v>57</v>
      </c>
      <c r="D4808" s="268" t="s">
        <v>1237</v>
      </c>
    </row>
    <row r="4809" customFormat="false" ht="45" hidden="false" customHeight="false" outlineLevel="0" collapsed="false">
      <c r="A4809" s="258" t="s">
        <v>13668</v>
      </c>
      <c r="B4809" s="259" t="s">
        <v>13669</v>
      </c>
      <c r="C4809" s="260" t="s">
        <v>57</v>
      </c>
      <c r="D4809" s="267" t="s">
        <v>3142</v>
      </c>
    </row>
    <row r="4810" customFormat="false" ht="15" hidden="false" customHeight="false" outlineLevel="0" collapsed="false">
      <c r="A4810" s="262" t="s">
        <v>13670</v>
      </c>
      <c r="B4810" s="263" t="s">
        <v>13671</v>
      </c>
      <c r="C4810" s="264" t="s">
        <v>57</v>
      </c>
      <c r="D4810" s="268" t="s">
        <v>13672</v>
      </c>
    </row>
    <row r="4811" customFormat="false" ht="15" hidden="false" customHeight="false" outlineLevel="0" collapsed="false">
      <c r="A4811" s="258" t="s">
        <v>13673</v>
      </c>
      <c r="B4811" s="259" t="s">
        <v>13674</v>
      </c>
      <c r="C4811" s="260" t="s">
        <v>57</v>
      </c>
      <c r="D4811" s="267" t="s">
        <v>11440</v>
      </c>
    </row>
    <row r="4812" customFormat="false" ht="15" hidden="false" customHeight="false" outlineLevel="0" collapsed="false">
      <c r="A4812" s="262" t="s">
        <v>13675</v>
      </c>
      <c r="B4812" s="263" t="s">
        <v>13676</v>
      </c>
      <c r="C4812" s="264" t="s">
        <v>57</v>
      </c>
      <c r="D4812" s="268" t="s">
        <v>13677</v>
      </c>
    </row>
    <row r="4813" customFormat="false" ht="15" hidden="false" customHeight="false" outlineLevel="0" collapsed="false">
      <c r="A4813" s="258" t="s">
        <v>13678</v>
      </c>
      <c r="B4813" s="259" t="s">
        <v>13679</v>
      </c>
      <c r="C4813" s="260" t="s">
        <v>57</v>
      </c>
      <c r="D4813" s="267" t="s">
        <v>13680</v>
      </c>
    </row>
    <row r="4814" customFormat="false" ht="15" hidden="false" customHeight="false" outlineLevel="0" collapsed="false">
      <c r="A4814" s="262" t="s">
        <v>13681</v>
      </c>
      <c r="B4814" s="263" t="s">
        <v>13682</v>
      </c>
      <c r="C4814" s="264" t="s">
        <v>57</v>
      </c>
      <c r="D4814" s="268" t="s">
        <v>13683</v>
      </c>
    </row>
    <row r="4815" customFormat="false" ht="15" hidden="false" customHeight="false" outlineLevel="0" collapsed="false">
      <c r="A4815" s="258" t="s">
        <v>13684</v>
      </c>
      <c r="B4815" s="259" t="s">
        <v>13685</v>
      </c>
      <c r="C4815" s="260" t="s">
        <v>57</v>
      </c>
      <c r="D4815" s="267" t="s">
        <v>13686</v>
      </c>
    </row>
    <row r="4816" customFormat="false" ht="15" hidden="false" customHeight="false" outlineLevel="0" collapsed="false">
      <c r="A4816" s="262" t="s">
        <v>13687</v>
      </c>
      <c r="B4816" s="263" t="s">
        <v>13688</v>
      </c>
      <c r="C4816" s="264" t="s">
        <v>57</v>
      </c>
      <c r="D4816" s="268" t="s">
        <v>13689</v>
      </c>
    </row>
    <row r="4817" customFormat="false" ht="15" hidden="false" customHeight="false" outlineLevel="0" collapsed="false">
      <c r="A4817" s="258" t="s">
        <v>13690</v>
      </c>
      <c r="B4817" s="259" t="s">
        <v>13691</v>
      </c>
      <c r="C4817" s="260" t="s">
        <v>57</v>
      </c>
      <c r="D4817" s="267" t="s">
        <v>13692</v>
      </c>
    </row>
    <row r="4818" customFormat="false" ht="30" hidden="false" customHeight="false" outlineLevel="0" collapsed="false">
      <c r="A4818" s="262" t="s">
        <v>13693</v>
      </c>
      <c r="B4818" s="263" t="s">
        <v>13694</v>
      </c>
      <c r="C4818" s="264" t="s">
        <v>37</v>
      </c>
      <c r="D4818" s="268" t="s">
        <v>13695</v>
      </c>
    </row>
    <row r="4819" customFormat="false" ht="45" hidden="false" customHeight="false" outlineLevel="0" collapsed="false">
      <c r="A4819" s="258" t="s">
        <v>13696</v>
      </c>
      <c r="B4819" s="259" t="s">
        <v>13697</v>
      </c>
      <c r="C4819" s="260" t="s">
        <v>57</v>
      </c>
      <c r="D4819" s="267" t="s">
        <v>7909</v>
      </c>
    </row>
    <row r="4820" customFormat="false" ht="45" hidden="false" customHeight="false" outlineLevel="0" collapsed="false">
      <c r="A4820" s="262" t="s">
        <v>13698</v>
      </c>
      <c r="B4820" s="263" t="s">
        <v>13699</v>
      </c>
      <c r="C4820" s="264" t="s">
        <v>57</v>
      </c>
      <c r="D4820" s="268" t="s">
        <v>13700</v>
      </c>
    </row>
    <row r="4821" customFormat="false" ht="45" hidden="false" customHeight="false" outlineLevel="0" collapsed="false">
      <c r="A4821" s="258" t="s">
        <v>13701</v>
      </c>
      <c r="B4821" s="259" t="s">
        <v>13702</v>
      </c>
      <c r="C4821" s="260" t="s">
        <v>57</v>
      </c>
      <c r="D4821" s="267" t="s">
        <v>13703</v>
      </c>
    </row>
    <row r="4822" customFormat="false" ht="45" hidden="false" customHeight="false" outlineLevel="0" collapsed="false">
      <c r="A4822" s="262" t="s">
        <v>13704</v>
      </c>
      <c r="B4822" s="263" t="s">
        <v>13705</v>
      </c>
      <c r="C4822" s="264" t="s">
        <v>57</v>
      </c>
      <c r="D4822" s="268" t="s">
        <v>6520</v>
      </c>
    </row>
    <row r="4823" customFormat="false" ht="30" hidden="false" customHeight="false" outlineLevel="0" collapsed="false">
      <c r="A4823" s="258" t="s">
        <v>13706</v>
      </c>
      <c r="B4823" s="259" t="s">
        <v>13707</v>
      </c>
      <c r="C4823" s="260" t="s">
        <v>57</v>
      </c>
      <c r="D4823" s="267" t="s">
        <v>13708</v>
      </c>
    </row>
    <row r="4824" customFormat="false" ht="30" hidden="false" customHeight="false" outlineLevel="0" collapsed="false">
      <c r="A4824" s="262" t="s">
        <v>13709</v>
      </c>
      <c r="B4824" s="263" t="s">
        <v>13710</v>
      </c>
      <c r="C4824" s="264" t="s">
        <v>57</v>
      </c>
      <c r="D4824" s="268" t="s">
        <v>240</v>
      </c>
    </row>
    <row r="4825" customFormat="false" ht="30" hidden="false" customHeight="false" outlineLevel="0" collapsed="false">
      <c r="A4825" s="258" t="s">
        <v>13711</v>
      </c>
      <c r="B4825" s="259" t="s">
        <v>13712</v>
      </c>
      <c r="C4825" s="260" t="s">
        <v>57</v>
      </c>
      <c r="D4825" s="267" t="s">
        <v>13713</v>
      </c>
    </row>
    <row r="4826" customFormat="false" ht="15" hidden="false" customHeight="false" outlineLevel="0" collapsed="false">
      <c r="A4826" s="262" t="s">
        <v>13714</v>
      </c>
      <c r="B4826" s="263" t="s">
        <v>13715</v>
      </c>
      <c r="C4826" s="264" t="s">
        <v>57</v>
      </c>
      <c r="D4826" s="268" t="s">
        <v>13716</v>
      </c>
    </row>
    <row r="4827" customFormat="false" ht="15" hidden="false" customHeight="false" outlineLevel="0" collapsed="false">
      <c r="A4827" s="258" t="s">
        <v>13717</v>
      </c>
      <c r="B4827" s="259" t="s">
        <v>13718</v>
      </c>
      <c r="C4827" s="260" t="s">
        <v>57</v>
      </c>
      <c r="D4827" s="267" t="s">
        <v>13719</v>
      </c>
    </row>
    <row r="4828" customFormat="false" ht="15" hidden="false" customHeight="false" outlineLevel="0" collapsed="false">
      <c r="A4828" s="262" t="s">
        <v>13720</v>
      </c>
      <c r="B4828" s="263" t="s">
        <v>13721</v>
      </c>
      <c r="C4828" s="264" t="s">
        <v>57</v>
      </c>
      <c r="D4828" s="268" t="s">
        <v>13722</v>
      </c>
    </row>
    <row r="4829" customFormat="false" ht="45" hidden="false" customHeight="false" outlineLevel="0" collapsed="false">
      <c r="A4829" s="258" t="s">
        <v>13723</v>
      </c>
      <c r="B4829" s="259" t="s">
        <v>13724</v>
      </c>
      <c r="C4829" s="260" t="s">
        <v>57</v>
      </c>
      <c r="D4829" s="267" t="s">
        <v>13725</v>
      </c>
    </row>
    <row r="4830" customFormat="false" ht="45" hidden="false" customHeight="false" outlineLevel="0" collapsed="false">
      <c r="A4830" s="262" t="s">
        <v>13726</v>
      </c>
      <c r="B4830" s="263" t="s">
        <v>13727</v>
      </c>
      <c r="C4830" s="264" t="s">
        <v>57</v>
      </c>
      <c r="D4830" s="268" t="s">
        <v>9791</v>
      </c>
    </row>
    <row r="4831" customFormat="false" ht="45" hidden="false" customHeight="false" outlineLevel="0" collapsed="false">
      <c r="A4831" s="258" t="s">
        <v>50</v>
      </c>
      <c r="B4831" s="259" t="s">
        <v>13728</v>
      </c>
      <c r="C4831" s="260" t="s">
        <v>57</v>
      </c>
      <c r="D4831" s="267" t="s">
        <v>6647</v>
      </c>
    </row>
    <row r="4832" customFormat="false" ht="45" hidden="false" customHeight="false" outlineLevel="0" collapsed="false">
      <c r="A4832" s="262" t="s">
        <v>13729</v>
      </c>
      <c r="B4832" s="263" t="s">
        <v>13730</v>
      </c>
      <c r="C4832" s="264" t="s">
        <v>57</v>
      </c>
      <c r="D4832" s="268" t="s">
        <v>1836</v>
      </c>
    </row>
    <row r="4833" customFormat="false" ht="45" hidden="false" customHeight="false" outlineLevel="0" collapsed="false">
      <c r="A4833" s="258" t="s">
        <v>13731</v>
      </c>
      <c r="B4833" s="259" t="s">
        <v>13732</v>
      </c>
      <c r="C4833" s="260" t="s">
        <v>57</v>
      </c>
      <c r="D4833" s="267" t="s">
        <v>13733</v>
      </c>
    </row>
    <row r="4834" customFormat="false" ht="45" hidden="false" customHeight="false" outlineLevel="0" collapsed="false">
      <c r="A4834" s="262" t="s">
        <v>13734</v>
      </c>
      <c r="B4834" s="263" t="s">
        <v>13735</v>
      </c>
      <c r="C4834" s="264" t="s">
        <v>57</v>
      </c>
      <c r="D4834" s="268" t="s">
        <v>13736</v>
      </c>
    </row>
    <row r="4835" customFormat="false" ht="45" hidden="false" customHeight="false" outlineLevel="0" collapsed="false">
      <c r="A4835" s="258" t="s">
        <v>13737</v>
      </c>
      <c r="B4835" s="259" t="s">
        <v>13738</v>
      </c>
      <c r="C4835" s="260" t="s">
        <v>57</v>
      </c>
      <c r="D4835" s="267" t="s">
        <v>6585</v>
      </c>
    </row>
    <row r="4836" customFormat="false" ht="45" hidden="false" customHeight="false" outlineLevel="0" collapsed="false">
      <c r="A4836" s="262" t="s">
        <v>13739</v>
      </c>
      <c r="B4836" s="263" t="s">
        <v>13740</v>
      </c>
      <c r="C4836" s="264" t="s">
        <v>57</v>
      </c>
      <c r="D4836" s="268" t="s">
        <v>7467</v>
      </c>
    </row>
    <row r="4837" customFormat="false" ht="45" hidden="false" customHeight="false" outlineLevel="0" collapsed="false">
      <c r="A4837" s="258" t="s">
        <v>13741</v>
      </c>
      <c r="B4837" s="259" t="s">
        <v>13742</v>
      </c>
      <c r="C4837" s="260" t="s">
        <v>57</v>
      </c>
      <c r="D4837" s="267" t="s">
        <v>486</v>
      </c>
    </row>
    <row r="4838" customFormat="false" ht="45" hidden="false" customHeight="false" outlineLevel="0" collapsed="false">
      <c r="A4838" s="262" t="s">
        <v>13743</v>
      </c>
      <c r="B4838" s="263" t="s">
        <v>13744</v>
      </c>
      <c r="C4838" s="264" t="s">
        <v>57</v>
      </c>
      <c r="D4838" s="268" t="s">
        <v>1668</v>
      </c>
    </row>
    <row r="4839" customFormat="false" ht="45" hidden="false" customHeight="false" outlineLevel="0" collapsed="false">
      <c r="A4839" s="258" t="s">
        <v>13745</v>
      </c>
      <c r="B4839" s="259" t="s">
        <v>13746</v>
      </c>
      <c r="C4839" s="260" t="s">
        <v>57</v>
      </c>
      <c r="D4839" s="267" t="s">
        <v>10588</v>
      </c>
    </row>
    <row r="4840" customFormat="false" ht="45" hidden="false" customHeight="false" outlineLevel="0" collapsed="false">
      <c r="A4840" s="262" t="s">
        <v>13747</v>
      </c>
      <c r="B4840" s="263" t="s">
        <v>13748</v>
      </c>
      <c r="C4840" s="264" t="s">
        <v>57</v>
      </c>
      <c r="D4840" s="268" t="s">
        <v>7533</v>
      </c>
    </row>
    <row r="4841" customFormat="false" ht="45" hidden="false" customHeight="false" outlineLevel="0" collapsed="false">
      <c r="A4841" s="258" t="s">
        <v>13749</v>
      </c>
      <c r="B4841" s="259" t="s">
        <v>13750</v>
      </c>
      <c r="C4841" s="260" t="s">
        <v>57</v>
      </c>
      <c r="D4841" s="267" t="s">
        <v>2137</v>
      </c>
    </row>
    <row r="4842" customFormat="false" ht="45" hidden="false" customHeight="false" outlineLevel="0" collapsed="false">
      <c r="A4842" s="262" t="s">
        <v>13751</v>
      </c>
      <c r="B4842" s="263" t="s">
        <v>13752</v>
      </c>
      <c r="C4842" s="264" t="s">
        <v>57</v>
      </c>
      <c r="D4842" s="268" t="s">
        <v>2597</v>
      </c>
    </row>
    <row r="4843" customFormat="false" ht="45" hidden="false" customHeight="false" outlineLevel="0" collapsed="false">
      <c r="A4843" s="258" t="s">
        <v>13753</v>
      </c>
      <c r="B4843" s="259" t="s">
        <v>13754</v>
      </c>
      <c r="C4843" s="260" t="s">
        <v>57</v>
      </c>
      <c r="D4843" s="267" t="s">
        <v>3940</v>
      </c>
    </row>
    <row r="4844" customFormat="false" ht="45" hidden="false" customHeight="false" outlineLevel="0" collapsed="false">
      <c r="A4844" s="262" t="s">
        <v>13755</v>
      </c>
      <c r="B4844" s="263" t="s">
        <v>13756</v>
      </c>
      <c r="C4844" s="264" t="s">
        <v>57</v>
      </c>
      <c r="D4844" s="268" t="s">
        <v>7569</v>
      </c>
    </row>
    <row r="4845" customFormat="false" ht="45" hidden="false" customHeight="false" outlineLevel="0" collapsed="false">
      <c r="A4845" s="258" t="s">
        <v>13757</v>
      </c>
      <c r="B4845" s="259" t="s">
        <v>13758</v>
      </c>
      <c r="C4845" s="260" t="s">
        <v>57</v>
      </c>
      <c r="D4845" s="267" t="s">
        <v>13759</v>
      </c>
    </row>
    <row r="4846" customFormat="false" ht="45" hidden="false" customHeight="false" outlineLevel="0" collapsed="false">
      <c r="A4846" s="262" t="s">
        <v>13760</v>
      </c>
      <c r="B4846" s="263" t="s">
        <v>13761</v>
      </c>
      <c r="C4846" s="264" t="s">
        <v>57</v>
      </c>
      <c r="D4846" s="268" t="s">
        <v>7677</v>
      </c>
    </row>
    <row r="4847" customFormat="false" ht="45" hidden="false" customHeight="false" outlineLevel="0" collapsed="false">
      <c r="A4847" s="258" t="s">
        <v>13762</v>
      </c>
      <c r="B4847" s="259" t="s">
        <v>13763</v>
      </c>
      <c r="C4847" s="260" t="s">
        <v>57</v>
      </c>
      <c r="D4847" s="267" t="s">
        <v>9807</v>
      </c>
    </row>
    <row r="4848" customFormat="false" ht="45" hidden="false" customHeight="false" outlineLevel="0" collapsed="false">
      <c r="A4848" s="262" t="s">
        <v>13764</v>
      </c>
      <c r="B4848" s="263" t="s">
        <v>13765</v>
      </c>
      <c r="C4848" s="264" t="s">
        <v>57</v>
      </c>
      <c r="D4848" s="268" t="s">
        <v>13766</v>
      </c>
    </row>
    <row r="4849" customFormat="false" ht="45" hidden="false" customHeight="false" outlineLevel="0" collapsed="false">
      <c r="A4849" s="258" t="s">
        <v>13767</v>
      </c>
      <c r="B4849" s="259" t="s">
        <v>13768</v>
      </c>
      <c r="C4849" s="260" t="s">
        <v>57</v>
      </c>
      <c r="D4849" s="267" t="s">
        <v>6677</v>
      </c>
    </row>
    <row r="4850" customFormat="false" ht="45" hidden="false" customHeight="false" outlineLevel="0" collapsed="false">
      <c r="A4850" s="262" t="s">
        <v>13769</v>
      </c>
      <c r="B4850" s="263" t="s">
        <v>13770</v>
      </c>
      <c r="C4850" s="264" t="s">
        <v>57</v>
      </c>
      <c r="D4850" s="268" t="s">
        <v>6538</v>
      </c>
    </row>
    <row r="4851" customFormat="false" ht="15" hidden="false" customHeight="false" outlineLevel="0" collapsed="false">
      <c r="A4851" s="258" t="s">
        <v>13771</v>
      </c>
      <c r="B4851" s="259" t="s">
        <v>13772</v>
      </c>
      <c r="C4851" s="260" t="s">
        <v>57</v>
      </c>
      <c r="D4851" s="267" t="s">
        <v>7236</v>
      </c>
    </row>
    <row r="4852" customFormat="false" ht="15" hidden="false" customHeight="false" outlineLevel="0" collapsed="false">
      <c r="A4852" s="262" t="s">
        <v>13773</v>
      </c>
      <c r="B4852" s="263" t="s">
        <v>13774</v>
      </c>
      <c r="C4852" s="264" t="s">
        <v>57</v>
      </c>
      <c r="D4852" s="268" t="s">
        <v>13775</v>
      </c>
    </row>
    <row r="4853" customFormat="false" ht="30" hidden="false" customHeight="false" outlineLevel="0" collapsed="false">
      <c r="A4853" s="258" t="s">
        <v>13776</v>
      </c>
      <c r="B4853" s="259" t="s">
        <v>13777</v>
      </c>
      <c r="C4853" s="260" t="s">
        <v>57</v>
      </c>
      <c r="D4853" s="267" t="s">
        <v>581</v>
      </c>
    </row>
    <row r="4854" customFormat="false" ht="30" hidden="false" customHeight="false" outlineLevel="0" collapsed="false">
      <c r="A4854" s="262" t="s">
        <v>13778</v>
      </c>
      <c r="B4854" s="263" t="s">
        <v>13779</v>
      </c>
      <c r="C4854" s="264" t="s">
        <v>57</v>
      </c>
      <c r="D4854" s="268" t="s">
        <v>13780</v>
      </c>
    </row>
    <row r="4855" customFormat="false" ht="30" hidden="false" customHeight="false" outlineLevel="0" collapsed="false">
      <c r="A4855" s="258" t="s">
        <v>13781</v>
      </c>
      <c r="B4855" s="259" t="s">
        <v>13782</v>
      </c>
      <c r="C4855" s="260" t="s">
        <v>57</v>
      </c>
      <c r="D4855" s="267" t="s">
        <v>13783</v>
      </c>
    </row>
    <row r="4856" customFormat="false" ht="30" hidden="false" customHeight="false" outlineLevel="0" collapsed="false">
      <c r="A4856" s="262" t="s">
        <v>13784</v>
      </c>
      <c r="B4856" s="263" t="s">
        <v>13785</v>
      </c>
      <c r="C4856" s="264" t="s">
        <v>57</v>
      </c>
      <c r="D4856" s="268" t="s">
        <v>13786</v>
      </c>
    </row>
    <row r="4857" customFormat="false" ht="30" hidden="false" customHeight="false" outlineLevel="0" collapsed="false">
      <c r="A4857" s="258" t="s">
        <v>13787</v>
      </c>
      <c r="B4857" s="259" t="s">
        <v>13788</v>
      </c>
      <c r="C4857" s="260" t="s">
        <v>57</v>
      </c>
      <c r="D4857" s="267" t="s">
        <v>12011</v>
      </c>
    </row>
    <row r="4858" customFormat="false" ht="30" hidden="false" customHeight="false" outlineLevel="0" collapsed="false">
      <c r="A4858" s="262" t="s">
        <v>13789</v>
      </c>
      <c r="B4858" s="263" t="s">
        <v>13790</v>
      </c>
      <c r="C4858" s="264" t="s">
        <v>57</v>
      </c>
      <c r="D4858" s="268" t="s">
        <v>5353</v>
      </c>
    </row>
    <row r="4859" customFormat="false" ht="30" hidden="false" customHeight="false" outlineLevel="0" collapsed="false">
      <c r="A4859" s="258" t="s">
        <v>13791</v>
      </c>
      <c r="B4859" s="259" t="s">
        <v>13792</v>
      </c>
      <c r="C4859" s="260" t="s">
        <v>57</v>
      </c>
      <c r="D4859" s="267" t="s">
        <v>13793</v>
      </c>
    </row>
    <row r="4860" customFormat="false" ht="30" hidden="false" customHeight="false" outlineLevel="0" collapsed="false">
      <c r="A4860" s="262" t="s">
        <v>13794</v>
      </c>
      <c r="B4860" s="263" t="s">
        <v>13795</v>
      </c>
      <c r="C4860" s="264" t="s">
        <v>57</v>
      </c>
      <c r="D4860" s="268" t="s">
        <v>13796</v>
      </c>
    </row>
    <row r="4861" customFormat="false" ht="30" hidden="false" customHeight="false" outlineLevel="0" collapsed="false">
      <c r="A4861" s="258" t="s">
        <v>13797</v>
      </c>
      <c r="B4861" s="259" t="s">
        <v>13798</v>
      </c>
      <c r="C4861" s="260" t="s">
        <v>57</v>
      </c>
      <c r="D4861" s="267" t="s">
        <v>7855</v>
      </c>
    </row>
    <row r="4862" customFormat="false" ht="30" hidden="false" customHeight="false" outlineLevel="0" collapsed="false">
      <c r="A4862" s="262" t="s">
        <v>13799</v>
      </c>
      <c r="B4862" s="263" t="s">
        <v>13800</v>
      </c>
      <c r="C4862" s="264" t="s">
        <v>57</v>
      </c>
      <c r="D4862" s="268" t="s">
        <v>13801</v>
      </c>
    </row>
    <row r="4863" customFormat="false" ht="30" hidden="false" customHeight="false" outlineLevel="0" collapsed="false">
      <c r="A4863" s="258" t="s">
        <v>13802</v>
      </c>
      <c r="B4863" s="259" t="s">
        <v>13803</v>
      </c>
      <c r="C4863" s="260" t="s">
        <v>57</v>
      </c>
      <c r="D4863" s="267" t="s">
        <v>13804</v>
      </c>
    </row>
    <row r="4864" customFormat="false" ht="15" hidden="false" customHeight="false" outlineLevel="0" collapsed="false">
      <c r="A4864" s="262" t="s">
        <v>13805</v>
      </c>
      <c r="B4864" s="263" t="s">
        <v>13806</v>
      </c>
      <c r="C4864" s="264" t="s">
        <v>57</v>
      </c>
      <c r="D4864" s="268" t="s">
        <v>13807</v>
      </c>
    </row>
    <row r="4865" customFormat="false" ht="30" hidden="false" customHeight="false" outlineLevel="0" collapsed="false">
      <c r="A4865" s="258" t="s">
        <v>13808</v>
      </c>
      <c r="B4865" s="259" t="s">
        <v>13809</v>
      </c>
      <c r="C4865" s="260" t="s">
        <v>57</v>
      </c>
      <c r="D4865" s="267" t="s">
        <v>13810</v>
      </c>
    </row>
    <row r="4866" customFormat="false" ht="30" hidden="false" customHeight="false" outlineLevel="0" collapsed="false">
      <c r="A4866" s="262" t="s">
        <v>13811</v>
      </c>
      <c r="B4866" s="263" t="s">
        <v>13812</v>
      </c>
      <c r="C4866" s="264" t="s">
        <v>57</v>
      </c>
      <c r="D4866" s="268" t="s">
        <v>13813</v>
      </c>
    </row>
    <row r="4867" customFormat="false" ht="30" hidden="false" customHeight="false" outlineLevel="0" collapsed="false">
      <c r="A4867" s="258" t="s">
        <v>13814</v>
      </c>
      <c r="B4867" s="259" t="s">
        <v>13815</v>
      </c>
      <c r="C4867" s="260" t="s">
        <v>57</v>
      </c>
      <c r="D4867" s="267" t="s">
        <v>13816</v>
      </c>
    </row>
    <row r="4868" customFormat="false" ht="30" hidden="false" customHeight="false" outlineLevel="0" collapsed="false">
      <c r="A4868" s="262" t="s">
        <v>13817</v>
      </c>
      <c r="B4868" s="263" t="s">
        <v>13818</v>
      </c>
      <c r="C4868" s="264" t="s">
        <v>57</v>
      </c>
      <c r="D4868" s="268" t="s">
        <v>8585</v>
      </c>
    </row>
    <row r="4869" customFormat="false" ht="30" hidden="false" customHeight="false" outlineLevel="0" collapsed="false">
      <c r="A4869" s="258" t="s">
        <v>13819</v>
      </c>
      <c r="B4869" s="259" t="s">
        <v>13820</v>
      </c>
      <c r="C4869" s="260" t="s">
        <v>57</v>
      </c>
      <c r="D4869" s="267" t="s">
        <v>13821</v>
      </c>
    </row>
    <row r="4870" customFormat="false" ht="30" hidden="false" customHeight="false" outlineLevel="0" collapsed="false">
      <c r="A4870" s="262" t="s">
        <v>13822</v>
      </c>
      <c r="B4870" s="263" t="s">
        <v>13823</v>
      </c>
      <c r="C4870" s="264" t="s">
        <v>57</v>
      </c>
      <c r="D4870" s="268" t="s">
        <v>13824</v>
      </c>
    </row>
    <row r="4871" customFormat="false" ht="30" hidden="false" customHeight="false" outlineLevel="0" collapsed="false">
      <c r="A4871" s="258" t="s">
        <v>13825</v>
      </c>
      <c r="B4871" s="259" t="s">
        <v>13826</v>
      </c>
      <c r="C4871" s="260" t="s">
        <v>57</v>
      </c>
      <c r="D4871" s="267" t="s">
        <v>13827</v>
      </c>
    </row>
    <row r="4872" customFormat="false" ht="30" hidden="false" customHeight="false" outlineLevel="0" collapsed="false">
      <c r="A4872" s="262" t="s">
        <v>13828</v>
      </c>
      <c r="B4872" s="263" t="s">
        <v>13829</v>
      </c>
      <c r="C4872" s="264" t="s">
        <v>57</v>
      </c>
      <c r="D4872" s="268" t="s">
        <v>13830</v>
      </c>
    </row>
    <row r="4873" customFormat="false" ht="30" hidden="false" customHeight="false" outlineLevel="0" collapsed="false">
      <c r="A4873" s="258" t="s">
        <v>13831</v>
      </c>
      <c r="B4873" s="259" t="s">
        <v>13832</v>
      </c>
      <c r="C4873" s="260" t="s">
        <v>57</v>
      </c>
      <c r="D4873" s="267" t="s">
        <v>13833</v>
      </c>
    </row>
    <row r="4874" customFormat="false" ht="30" hidden="false" customHeight="false" outlineLevel="0" collapsed="false">
      <c r="A4874" s="262" t="s">
        <v>13834</v>
      </c>
      <c r="B4874" s="263" t="s">
        <v>13835</v>
      </c>
      <c r="C4874" s="264" t="s">
        <v>57</v>
      </c>
      <c r="D4874" s="268" t="s">
        <v>8392</v>
      </c>
    </row>
    <row r="4875" customFormat="false" ht="30" hidden="false" customHeight="false" outlineLevel="0" collapsed="false">
      <c r="A4875" s="258" t="s">
        <v>13836</v>
      </c>
      <c r="B4875" s="259" t="s">
        <v>13837</v>
      </c>
      <c r="C4875" s="260" t="s">
        <v>57</v>
      </c>
      <c r="D4875" s="267" t="s">
        <v>13838</v>
      </c>
    </row>
    <row r="4876" customFormat="false" ht="15" hidden="false" customHeight="false" outlineLevel="0" collapsed="false">
      <c r="A4876" s="262" t="s">
        <v>13839</v>
      </c>
      <c r="B4876" s="263" t="s">
        <v>13840</v>
      </c>
      <c r="C4876" s="264" t="s">
        <v>57</v>
      </c>
      <c r="D4876" s="268" t="s">
        <v>13841</v>
      </c>
    </row>
    <row r="4877" customFormat="false" ht="30" hidden="false" customHeight="false" outlineLevel="0" collapsed="false">
      <c r="A4877" s="258" t="s">
        <v>13842</v>
      </c>
      <c r="B4877" s="259" t="s">
        <v>13843</v>
      </c>
      <c r="C4877" s="260" t="s">
        <v>57</v>
      </c>
      <c r="D4877" s="267" t="s">
        <v>6511</v>
      </c>
    </row>
    <row r="4878" customFormat="false" ht="30" hidden="false" customHeight="false" outlineLevel="0" collapsed="false">
      <c r="A4878" s="262" t="s">
        <v>13844</v>
      </c>
      <c r="B4878" s="263" t="s">
        <v>13845</v>
      </c>
      <c r="C4878" s="264" t="s">
        <v>57</v>
      </c>
      <c r="D4878" s="268" t="s">
        <v>13386</v>
      </c>
    </row>
    <row r="4879" customFormat="false" ht="15" hidden="false" customHeight="false" outlineLevel="0" collapsed="false">
      <c r="A4879" s="258" t="s">
        <v>13846</v>
      </c>
      <c r="B4879" s="259" t="s">
        <v>13847</v>
      </c>
      <c r="C4879" s="260" t="s">
        <v>57</v>
      </c>
      <c r="D4879" s="267" t="s">
        <v>1620</v>
      </c>
    </row>
    <row r="4880" customFormat="false" ht="30" hidden="false" customHeight="false" outlineLevel="0" collapsed="false">
      <c r="A4880" s="262" t="s">
        <v>13848</v>
      </c>
      <c r="B4880" s="263" t="s">
        <v>13849</v>
      </c>
      <c r="C4880" s="264" t="s">
        <v>57</v>
      </c>
      <c r="D4880" s="268" t="s">
        <v>2878</v>
      </c>
    </row>
    <row r="4881" customFormat="false" ht="30" hidden="false" customHeight="false" outlineLevel="0" collapsed="false">
      <c r="A4881" s="258" t="s">
        <v>13850</v>
      </c>
      <c r="B4881" s="259" t="s">
        <v>13851</v>
      </c>
      <c r="C4881" s="260" t="s">
        <v>57</v>
      </c>
      <c r="D4881" s="267" t="s">
        <v>11329</v>
      </c>
    </row>
    <row r="4882" customFormat="false" ht="30" hidden="false" customHeight="false" outlineLevel="0" collapsed="false">
      <c r="A4882" s="262" t="s">
        <v>13852</v>
      </c>
      <c r="B4882" s="263" t="s">
        <v>13853</v>
      </c>
      <c r="C4882" s="264" t="s">
        <v>57</v>
      </c>
      <c r="D4882" s="268" t="s">
        <v>7721</v>
      </c>
    </row>
    <row r="4883" customFormat="false" ht="30" hidden="false" customHeight="false" outlineLevel="0" collapsed="false">
      <c r="A4883" s="258" t="s">
        <v>13854</v>
      </c>
      <c r="B4883" s="259" t="s">
        <v>13855</v>
      </c>
      <c r="C4883" s="260" t="s">
        <v>57</v>
      </c>
      <c r="D4883" s="267" t="s">
        <v>13856</v>
      </c>
    </row>
    <row r="4884" customFormat="false" ht="45" hidden="false" customHeight="false" outlineLevel="0" collapsed="false">
      <c r="A4884" s="262" t="s">
        <v>13857</v>
      </c>
      <c r="B4884" s="263" t="s">
        <v>13858</v>
      </c>
      <c r="C4884" s="264" t="s">
        <v>57</v>
      </c>
      <c r="D4884" s="268" t="s">
        <v>6464</v>
      </c>
    </row>
    <row r="4885" customFormat="false" ht="30" hidden="false" customHeight="false" outlineLevel="0" collapsed="false">
      <c r="A4885" s="258" t="s">
        <v>13859</v>
      </c>
      <c r="B4885" s="259" t="s">
        <v>13860</v>
      </c>
      <c r="C4885" s="260" t="s">
        <v>57</v>
      </c>
      <c r="D4885" s="267" t="s">
        <v>13861</v>
      </c>
    </row>
    <row r="4886" customFormat="false" ht="30" hidden="false" customHeight="false" outlineLevel="0" collapsed="false">
      <c r="A4886" s="262" t="s">
        <v>13862</v>
      </c>
      <c r="B4886" s="263" t="s">
        <v>13863</v>
      </c>
      <c r="C4886" s="264" t="s">
        <v>57</v>
      </c>
      <c r="D4886" s="268" t="s">
        <v>9807</v>
      </c>
    </row>
    <row r="4887" customFormat="false" ht="30" hidden="false" customHeight="false" outlineLevel="0" collapsed="false">
      <c r="A4887" s="258" t="s">
        <v>13864</v>
      </c>
      <c r="B4887" s="259" t="s">
        <v>13865</v>
      </c>
      <c r="C4887" s="260" t="s">
        <v>57</v>
      </c>
      <c r="D4887" s="267" t="s">
        <v>12060</v>
      </c>
    </row>
    <row r="4888" customFormat="false" ht="30" hidden="false" customHeight="false" outlineLevel="0" collapsed="false">
      <c r="A4888" s="262" t="s">
        <v>13866</v>
      </c>
      <c r="B4888" s="263" t="s">
        <v>13867</v>
      </c>
      <c r="C4888" s="264" t="s">
        <v>57</v>
      </c>
      <c r="D4888" s="268" t="s">
        <v>13868</v>
      </c>
    </row>
    <row r="4889" customFormat="false" ht="45" hidden="false" customHeight="false" outlineLevel="0" collapsed="false">
      <c r="A4889" s="258" t="s">
        <v>13869</v>
      </c>
      <c r="B4889" s="259" t="s">
        <v>13870</v>
      </c>
      <c r="C4889" s="260" t="s">
        <v>57</v>
      </c>
      <c r="D4889" s="267" t="s">
        <v>9709</v>
      </c>
    </row>
    <row r="4890" customFormat="false" ht="30" hidden="false" customHeight="false" outlineLevel="0" collapsed="false">
      <c r="A4890" s="262" t="s">
        <v>13871</v>
      </c>
      <c r="B4890" s="263" t="s">
        <v>13872</v>
      </c>
      <c r="C4890" s="264" t="s">
        <v>57</v>
      </c>
      <c r="D4890" s="268" t="s">
        <v>9968</v>
      </c>
    </row>
    <row r="4891" customFormat="false" ht="45" hidden="false" customHeight="false" outlineLevel="0" collapsed="false">
      <c r="A4891" s="258" t="s">
        <v>13873</v>
      </c>
      <c r="B4891" s="259" t="s">
        <v>13874</v>
      </c>
      <c r="C4891" s="260" t="s">
        <v>57</v>
      </c>
      <c r="D4891" s="267" t="s">
        <v>13875</v>
      </c>
    </row>
    <row r="4892" customFormat="false" ht="30" hidden="false" customHeight="false" outlineLevel="0" collapsed="false">
      <c r="A4892" s="262" t="s">
        <v>13876</v>
      </c>
      <c r="B4892" s="263" t="s">
        <v>13877</v>
      </c>
      <c r="C4892" s="264" t="s">
        <v>57</v>
      </c>
      <c r="D4892" s="268" t="s">
        <v>13878</v>
      </c>
    </row>
    <row r="4893" customFormat="false" ht="45" hidden="false" customHeight="false" outlineLevel="0" collapsed="false">
      <c r="A4893" s="258" t="s">
        <v>13879</v>
      </c>
      <c r="B4893" s="259" t="s">
        <v>13880</v>
      </c>
      <c r="C4893" s="260" t="s">
        <v>57</v>
      </c>
      <c r="D4893" s="267" t="s">
        <v>6608</v>
      </c>
    </row>
    <row r="4894" customFormat="false" ht="45" hidden="false" customHeight="false" outlineLevel="0" collapsed="false">
      <c r="A4894" s="262" t="s">
        <v>13881</v>
      </c>
      <c r="B4894" s="263" t="s">
        <v>13882</v>
      </c>
      <c r="C4894" s="264" t="s">
        <v>57</v>
      </c>
      <c r="D4894" s="268" t="s">
        <v>13883</v>
      </c>
    </row>
    <row r="4895" customFormat="false" ht="30" hidden="false" customHeight="false" outlineLevel="0" collapsed="false">
      <c r="A4895" s="258" t="s">
        <v>13884</v>
      </c>
      <c r="B4895" s="259" t="s">
        <v>13885</v>
      </c>
      <c r="C4895" s="260" t="s">
        <v>57</v>
      </c>
      <c r="D4895" s="267" t="s">
        <v>13886</v>
      </c>
    </row>
    <row r="4896" customFormat="false" ht="30" hidden="false" customHeight="false" outlineLevel="0" collapsed="false">
      <c r="A4896" s="262" t="s">
        <v>13887</v>
      </c>
      <c r="B4896" s="263" t="s">
        <v>13888</v>
      </c>
      <c r="C4896" s="264" t="s">
        <v>57</v>
      </c>
      <c r="D4896" s="268" t="s">
        <v>13889</v>
      </c>
    </row>
    <row r="4897" customFormat="false" ht="45" hidden="false" customHeight="false" outlineLevel="0" collapsed="false">
      <c r="A4897" s="258" t="s">
        <v>13890</v>
      </c>
      <c r="B4897" s="259" t="s">
        <v>13891</v>
      </c>
      <c r="C4897" s="260" t="s">
        <v>57</v>
      </c>
      <c r="D4897" s="267" t="s">
        <v>13892</v>
      </c>
    </row>
    <row r="4898" customFormat="false" ht="30" hidden="false" customHeight="false" outlineLevel="0" collapsed="false">
      <c r="A4898" s="262" t="s">
        <v>13893</v>
      </c>
      <c r="B4898" s="263" t="s">
        <v>13894</v>
      </c>
      <c r="C4898" s="264" t="s">
        <v>57</v>
      </c>
      <c r="D4898" s="268" t="s">
        <v>9706</v>
      </c>
    </row>
    <row r="4899" customFormat="false" ht="30" hidden="false" customHeight="false" outlineLevel="0" collapsed="false">
      <c r="A4899" s="258" t="s">
        <v>13895</v>
      </c>
      <c r="B4899" s="259" t="s">
        <v>13896</v>
      </c>
      <c r="C4899" s="260" t="s">
        <v>57</v>
      </c>
      <c r="D4899" s="267" t="s">
        <v>10156</v>
      </c>
    </row>
    <row r="4900" customFormat="false" ht="30" hidden="false" customHeight="false" outlineLevel="0" collapsed="false">
      <c r="A4900" s="262" t="s">
        <v>13897</v>
      </c>
      <c r="B4900" s="263" t="s">
        <v>13898</v>
      </c>
      <c r="C4900" s="264" t="s">
        <v>57</v>
      </c>
      <c r="D4900" s="268" t="s">
        <v>12008</v>
      </c>
    </row>
    <row r="4901" customFormat="false" ht="45" hidden="false" customHeight="false" outlineLevel="0" collapsed="false">
      <c r="A4901" s="258" t="s">
        <v>13899</v>
      </c>
      <c r="B4901" s="259" t="s">
        <v>13900</v>
      </c>
      <c r="C4901" s="260" t="s">
        <v>57</v>
      </c>
      <c r="D4901" s="267" t="s">
        <v>13901</v>
      </c>
    </row>
    <row r="4902" customFormat="false" ht="15" hidden="false" customHeight="false" outlineLevel="0" collapsed="false">
      <c r="A4902" s="262" t="s">
        <v>53</v>
      </c>
      <c r="B4902" s="263" t="s">
        <v>13902</v>
      </c>
      <c r="C4902" s="264" t="s">
        <v>57</v>
      </c>
      <c r="D4902" s="268" t="s">
        <v>13903</v>
      </c>
    </row>
    <row r="4903" customFormat="false" ht="15" hidden="false" customHeight="false" outlineLevel="0" collapsed="false">
      <c r="A4903" s="258" t="s">
        <v>13904</v>
      </c>
      <c r="B4903" s="259" t="s">
        <v>13905</v>
      </c>
      <c r="C4903" s="260" t="s">
        <v>57</v>
      </c>
      <c r="D4903" s="267" t="s">
        <v>13906</v>
      </c>
    </row>
    <row r="4904" customFormat="false" ht="15" hidden="false" customHeight="false" outlineLevel="0" collapsed="false">
      <c r="A4904" s="262" t="s">
        <v>13907</v>
      </c>
      <c r="B4904" s="263" t="s">
        <v>13908</v>
      </c>
      <c r="C4904" s="264" t="s">
        <v>13909</v>
      </c>
      <c r="D4904" s="268" t="s">
        <v>2854</v>
      </c>
    </row>
    <row r="4905" customFormat="false" ht="15" hidden="false" customHeight="false" outlineLevel="0" collapsed="false">
      <c r="A4905" s="258" t="s">
        <v>13910</v>
      </c>
      <c r="B4905" s="259" t="s">
        <v>13911</v>
      </c>
      <c r="C4905" s="260" t="s">
        <v>13909</v>
      </c>
      <c r="D4905" s="267" t="s">
        <v>1585</v>
      </c>
    </row>
    <row r="4906" customFormat="false" ht="15" hidden="false" customHeight="false" outlineLevel="0" collapsed="false">
      <c r="A4906" s="262" t="s">
        <v>13912</v>
      </c>
      <c r="B4906" s="263" t="s">
        <v>13913</v>
      </c>
      <c r="C4906" s="264" t="s">
        <v>13909</v>
      </c>
      <c r="D4906" s="268" t="s">
        <v>1582</v>
      </c>
    </row>
    <row r="4907" customFormat="false" ht="15" hidden="false" customHeight="false" outlineLevel="0" collapsed="false">
      <c r="A4907" s="258" t="s">
        <v>13914</v>
      </c>
      <c r="B4907" s="259" t="s">
        <v>13915</v>
      </c>
      <c r="C4907" s="260" t="s">
        <v>13916</v>
      </c>
      <c r="D4907" s="267" t="s">
        <v>13917</v>
      </c>
    </row>
    <row r="4908" customFormat="false" ht="15" hidden="false" customHeight="false" outlineLevel="0" collapsed="false">
      <c r="A4908" s="262" t="s">
        <v>13918</v>
      </c>
      <c r="B4908" s="263" t="s">
        <v>13919</v>
      </c>
      <c r="C4908" s="264" t="s">
        <v>13916</v>
      </c>
      <c r="D4908" s="268" t="s">
        <v>13381</v>
      </c>
    </row>
    <row r="4909" customFormat="false" ht="15" hidden="false" customHeight="false" outlineLevel="0" collapsed="false">
      <c r="A4909" s="258" t="s">
        <v>13920</v>
      </c>
      <c r="B4909" s="259" t="s">
        <v>13921</v>
      </c>
      <c r="C4909" s="260" t="s">
        <v>13916</v>
      </c>
      <c r="D4909" s="267" t="s">
        <v>13292</v>
      </c>
    </row>
    <row r="4910" customFormat="false" ht="15" hidden="false" customHeight="false" outlineLevel="0" collapsed="false">
      <c r="A4910" s="262" t="s">
        <v>13922</v>
      </c>
      <c r="B4910" s="263" t="s">
        <v>13923</v>
      </c>
      <c r="C4910" s="264" t="s">
        <v>13916</v>
      </c>
      <c r="D4910" s="268" t="s">
        <v>7391</v>
      </c>
    </row>
    <row r="4911" customFormat="false" ht="15" hidden="false" customHeight="false" outlineLevel="0" collapsed="false">
      <c r="A4911" s="258" t="s">
        <v>13924</v>
      </c>
      <c r="B4911" s="259" t="s">
        <v>13925</v>
      </c>
      <c r="C4911" s="260" t="s">
        <v>13916</v>
      </c>
      <c r="D4911" s="267" t="s">
        <v>1990</v>
      </c>
    </row>
    <row r="4912" customFormat="false" ht="30" hidden="false" customHeight="false" outlineLevel="0" collapsed="false">
      <c r="A4912" s="262" t="s">
        <v>13926</v>
      </c>
      <c r="B4912" s="263" t="s">
        <v>13927</v>
      </c>
      <c r="C4912" s="264" t="s">
        <v>13916</v>
      </c>
      <c r="D4912" s="268" t="s">
        <v>13928</v>
      </c>
    </row>
    <row r="4913" customFormat="false" ht="15" hidden="false" customHeight="false" outlineLevel="0" collapsed="false">
      <c r="A4913" s="258" t="s">
        <v>13929</v>
      </c>
      <c r="B4913" s="259" t="s">
        <v>13930</v>
      </c>
      <c r="C4913" s="260" t="s">
        <v>13916</v>
      </c>
      <c r="D4913" s="267" t="s">
        <v>13931</v>
      </c>
    </row>
    <row r="4914" customFormat="false" ht="15" hidden="false" customHeight="false" outlineLevel="0" collapsed="false">
      <c r="A4914" s="262" t="s">
        <v>13932</v>
      </c>
      <c r="B4914" s="263" t="s">
        <v>13908</v>
      </c>
      <c r="C4914" s="264" t="s">
        <v>75</v>
      </c>
      <c r="D4914" s="268" t="s">
        <v>13933</v>
      </c>
    </row>
    <row r="4915" customFormat="false" ht="15" hidden="false" customHeight="false" outlineLevel="0" collapsed="false">
      <c r="A4915" s="258" t="s">
        <v>13934</v>
      </c>
      <c r="B4915" s="259" t="s">
        <v>13911</v>
      </c>
      <c r="C4915" s="260" t="s">
        <v>75</v>
      </c>
      <c r="D4915" s="267" t="s">
        <v>8885</v>
      </c>
    </row>
    <row r="4916" customFormat="false" ht="15" hidden="false" customHeight="false" outlineLevel="0" collapsed="false">
      <c r="A4916" s="262" t="s">
        <v>13935</v>
      </c>
      <c r="B4916" s="263" t="s">
        <v>13913</v>
      </c>
      <c r="C4916" s="264" t="s">
        <v>75</v>
      </c>
      <c r="D4916" s="268" t="s">
        <v>2854</v>
      </c>
    </row>
    <row r="4917" customFormat="false" ht="15" hidden="false" customHeight="false" outlineLevel="0" collapsed="false">
      <c r="A4917" s="258" t="s">
        <v>13936</v>
      </c>
      <c r="B4917" s="259" t="s">
        <v>13915</v>
      </c>
      <c r="C4917" s="260" t="s">
        <v>57</v>
      </c>
      <c r="D4917" s="267" t="s">
        <v>2008</v>
      </c>
    </row>
    <row r="4918" customFormat="false" ht="30" hidden="false" customHeight="false" outlineLevel="0" collapsed="false">
      <c r="A4918" s="262" t="s">
        <v>13937</v>
      </c>
      <c r="B4918" s="263" t="s">
        <v>13938</v>
      </c>
      <c r="C4918" s="264" t="s">
        <v>57</v>
      </c>
      <c r="D4918" s="268" t="s">
        <v>9628</v>
      </c>
    </row>
    <row r="4919" customFormat="false" ht="30" hidden="false" customHeight="false" outlineLevel="0" collapsed="false">
      <c r="A4919" s="258" t="s">
        <v>13939</v>
      </c>
      <c r="B4919" s="259" t="s">
        <v>13940</v>
      </c>
      <c r="C4919" s="260" t="s">
        <v>57</v>
      </c>
      <c r="D4919" s="267" t="s">
        <v>1884</v>
      </c>
    </row>
    <row r="4920" customFormat="false" ht="30" hidden="false" customHeight="false" outlineLevel="0" collapsed="false">
      <c r="A4920" s="262" t="s">
        <v>13941</v>
      </c>
      <c r="B4920" s="263" t="s">
        <v>13942</v>
      </c>
      <c r="C4920" s="264" t="s">
        <v>57</v>
      </c>
      <c r="D4920" s="268" t="s">
        <v>13943</v>
      </c>
    </row>
    <row r="4921" customFormat="false" ht="15" hidden="false" customHeight="false" outlineLevel="0" collapsed="false">
      <c r="A4921" s="258" t="s">
        <v>13944</v>
      </c>
      <c r="B4921" s="259" t="s">
        <v>13945</v>
      </c>
      <c r="C4921" s="260" t="s">
        <v>57</v>
      </c>
      <c r="D4921" s="267" t="s">
        <v>3278</v>
      </c>
    </row>
    <row r="4922" customFormat="false" ht="30" hidden="false" customHeight="false" outlineLevel="0" collapsed="false">
      <c r="A4922" s="262" t="s">
        <v>13946</v>
      </c>
      <c r="B4922" s="263" t="s">
        <v>13947</v>
      </c>
      <c r="C4922" s="264" t="s">
        <v>57</v>
      </c>
      <c r="D4922" s="268" t="s">
        <v>521</v>
      </c>
    </row>
    <row r="4923" customFormat="false" ht="15" hidden="false" customHeight="false" outlineLevel="0" collapsed="false">
      <c r="A4923" s="258" t="s">
        <v>13948</v>
      </c>
      <c r="B4923" s="259" t="s">
        <v>13949</v>
      </c>
      <c r="C4923" s="260" t="s">
        <v>57</v>
      </c>
      <c r="D4923" s="267" t="s">
        <v>13950</v>
      </c>
    </row>
    <row r="4924" customFormat="false" ht="15" hidden="false" customHeight="false" outlineLevel="0" collapsed="false">
      <c r="A4924" s="262" t="s">
        <v>13951</v>
      </c>
      <c r="B4924" s="263" t="s">
        <v>13952</v>
      </c>
      <c r="C4924" s="264" t="s">
        <v>57</v>
      </c>
      <c r="D4924" s="268" t="s">
        <v>13953</v>
      </c>
    </row>
    <row r="4925" customFormat="false" ht="15" hidden="false" customHeight="false" outlineLevel="0" collapsed="false">
      <c r="A4925" s="258" t="s">
        <v>13954</v>
      </c>
      <c r="B4925" s="259" t="s">
        <v>13955</v>
      </c>
      <c r="C4925" s="260" t="s">
        <v>57</v>
      </c>
      <c r="D4925" s="267" t="s">
        <v>1682</v>
      </c>
    </row>
    <row r="4926" customFormat="false" ht="15" hidden="false" customHeight="false" outlineLevel="0" collapsed="false">
      <c r="A4926" s="262" t="s">
        <v>13956</v>
      </c>
      <c r="B4926" s="263" t="s">
        <v>13957</v>
      </c>
      <c r="C4926" s="264" t="s">
        <v>57</v>
      </c>
      <c r="D4926" s="268" t="s">
        <v>1570</v>
      </c>
    </row>
    <row r="4927" customFormat="false" ht="15" hidden="false" customHeight="false" outlineLevel="0" collapsed="false">
      <c r="A4927" s="258" t="s">
        <v>13958</v>
      </c>
      <c r="B4927" s="259" t="s">
        <v>13959</v>
      </c>
      <c r="C4927" s="260" t="s">
        <v>57</v>
      </c>
      <c r="D4927" s="267" t="s">
        <v>6699</v>
      </c>
    </row>
    <row r="4928" customFormat="false" ht="30" hidden="false" customHeight="false" outlineLevel="0" collapsed="false">
      <c r="A4928" s="262" t="s">
        <v>60</v>
      </c>
      <c r="B4928" s="263" t="s">
        <v>13960</v>
      </c>
      <c r="C4928" s="264" t="s">
        <v>57</v>
      </c>
      <c r="D4928" s="268" t="s">
        <v>13961</v>
      </c>
    </row>
    <row r="4929" customFormat="false" ht="15" hidden="false" customHeight="false" outlineLevel="0" collapsed="false">
      <c r="A4929" s="258" t="s">
        <v>13962</v>
      </c>
      <c r="B4929" s="259" t="s">
        <v>13963</v>
      </c>
      <c r="C4929" s="260" t="s">
        <v>75</v>
      </c>
      <c r="D4929" s="267" t="s">
        <v>530</v>
      </c>
    </row>
    <row r="4930" customFormat="false" ht="15" hidden="false" customHeight="false" outlineLevel="0" collapsed="false">
      <c r="A4930" s="262" t="s">
        <v>13964</v>
      </c>
      <c r="B4930" s="263" t="s">
        <v>13965</v>
      </c>
      <c r="C4930" s="264" t="s">
        <v>75</v>
      </c>
      <c r="D4930" s="268" t="s">
        <v>13966</v>
      </c>
    </row>
    <row r="4931" customFormat="false" ht="15" hidden="false" customHeight="false" outlineLevel="0" collapsed="false">
      <c r="A4931" s="258" t="s">
        <v>13967</v>
      </c>
      <c r="B4931" s="259" t="s">
        <v>13968</v>
      </c>
      <c r="C4931" s="260" t="s">
        <v>75</v>
      </c>
      <c r="D4931" s="267" t="s">
        <v>13969</v>
      </c>
    </row>
    <row r="4932" customFormat="false" ht="15" hidden="false" customHeight="false" outlineLevel="0" collapsed="false">
      <c r="A4932" s="262" t="s">
        <v>13970</v>
      </c>
      <c r="B4932" s="263" t="s">
        <v>13971</v>
      </c>
      <c r="C4932" s="264" t="s">
        <v>75</v>
      </c>
      <c r="D4932" s="268" t="s">
        <v>1165</v>
      </c>
    </row>
    <row r="4933" customFormat="false" ht="15" hidden="false" customHeight="false" outlineLevel="0" collapsed="false">
      <c r="A4933" s="258" t="s">
        <v>13972</v>
      </c>
      <c r="B4933" s="259" t="s">
        <v>13973</v>
      </c>
      <c r="C4933" s="260" t="s">
        <v>75</v>
      </c>
      <c r="D4933" s="267" t="s">
        <v>13974</v>
      </c>
    </row>
    <row r="4934" customFormat="false" ht="15" hidden="false" customHeight="false" outlineLevel="0" collapsed="false">
      <c r="A4934" s="262" t="s">
        <v>63</v>
      </c>
      <c r="B4934" s="263" t="s">
        <v>13975</v>
      </c>
      <c r="C4934" s="264" t="s">
        <v>75</v>
      </c>
      <c r="D4934" s="268" t="s">
        <v>13976</v>
      </c>
    </row>
    <row r="4935" customFormat="false" ht="30" hidden="false" customHeight="false" outlineLevel="0" collapsed="false">
      <c r="A4935" s="258" t="s">
        <v>13977</v>
      </c>
      <c r="B4935" s="259" t="s">
        <v>13978</v>
      </c>
      <c r="C4935" s="260" t="s">
        <v>75</v>
      </c>
      <c r="D4935" s="267" t="s">
        <v>1637</v>
      </c>
    </row>
    <row r="4936" customFormat="false" ht="15" hidden="false" customHeight="false" outlineLevel="0" collapsed="false">
      <c r="A4936" s="262" t="s">
        <v>13979</v>
      </c>
      <c r="B4936" s="263" t="s">
        <v>13980</v>
      </c>
      <c r="C4936" s="264" t="s">
        <v>13909</v>
      </c>
      <c r="D4936" s="268" t="s">
        <v>2543</v>
      </c>
    </row>
    <row r="4937" customFormat="false" ht="15" hidden="false" customHeight="false" outlineLevel="0" collapsed="false">
      <c r="A4937" s="258" t="s">
        <v>13981</v>
      </c>
      <c r="B4937" s="259" t="s">
        <v>13982</v>
      </c>
      <c r="C4937" s="260" t="s">
        <v>13909</v>
      </c>
      <c r="D4937" s="267" t="s">
        <v>1637</v>
      </c>
    </row>
    <row r="4938" customFormat="false" ht="15" hidden="false" customHeight="false" outlineLevel="0" collapsed="false">
      <c r="A4938" s="262" t="s">
        <v>13983</v>
      </c>
      <c r="B4938" s="263" t="s">
        <v>13984</v>
      </c>
      <c r="C4938" s="264" t="s">
        <v>13909</v>
      </c>
      <c r="D4938" s="268" t="s">
        <v>2219</v>
      </c>
    </row>
    <row r="4939" customFormat="false" ht="30" hidden="false" customHeight="false" outlineLevel="0" collapsed="false">
      <c r="A4939" s="258" t="s">
        <v>13985</v>
      </c>
      <c r="B4939" s="259" t="s">
        <v>13986</v>
      </c>
      <c r="C4939" s="260" t="s">
        <v>13909</v>
      </c>
      <c r="D4939" s="267" t="s">
        <v>2843</v>
      </c>
    </row>
    <row r="4940" customFormat="false" ht="15" hidden="false" customHeight="false" outlineLevel="0" collapsed="false">
      <c r="A4940" s="262" t="s">
        <v>13987</v>
      </c>
      <c r="B4940" s="263" t="s">
        <v>13988</v>
      </c>
      <c r="C4940" s="264" t="s">
        <v>37</v>
      </c>
      <c r="D4940" s="268" t="s">
        <v>3042</v>
      </c>
    </row>
    <row r="4941" customFormat="false" ht="15" hidden="false" customHeight="false" outlineLevel="0" collapsed="false">
      <c r="A4941" s="258" t="s">
        <v>13989</v>
      </c>
      <c r="B4941" s="259" t="s">
        <v>13990</v>
      </c>
      <c r="C4941" s="260" t="s">
        <v>37</v>
      </c>
      <c r="D4941" s="267" t="s">
        <v>13991</v>
      </c>
    </row>
    <row r="4942" customFormat="false" ht="30" hidden="false" customHeight="false" outlineLevel="0" collapsed="false">
      <c r="A4942" s="262" t="s">
        <v>13992</v>
      </c>
      <c r="B4942" s="263" t="s">
        <v>13993</v>
      </c>
      <c r="C4942" s="264" t="s">
        <v>37</v>
      </c>
      <c r="D4942" s="268" t="s">
        <v>1102</v>
      </c>
    </row>
    <row r="4943" customFormat="false" ht="30" hidden="false" customHeight="false" outlineLevel="0" collapsed="false">
      <c r="A4943" s="258" t="s">
        <v>13994</v>
      </c>
      <c r="B4943" s="259" t="s">
        <v>13995</v>
      </c>
      <c r="C4943" s="260" t="s">
        <v>37</v>
      </c>
      <c r="D4943" s="267" t="s">
        <v>1608</v>
      </c>
    </row>
    <row r="4944" customFormat="false" ht="30" hidden="false" customHeight="false" outlineLevel="0" collapsed="false">
      <c r="A4944" s="262" t="s">
        <v>13996</v>
      </c>
      <c r="B4944" s="263" t="s">
        <v>13997</v>
      </c>
      <c r="C4944" s="264" t="s">
        <v>57</v>
      </c>
      <c r="D4944" s="268" t="s">
        <v>13998</v>
      </c>
    </row>
    <row r="4945" customFormat="false" ht="30" hidden="false" customHeight="false" outlineLevel="0" collapsed="false">
      <c r="A4945" s="258" t="s">
        <v>13999</v>
      </c>
      <c r="B4945" s="259" t="s">
        <v>14000</v>
      </c>
      <c r="C4945" s="260" t="s">
        <v>57</v>
      </c>
      <c r="D4945" s="267" t="s">
        <v>14001</v>
      </c>
    </row>
    <row r="4946" customFormat="false" ht="30" hidden="false" customHeight="false" outlineLevel="0" collapsed="false">
      <c r="A4946" s="262" t="s">
        <v>14002</v>
      </c>
      <c r="B4946" s="263" t="s">
        <v>14003</v>
      </c>
      <c r="C4946" s="264" t="s">
        <v>57</v>
      </c>
      <c r="D4946" s="268" t="s">
        <v>14004</v>
      </c>
    </row>
    <row r="4947" customFormat="false" ht="30" hidden="false" customHeight="false" outlineLevel="0" collapsed="false">
      <c r="A4947" s="258" t="s">
        <v>14005</v>
      </c>
      <c r="B4947" s="259" t="s">
        <v>14006</v>
      </c>
      <c r="C4947" s="260" t="s">
        <v>57</v>
      </c>
      <c r="D4947" s="267" t="s">
        <v>14007</v>
      </c>
    </row>
    <row r="4948" customFormat="false" ht="30" hidden="false" customHeight="false" outlineLevel="0" collapsed="false">
      <c r="A4948" s="262" t="s">
        <v>14008</v>
      </c>
      <c r="B4948" s="263" t="s">
        <v>14009</v>
      </c>
      <c r="C4948" s="264" t="s">
        <v>57</v>
      </c>
      <c r="D4948" s="268" t="s">
        <v>14010</v>
      </c>
    </row>
    <row r="4949" customFormat="false" ht="30" hidden="false" customHeight="false" outlineLevel="0" collapsed="false">
      <c r="A4949" s="258" t="s">
        <v>14011</v>
      </c>
      <c r="B4949" s="259" t="s">
        <v>14012</v>
      </c>
      <c r="C4949" s="260" t="s">
        <v>57</v>
      </c>
      <c r="D4949" s="267" t="s">
        <v>14013</v>
      </c>
    </row>
    <row r="4950" customFormat="false" ht="30" hidden="false" customHeight="false" outlineLevel="0" collapsed="false">
      <c r="A4950" s="262" t="s">
        <v>14014</v>
      </c>
      <c r="B4950" s="263" t="s">
        <v>14015</v>
      </c>
      <c r="C4950" s="264" t="s">
        <v>57</v>
      </c>
      <c r="D4950" s="268" t="s">
        <v>14016</v>
      </c>
    </row>
    <row r="4951" customFormat="false" ht="30" hidden="false" customHeight="false" outlineLevel="0" collapsed="false">
      <c r="A4951" s="258" t="s">
        <v>14017</v>
      </c>
      <c r="B4951" s="259" t="s">
        <v>14018</v>
      </c>
      <c r="C4951" s="260" t="s">
        <v>57</v>
      </c>
      <c r="D4951" s="267" t="s">
        <v>14019</v>
      </c>
    </row>
    <row r="4952" customFormat="false" ht="30" hidden="false" customHeight="false" outlineLevel="0" collapsed="false">
      <c r="A4952" s="262" t="s">
        <v>14020</v>
      </c>
      <c r="B4952" s="263" t="s">
        <v>14021</v>
      </c>
      <c r="C4952" s="264" t="s">
        <v>57</v>
      </c>
      <c r="D4952" s="268" t="s">
        <v>14022</v>
      </c>
    </row>
    <row r="4953" customFormat="false" ht="30" hidden="false" customHeight="false" outlineLevel="0" collapsed="false">
      <c r="A4953" s="258" t="s">
        <v>14023</v>
      </c>
      <c r="B4953" s="259" t="s">
        <v>14024</v>
      </c>
      <c r="C4953" s="260" t="s">
        <v>57</v>
      </c>
      <c r="D4953" s="267" t="s">
        <v>14025</v>
      </c>
    </row>
    <row r="4954" customFormat="false" ht="30" hidden="false" customHeight="false" outlineLevel="0" collapsed="false">
      <c r="A4954" s="262" t="s">
        <v>14026</v>
      </c>
      <c r="B4954" s="263" t="s">
        <v>14027</v>
      </c>
      <c r="C4954" s="264" t="s">
        <v>57</v>
      </c>
      <c r="D4954" s="268" t="s">
        <v>14028</v>
      </c>
    </row>
    <row r="4955" customFormat="false" ht="30" hidden="false" customHeight="false" outlineLevel="0" collapsed="false">
      <c r="A4955" s="258" t="s">
        <v>14029</v>
      </c>
      <c r="B4955" s="259" t="s">
        <v>14030</v>
      </c>
      <c r="C4955" s="260" t="s">
        <v>57</v>
      </c>
      <c r="D4955" s="267" t="s">
        <v>14031</v>
      </c>
    </row>
    <row r="4956" customFormat="false" ht="30" hidden="false" customHeight="false" outlineLevel="0" collapsed="false">
      <c r="A4956" s="262" t="s">
        <v>14032</v>
      </c>
      <c r="B4956" s="263" t="s">
        <v>14033</v>
      </c>
      <c r="C4956" s="264" t="s">
        <v>57</v>
      </c>
      <c r="D4956" s="268" t="s">
        <v>14034</v>
      </c>
    </row>
    <row r="4957" customFormat="false" ht="30" hidden="false" customHeight="false" outlineLevel="0" collapsed="false">
      <c r="A4957" s="258" t="s">
        <v>14035</v>
      </c>
      <c r="B4957" s="259" t="s">
        <v>14036</v>
      </c>
      <c r="C4957" s="260" t="s">
        <v>57</v>
      </c>
      <c r="D4957" s="267" t="s">
        <v>14037</v>
      </c>
    </row>
    <row r="4958" customFormat="false" ht="30" hidden="false" customHeight="false" outlineLevel="0" collapsed="false">
      <c r="A4958" s="262" t="s">
        <v>14038</v>
      </c>
      <c r="B4958" s="263" t="s">
        <v>14039</v>
      </c>
      <c r="C4958" s="264" t="s">
        <v>57</v>
      </c>
      <c r="D4958" s="268" t="s">
        <v>14040</v>
      </c>
    </row>
    <row r="4959" customFormat="false" ht="30" hidden="false" customHeight="false" outlineLevel="0" collapsed="false">
      <c r="A4959" s="258" t="s">
        <v>14041</v>
      </c>
      <c r="B4959" s="259" t="s">
        <v>14042</v>
      </c>
      <c r="C4959" s="260" t="s">
        <v>57</v>
      </c>
      <c r="D4959" s="267" t="s">
        <v>14043</v>
      </c>
    </row>
    <row r="4960" customFormat="false" ht="15" hidden="false" customHeight="false" outlineLevel="0" collapsed="false">
      <c r="A4960" s="262" t="s">
        <v>14044</v>
      </c>
      <c r="B4960" s="263" t="s">
        <v>14045</v>
      </c>
      <c r="C4960" s="264" t="s">
        <v>57</v>
      </c>
      <c r="D4960" s="268" t="s">
        <v>14046</v>
      </c>
    </row>
    <row r="4961" customFormat="false" ht="15" hidden="false" customHeight="false" outlineLevel="0" collapsed="false">
      <c r="A4961" s="258" t="s">
        <v>14047</v>
      </c>
      <c r="B4961" s="259" t="s">
        <v>14048</v>
      </c>
      <c r="C4961" s="260" t="s">
        <v>57</v>
      </c>
      <c r="D4961" s="267" t="s">
        <v>14049</v>
      </c>
    </row>
    <row r="4962" customFormat="false" ht="15" hidden="false" customHeight="false" outlineLevel="0" collapsed="false">
      <c r="A4962" s="262" t="s">
        <v>14050</v>
      </c>
      <c r="B4962" s="263" t="s">
        <v>14051</v>
      </c>
      <c r="C4962" s="264" t="s">
        <v>57</v>
      </c>
      <c r="D4962" s="268" t="s">
        <v>3278</v>
      </c>
    </row>
    <row r="4963" customFormat="false" ht="15" hidden="false" customHeight="false" outlineLevel="0" collapsed="false">
      <c r="A4963" s="258" t="s">
        <v>14052</v>
      </c>
      <c r="B4963" s="259" t="s">
        <v>14053</v>
      </c>
      <c r="C4963" s="260" t="s">
        <v>57</v>
      </c>
      <c r="D4963" s="267" t="s">
        <v>2739</v>
      </c>
    </row>
    <row r="4964" customFormat="false" ht="15" hidden="false" customHeight="false" outlineLevel="0" collapsed="false">
      <c r="A4964" s="262" t="s">
        <v>14054</v>
      </c>
      <c r="B4964" s="263" t="s">
        <v>14055</v>
      </c>
      <c r="C4964" s="264" t="s">
        <v>57</v>
      </c>
      <c r="D4964" s="268" t="s">
        <v>7467</v>
      </c>
    </row>
    <row r="4965" customFormat="false" ht="30" hidden="false" customHeight="false" outlineLevel="0" collapsed="false">
      <c r="A4965" s="258" t="s">
        <v>14056</v>
      </c>
      <c r="B4965" s="259" t="s">
        <v>14057</v>
      </c>
      <c r="C4965" s="260" t="s">
        <v>57</v>
      </c>
      <c r="D4965" s="267" t="s">
        <v>9746</v>
      </c>
    </row>
    <row r="4966" customFormat="false" ht="15" hidden="false" customHeight="false" outlineLevel="0" collapsed="false">
      <c r="A4966" s="262" t="s">
        <v>14058</v>
      </c>
      <c r="B4966" s="263" t="s">
        <v>14059</v>
      </c>
      <c r="C4966" s="264" t="s">
        <v>57</v>
      </c>
      <c r="D4966" s="268" t="s">
        <v>14060</v>
      </c>
    </row>
    <row r="4967" customFormat="false" ht="15" hidden="false" customHeight="false" outlineLevel="0" collapsed="false">
      <c r="A4967" s="258" t="s">
        <v>66</v>
      </c>
      <c r="B4967" s="259" t="s">
        <v>14061</v>
      </c>
      <c r="C4967" s="260" t="s">
        <v>57</v>
      </c>
      <c r="D4967" s="267" t="s">
        <v>2736</v>
      </c>
    </row>
    <row r="4968" customFormat="false" ht="15" hidden="false" customHeight="false" outlineLevel="0" collapsed="false">
      <c r="A4968" s="262" t="s">
        <v>14062</v>
      </c>
      <c r="B4968" s="263" t="s">
        <v>14063</v>
      </c>
      <c r="C4968" s="264" t="s">
        <v>57</v>
      </c>
      <c r="D4968" s="268" t="s">
        <v>14064</v>
      </c>
    </row>
    <row r="4969" customFormat="false" ht="30" hidden="false" customHeight="false" outlineLevel="0" collapsed="false">
      <c r="A4969" s="258" t="s">
        <v>14065</v>
      </c>
      <c r="B4969" s="259" t="s">
        <v>14066</v>
      </c>
      <c r="C4969" s="260" t="s">
        <v>37</v>
      </c>
      <c r="D4969" s="267" t="s">
        <v>14067</v>
      </c>
    </row>
    <row r="4970" customFormat="false" ht="30" hidden="false" customHeight="false" outlineLevel="0" collapsed="false">
      <c r="A4970" s="262" t="s">
        <v>14068</v>
      </c>
      <c r="B4970" s="263" t="s">
        <v>14069</v>
      </c>
      <c r="C4970" s="264" t="s">
        <v>37</v>
      </c>
      <c r="D4970" s="268" t="s">
        <v>14070</v>
      </c>
    </row>
    <row r="4971" customFormat="false" ht="30" hidden="false" customHeight="false" outlineLevel="0" collapsed="false">
      <c r="A4971" s="258" t="s">
        <v>14071</v>
      </c>
      <c r="B4971" s="259" t="s">
        <v>14072</v>
      </c>
      <c r="C4971" s="260" t="s">
        <v>37</v>
      </c>
      <c r="D4971" s="267" t="s">
        <v>14073</v>
      </c>
    </row>
    <row r="4972" customFormat="false" ht="30" hidden="false" customHeight="false" outlineLevel="0" collapsed="false">
      <c r="A4972" s="262" t="s">
        <v>14074</v>
      </c>
      <c r="B4972" s="263" t="s">
        <v>14075</v>
      </c>
      <c r="C4972" s="264" t="s">
        <v>37</v>
      </c>
      <c r="D4972" s="268" t="s">
        <v>14076</v>
      </c>
    </row>
    <row r="4973" customFormat="false" ht="30" hidden="false" customHeight="false" outlineLevel="0" collapsed="false">
      <c r="A4973" s="258" t="s">
        <v>14077</v>
      </c>
      <c r="B4973" s="259" t="s">
        <v>14078</v>
      </c>
      <c r="C4973" s="260" t="s">
        <v>37</v>
      </c>
      <c r="D4973" s="267" t="s">
        <v>14079</v>
      </c>
    </row>
    <row r="4974" customFormat="false" ht="30" hidden="false" customHeight="false" outlineLevel="0" collapsed="false">
      <c r="A4974" s="262" t="s">
        <v>14080</v>
      </c>
      <c r="B4974" s="263" t="s">
        <v>14081</v>
      </c>
      <c r="C4974" s="264" t="s">
        <v>37</v>
      </c>
      <c r="D4974" s="268" t="s">
        <v>8540</v>
      </c>
    </row>
    <row r="4975" customFormat="false" ht="30" hidden="false" customHeight="false" outlineLevel="0" collapsed="false">
      <c r="A4975" s="258" t="s">
        <v>14082</v>
      </c>
      <c r="B4975" s="259" t="s">
        <v>14083</v>
      </c>
      <c r="C4975" s="260" t="s">
        <v>37</v>
      </c>
      <c r="D4975" s="267" t="s">
        <v>3464</v>
      </c>
    </row>
    <row r="4976" customFormat="false" ht="30" hidden="false" customHeight="false" outlineLevel="0" collapsed="false">
      <c r="A4976" s="262" t="s">
        <v>14084</v>
      </c>
      <c r="B4976" s="263" t="s">
        <v>14085</v>
      </c>
      <c r="C4976" s="264" t="s">
        <v>37</v>
      </c>
      <c r="D4976" s="268" t="s">
        <v>14086</v>
      </c>
    </row>
    <row r="4977" customFormat="false" ht="30" hidden="false" customHeight="false" outlineLevel="0" collapsed="false">
      <c r="A4977" s="258" t="s">
        <v>14087</v>
      </c>
      <c r="B4977" s="259" t="s">
        <v>14088</v>
      </c>
      <c r="C4977" s="260" t="s">
        <v>37</v>
      </c>
      <c r="D4977" s="267" t="s">
        <v>14089</v>
      </c>
    </row>
    <row r="4978" customFormat="false" ht="30" hidden="false" customHeight="false" outlineLevel="0" collapsed="false">
      <c r="A4978" s="262" t="s">
        <v>14090</v>
      </c>
      <c r="B4978" s="263" t="s">
        <v>14091</v>
      </c>
      <c r="C4978" s="264" t="s">
        <v>37</v>
      </c>
      <c r="D4978" s="268" t="s">
        <v>14092</v>
      </c>
    </row>
    <row r="4979" customFormat="false" ht="30" hidden="false" customHeight="false" outlineLevel="0" collapsed="false">
      <c r="A4979" s="258" t="s">
        <v>14093</v>
      </c>
      <c r="B4979" s="259" t="s">
        <v>14094</v>
      </c>
      <c r="C4979" s="260" t="s">
        <v>37</v>
      </c>
      <c r="D4979" s="267" t="s">
        <v>14095</v>
      </c>
    </row>
    <row r="4980" customFormat="false" ht="30" hidden="false" customHeight="false" outlineLevel="0" collapsed="false">
      <c r="A4980" s="262" t="s">
        <v>14096</v>
      </c>
      <c r="B4980" s="263" t="s">
        <v>14097</v>
      </c>
      <c r="C4980" s="264" t="s">
        <v>37</v>
      </c>
      <c r="D4980" s="268" t="s">
        <v>14098</v>
      </c>
    </row>
    <row r="4981" customFormat="false" ht="30" hidden="false" customHeight="false" outlineLevel="0" collapsed="false">
      <c r="A4981" s="258" t="s">
        <v>14099</v>
      </c>
      <c r="B4981" s="259" t="s">
        <v>14100</v>
      </c>
      <c r="C4981" s="260" t="s">
        <v>37</v>
      </c>
      <c r="D4981" s="267" t="s">
        <v>14101</v>
      </c>
    </row>
    <row r="4982" customFormat="false" ht="30" hidden="false" customHeight="false" outlineLevel="0" collapsed="false">
      <c r="A4982" s="262" t="s">
        <v>14102</v>
      </c>
      <c r="B4982" s="263" t="s">
        <v>14103</v>
      </c>
      <c r="C4982" s="264" t="s">
        <v>37</v>
      </c>
      <c r="D4982" s="268" t="s">
        <v>14104</v>
      </c>
    </row>
    <row r="4983" customFormat="false" ht="30" hidden="false" customHeight="false" outlineLevel="0" collapsed="false">
      <c r="A4983" s="258" t="s">
        <v>14105</v>
      </c>
      <c r="B4983" s="259" t="s">
        <v>14106</v>
      </c>
      <c r="C4983" s="260" t="s">
        <v>37</v>
      </c>
      <c r="D4983" s="267" t="s">
        <v>12442</v>
      </c>
    </row>
    <row r="4984" customFormat="false" ht="30" hidden="false" customHeight="false" outlineLevel="0" collapsed="false">
      <c r="A4984" s="262" t="s">
        <v>14107</v>
      </c>
      <c r="B4984" s="263" t="s">
        <v>14108</v>
      </c>
      <c r="C4984" s="264" t="s">
        <v>37</v>
      </c>
      <c r="D4984" s="268" t="s">
        <v>14109</v>
      </c>
    </row>
    <row r="4985" customFormat="false" ht="30" hidden="false" customHeight="false" outlineLevel="0" collapsed="false">
      <c r="A4985" s="258" t="s">
        <v>14110</v>
      </c>
      <c r="B4985" s="259" t="s">
        <v>14111</v>
      </c>
      <c r="C4985" s="260" t="s">
        <v>37</v>
      </c>
      <c r="D4985" s="267" t="s">
        <v>14112</v>
      </c>
    </row>
    <row r="4986" customFormat="false" ht="30" hidden="false" customHeight="false" outlineLevel="0" collapsed="false">
      <c r="A4986" s="262" t="s">
        <v>14113</v>
      </c>
      <c r="B4986" s="263" t="s">
        <v>14114</v>
      </c>
      <c r="C4986" s="264" t="s">
        <v>37</v>
      </c>
      <c r="D4986" s="268" t="s">
        <v>6277</v>
      </c>
    </row>
    <row r="4987" customFormat="false" ht="30" hidden="false" customHeight="false" outlineLevel="0" collapsed="false">
      <c r="A4987" s="258" t="s">
        <v>14115</v>
      </c>
      <c r="B4987" s="259" t="s">
        <v>14116</v>
      </c>
      <c r="C4987" s="260" t="s">
        <v>37</v>
      </c>
      <c r="D4987" s="267" t="s">
        <v>14117</v>
      </c>
    </row>
    <row r="4988" customFormat="false" ht="30" hidden="false" customHeight="false" outlineLevel="0" collapsed="false">
      <c r="A4988" s="262" t="s">
        <v>14118</v>
      </c>
      <c r="B4988" s="263" t="s">
        <v>14119</v>
      </c>
      <c r="C4988" s="264" t="s">
        <v>37</v>
      </c>
      <c r="D4988" s="268" t="s">
        <v>14120</v>
      </c>
    </row>
    <row r="4989" customFormat="false" ht="30" hidden="false" customHeight="false" outlineLevel="0" collapsed="false">
      <c r="A4989" s="258" t="s">
        <v>14121</v>
      </c>
      <c r="B4989" s="259" t="s">
        <v>14122</v>
      </c>
      <c r="C4989" s="260" t="s">
        <v>37</v>
      </c>
      <c r="D4989" s="267" t="s">
        <v>14123</v>
      </c>
    </row>
    <row r="4990" customFormat="false" ht="30" hidden="false" customHeight="false" outlineLevel="0" collapsed="false">
      <c r="A4990" s="262" t="s">
        <v>14124</v>
      </c>
      <c r="B4990" s="263" t="s">
        <v>14125</v>
      </c>
      <c r="C4990" s="264" t="s">
        <v>37</v>
      </c>
      <c r="D4990" s="268" t="s">
        <v>14126</v>
      </c>
    </row>
    <row r="4991" customFormat="false" ht="30" hidden="false" customHeight="false" outlineLevel="0" collapsed="false">
      <c r="A4991" s="258" t="s">
        <v>14127</v>
      </c>
      <c r="B4991" s="259" t="s">
        <v>14128</v>
      </c>
      <c r="C4991" s="260" t="s">
        <v>37</v>
      </c>
      <c r="D4991" s="267" t="s">
        <v>14129</v>
      </c>
    </row>
    <row r="4992" customFormat="false" ht="30" hidden="false" customHeight="false" outlineLevel="0" collapsed="false">
      <c r="A4992" s="262" t="s">
        <v>14130</v>
      </c>
      <c r="B4992" s="263" t="s">
        <v>14131</v>
      </c>
      <c r="C4992" s="264" t="s">
        <v>37</v>
      </c>
      <c r="D4992" s="268" t="s">
        <v>6030</v>
      </c>
    </row>
    <row r="4993" customFormat="false" ht="30" hidden="false" customHeight="false" outlineLevel="0" collapsed="false">
      <c r="A4993" s="258" t="s">
        <v>14132</v>
      </c>
      <c r="B4993" s="259" t="s">
        <v>14133</v>
      </c>
      <c r="C4993" s="260" t="s">
        <v>37</v>
      </c>
      <c r="D4993" s="267" t="s">
        <v>14134</v>
      </c>
    </row>
    <row r="4994" customFormat="false" ht="30" hidden="false" customHeight="false" outlineLevel="0" collapsed="false">
      <c r="A4994" s="262" t="s">
        <v>14135</v>
      </c>
      <c r="B4994" s="263" t="s">
        <v>14136</v>
      </c>
      <c r="C4994" s="264" t="s">
        <v>37</v>
      </c>
      <c r="D4994" s="268" t="s">
        <v>14137</v>
      </c>
    </row>
    <row r="4995" customFormat="false" ht="30" hidden="false" customHeight="false" outlineLevel="0" collapsed="false">
      <c r="A4995" s="258" t="s">
        <v>14138</v>
      </c>
      <c r="B4995" s="259" t="s">
        <v>14139</v>
      </c>
      <c r="C4995" s="260" t="s">
        <v>37</v>
      </c>
      <c r="D4995" s="267" t="s">
        <v>14140</v>
      </c>
    </row>
    <row r="4996" customFormat="false" ht="30" hidden="false" customHeight="false" outlineLevel="0" collapsed="false">
      <c r="A4996" s="262" t="s">
        <v>14141</v>
      </c>
      <c r="B4996" s="263" t="s">
        <v>14142</v>
      </c>
      <c r="C4996" s="264" t="s">
        <v>37</v>
      </c>
      <c r="D4996" s="268" t="s">
        <v>14143</v>
      </c>
    </row>
    <row r="4997" customFormat="false" ht="30" hidden="false" customHeight="false" outlineLevel="0" collapsed="false">
      <c r="A4997" s="258" t="s">
        <v>14144</v>
      </c>
      <c r="B4997" s="259" t="s">
        <v>14145</v>
      </c>
      <c r="C4997" s="260" t="s">
        <v>37</v>
      </c>
      <c r="D4997" s="267" t="s">
        <v>14146</v>
      </c>
    </row>
    <row r="4998" customFormat="false" ht="30" hidden="false" customHeight="false" outlineLevel="0" collapsed="false">
      <c r="A4998" s="262" t="s">
        <v>14147</v>
      </c>
      <c r="B4998" s="263" t="s">
        <v>14148</v>
      </c>
      <c r="C4998" s="264" t="s">
        <v>37</v>
      </c>
      <c r="D4998" s="268" t="s">
        <v>14149</v>
      </c>
    </row>
    <row r="4999" customFormat="false" ht="30" hidden="false" customHeight="false" outlineLevel="0" collapsed="false">
      <c r="A4999" s="258" t="s">
        <v>14150</v>
      </c>
      <c r="B4999" s="259" t="s">
        <v>14151</v>
      </c>
      <c r="C4999" s="260" t="s">
        <v>37</v>
      </c>
      <c r="D4999" s="267" t="s">
        <v>14152</v>
      </c>
    </row>
    <row r="5000" customFormat="false" ht="30" hidden="false" customHeight="false" outlineLevel="0" collapsed="false">
      <c r="A5000" s="262" t="s">
        <v>14153</v>
      </c>
      <c r="B5000" s="263" t="s">
        <v>14154</v>
      </c>
      <c r="C5000" s="264" t="s">
        <v>37</v>
      </c>
      <c r="D5000" s="268" t="s">
        <v>14155</v>
      </c>
    </row>
    <row r="5001" customFormat="false" ht="30" hidden="false" customHeight="false" outlineLevel="0" collapsed="false">
      <c r="A5001" s="258" t="s">
        <v>14156</v>
      </c>
      <c r="B5001" s="259" t="s">
        <v>14157</v>
      </c>
      <c r="C5001" s="260" t="s">
        <v>37</v>
      </c>
      <c r="D5001" s="267" t="s">
        <v>14158</v>
      </c>
    </row>
    <row r="5002" customFormat="false" ht="30" hidden="false" customHeight="false" outlineLevel="0" collapsed="false">
      <c r="A5002" s="262" t="s">
        <v>14159</v>
      </c>
      <c r="B5002" s="263" t="s">
        <v>14160</v>
      </c>
      <c r="C5002" s="264" t="s">
        <v>37</v>
      </c>
      <c r="D5002" s="268" t="s">
        <v>5723</v>
      </c>
    </row>
    <row r="5003" customFormat="false" ht="30" hidden="false" customHeight="false" outlineLevel="0" collapsed="false">
      <c r="A5003" s="258" t="s">
        <v>14161</v>
      </c>
      <c r="B5003" s="259" t="s">
        <v>14162</v>
      </c>
      <c r="C5003" s="260" t="s">
        <v>37</v>
      </c>
      <c r="D5003" s="267" t="s">
        <v>14163</v>
      </c>
    </row>
    <row r="5004" customFormat="false" ht="30" hidden="false" customHeight="false" outlineLevel="0" collapsed="false">
      <c r="A5004" s="262" t="s">
        <v>14164</v>
      </c>
      <c r="B5004" s="263" t="s">
        <v>14165</v>
      </c>
      <c r="C5004" s="264" t="s">
        <v>37</v>
      </c>
      <c r="D5004" s="268" t="s">
        <v>14166</v>
      </c>
    </row>
    <row r="5005" customFormat="false" ht="30" hidden="false" customHeight="false" outlineLevel="0" collapsed="false">
      <c r="A5005" s="258" t="s">
        <v>14167</v>
      </c>
      <c r="B5005" s="259" t="s">
        <v>14168</v>
      </c>
      <c r="C5005" s="260" t="s">
        <v>37</v>
      </c>
      <c r="D5005" s="267" t="s">
        <v>14169</v>
      </c>
    </row>
    <row r="5006" customFormat="false" ht="30" hidden="false" customHeight="false" outlineLevel="0" collapsed="false">
      <c r="A5006" s="262" t="s">
        <v>14170</v>
      </c>
      <c r="B5006" s="263" t="s">
        <v>14171</v>
      </c>
      <c r="C5006" s="264" t="s">
        <v>37</v>
      </c>
      <c r="D5006" s="268" t="s">
        <v>14172</v>
      </c>
    </row>
    <row r="5007" customFormat="false" ht="30" hidden="false" customHeight="false" outlineLevel="0" collapsed="false">
      <c r="A5007" s="258" t="s">
        <v>14173</v>
      </c>
      <c r="B5007" s="259" t="s">
        <v>14174</v>
      </c>
      <c r="C5007" s="260" t="s">
        <v>37</v>
      </c>
      <c r="D5007" s="267" t="s">
        <v>14175</v>
      </c>
    </row>
    <row r="5008" customFormat="false" ht="30" hidden="false" customHeight="false" outlineLevel="0" collapsed="false">
      <c r="A5008" s="262" t="s">
        <v>14176</v>
      </c>
      <c r="B5008" s="263" t="s">
        <v>14177</v>
      </c>
      <c r="C5008" s="264" t="s">
        <v>37</v>
      </c>
      <c r="D5008" s="268" t="s">
        <v>1718</v>
      </c>
    </row>
    <row r="5009" customFormat="false" ht="45" hidden="false" customHeight="false" outlineLevel="0" collapsed="false">
      <c r="A5009" s="258" t="s">
        <v>14178</v>
      </c>
      <c r="B5009" s="259" t="s">
        <v>14179</v>
      </c>
      <c r="C5009" s="260" t="s">
        <v>37</v>
      </c>
      <c r="D5009" s="267" t="s">
        <v>14180</v>
      </c>
    </row>
    <row r="5010" customFormat="false" ht="30" hidden="false" customHeight="false" outlineLevel="0" collapsed="false">
      <c r="A5010" s="262" t="s">
        <v>14181</v>
      </c>
      <c r="B5010" s="263" t="s">
        <v>14182</v>
      </c>
      <c r="C5010" s="264" t="s">
        <v>37</v>
      </c>
      <c r="D5010" s="268" t="s">
        <v>14183</v>
      </c>
    </row>
    <row r="5011" customFormat="false" ht="30" hidden="false" customHeight="false" outlineLevel="0" collapsed="false">
      <c r="A5011" s="258" t="s">
        <v>14184</v>
      </c>
      <c r="B5011" s="259" t="s">
        <v>14185</v>
      </c>
      <c r="C5011" s="260" t="s">
        <v>37</v>
      </c>
      <c r="D5011" s="267" t="s">
        <v>1261</v>
      </c>
    </row>
    <row r="5012" customFormat="false" ht="30" hidden="false" customHeight="false" outlineLevel="0" collapsed="false">
      <c r="A5012" s="262" t="s">
        <v>14186</v>
      </c>
      <c r="B5012" s="263" t="s">
        <v>14187</v>
      </c>
      <c r="C5012" s="264" t="s">
        <v>37</v>
      </c>
      <c r="D5012" s="268" t="s">
        <v>14188</v>
      </c>
    </row>
    <row r="5013" customFormat="false" ht="30" hidden="false" customHeight="false" outlineLevel="0" collapsed="false">
      <c r="A5013" s="258" t="s">
        <v>14189</v>
      </c>
      <c r="B5013" s="259" t="s">
        <v>14190</v>
      </c>
      <c r="C5013" s="260" t="s">
        <v>37</v>
      </c>
      <c r="D5013" s="267" t="s">
        <v>14191</v>
      </c>
    </row>
    <row r="5014" customFormat="false" ht="30" hidden="false" customHeight="false" outlineLevel="0" collapsed="false">
      <c r="A5014" s="262" t="s">
        <v>14192</v>
      </c>
      <c r="B5014" s="263" t="s">
        <v>14193</v>
      </c>
      <c r="C5014" s="264" t="s">
        <v>37</v>
      </c>
      <c r="D5014" s="268" t="s">
        <v>14194</v>
      </c>
    </row>
    <row r="5015" customFormat="false" ht="30" hidden="false" customHeight="false" outlineLevel="0" collapsed="false">
      <c r="A5015" s="258" t="s">
        <v>14195</v>
      </c>
      <c r="B5015" s="259" t="s">
        <v>14196</v>
      </c>
      <c r="C5015" s="260" t="s">
        <v>37</v>
      </c>
      <c r="D5015" s="267" t="s">
        <v>5902</v>
      </c>
    </row>
    <row r="5016" customFormat="false" ht="30" hidden="false" customHeight="false" outlineLevel="0" collapsed="false">
      <c r="A5016" s="262" t="s">
        <v>14197</v>
      </c>
      <c r="B5016" s="263" t="s">
        <v>14198</v>
      </c>
      <c r="C5016" s="264" t="s">
        <v>37</v>
      </c>
      <c r="D5016" s="268" t="s">
        <v>14199</v>
      </c>
    </row>
    <row r="5017" customFormat="false" ht="30" hidden="false" customHeight="false" outlineLevel="0" collapsed="false">
      <c r="A5017" s="258" t="s">
        <v>14200</v>
      </c>
      <c r="B5017" s="259" t="s">
        <v>14201</v>
      </c>
      <c r="C5017" s="260" t="s">
        <v>37</v>
      </c>
      <c r="D5017" s="267" t="s">
        <v>14202</v>
      </c>
    </row>
    <row r="5018" customFormat="false" ht="30" hidden="false" customHeight="false" outlineLevel="0" collapsed="false">
      <c r="A5018" s="262" t="s">
        <v>14203</v>
      </c>
      <c r="B5018" s="263" t="s">
        <v>14204</v>
      </c>
      <c r="C5018" s="264" t="s">
        <v>37</v>
      </c>
      <c r="D5018" s="268" t="s">
        <v>14205</v>
      </c>
    </row>
    <row r="5019" customFormat="false" ht="30" hidden="false" customHeight="false" outlineLevel="0" collapsed="false">
      <c r="A5019" s="258" t="s">
        <v>14206</v>
      </c>
      <c r="B5019" s="259" t="s">
        <v>14207</v>
      </c>
      <c r="C5019" s="260" t="s">
        <v>37</v>
      </c>
      <c r="D5019" s="267" t="s">
        <v>14208</v>
      </c>
    </row>
    <row r="5020" customFormat="false" ht="30" hidden="false" customHeight="false" outlineLevel="0" collapsed="false">
      <c r="A5020" s="262" t="s">
        <v>14209</v>
      </c>
      <c r="B5020" s="263" t="s">
        <v>14210</v>
      </c>
      <c r="C5020" s="264" t="s">
        <v>37</v>
      </c>
      <c r="D5020" s="268" t="s">
        <v>14211</v>
      </c>
    </row>
    <row r="5021" customFormat="false" ht="30" hidden="false" customHeight="false" outlineLevel="0" collapsed="false">
      <c r="A5021" s="258" t="s">
        <v>14212</v>
      </c>
      <c r="B5021" s="259" t="s">
        <v>14213</v>
      </c>
      <c r="C5021" s="260" t="s">
        <v>37</v>
      </c>
      <c r="D5021" s="267" t="s">
        <v>14214</v>
      </c>
    </row>
    <row r="5022" customFormat="false" ht="30" hidden="false" customHeight="false" outlineLevel="0" collapsed="false">
      <c r="A5022" s="262" t="s">
        <v>14215</v>
      </c>
      <c r="B5022" s="263" t="s">
        <v>14216</v>
      </c>
      <c r="C5022" s="264" t="s">
        <v>37</v>
      </c>
      <c r="D5022" s="268" t="s">
        <v>14217</v>
      </c>
    </row>
    <row r="5023" customFormat="false" ht="30" hidden="false" customHeight="false" outlineLevel="0" collapsed="false">
      <c r="A5023" s="258" t="s">
        <v>14218</v>
      </c>
      <c r="B5023" s="259" t="s">
        <v>14219</v>
      </c>
      <c r="C5023" s="260" t="s">
        <v>37</v>
      </c>
      <c r="D5023" s="267" t="s">
        <v>14220</v>
      </c>
    </row>
    <row r="5024" customFormat="false" ht="30" hidden="false" customHeight="false" outlineLevel="0" collapsed="false">
      <c r="A5024" s="262" t="s">
        <v>14221</v>
      </c>
      <c r="B5024" s="263" t="s">
        <v>14222</v>
      </c>
      <c r="C5024" s="264" t="s">
        <v>37</v>
      </c>
      <c r="D5024" s="268" t="s">
        <v>14223</v>
      </c>
    </row>
    <row r="5025" customFormat="false" ht="45" hidden="false" customHeight="false" outlineLevel="0" collapsed="false">
      <c r="A5025" s="258" t="s">
        <v>14224</v>
      </c>
      <c r="B5025" s="259" t="s">
        <v>14225</v>
      </c>
      <c r="C5025" s="260" t="s">
        <v>37</v>
      </c>
      <c r="D5025" s="267" t="s">
        <v>14226</v>
      </c>
    </row>
    <row r="5026" customFormat="false" ht="30" hidden="false" customHeight="false" outlineLevel="0" collapsed="false">
      <c r="A5026" s="262" t="s">
        <v>14227</v>
      </c>
      <c r="B5026" s="263" t="s">
        <v>14228</v>
      </c>
      <c r="C5026" s="264" t="s">
        <v>37</v>
      </c>
      <c r="D5026" s="268" t="s">
        <v>14229</v>
      </c>
    </row>
    <row r="5027" customFormat="false" ht="30" hidden="false" customHeight="false" outlineLevel="0" collapsed="false">
      <c r="A5027" s="258" t="s">
        <v>14230</v>
      </c>
      <c r="B5027" s="259" t="s">
        <v>14231</v>
      </c>
      <c r="C5027" s="260" t="s">
        <v>37</v>
      </c>
      <c r="D5027" s="267" t="s">
        <v>14232</v>
      </c>
    </row>
    <row r="5028" customFormat="false" ht="30" hidden="false" customHeight="false" outlineLevel="0" collapsed="false">
      <c r="A5028" s="262" t="s">
        <v>14233</v>
      </c>
      <c r="B5028" s="263" t="s">
        <v>14234</v>
      </c>
      <c r="C5028" s="264" t="s">
        <v>37</v>
      </c>
      <c r="D5028" s="268" t="s">
        <v>755</v>
      </c>
    </row>
    <row r="5029" customFormat="false" ht="30" hidden="false" customHeight="false" outlineLevel="0" collapsed="false">
      <c r="A5029" s="258" t="s">
        <v>14235</v>
      </c>
      <c r="B5029" s="259" t="s">
        <v>14236</v>
      </c>
      <c r="C5029" s="260" t="s">
        <v>37</v>
      </c>
      <c r="D5029" s="267" t="s">
        <v>14237</v>
      </c>
    </row>
    <row r="5030" customFormat="false" ht="30" hidden="false" customHeight="false" outlineLevel="0" collapsed="false">
      <c r="A5030" s="262" t="s">
        <v>14238</v>
      </c>
      <c r="B5030" s="263" t="s">
        <v>14239</v>
      </c>
      <c r="C5030" s="264" t="s">
        <v>37</v>
      </c>
      <c r="D5030" s="268" t="s">
        <v>14240</v>
      </c>
    </row>
    <row r="5031" customFormat="false" ht="30" hidden="false" customHeight="false" outlineLevel="0" collapsed="false">
      <c r="A5031" s="258" t="s">
        <v>14241</v>
      </c>
      <c r="B5031" s="259" t="s">
        <v>14242</v>
      </c>
      <c r="C5031" s="260" t="s">
        <v>57</v>
      </c>
      <c r="D5031" s="267" t="s">
        <v>14243</v>
      </c>
    </row>
    <row r="5032" customFormat="false" ht="30" hidden="false" customHeight="false" outlineLevel="0" collapsed="false">
      <c r="A5032" s="262" t="s">
        <v>14244</v>
      </c>
      <c r="B5032" s="263" t="s">
        <v>14245</v>
      </c>
      <c r="C5032" s="264" t="s">
        <v>37</v>
      </c>
      <c r="D5032" s="268" t="s">
        <v>14246</v>
      </c>
    </row>
    <row r="5033" customFormat="false" ht="30" hidden="false" customHeight="false" outlineLevel="0" collapsed="false">
      <c r="A5033" s="258" t="s">
        <v>14247</v>
      </c>
      <c r="B5033" s="259" t="s">
        <v>14248</v>
      </c>
      <c r="C5033" s="260" t="s">
        <v>37</v>
      </c>
      <c r="D5033" s="267" t="s">
        <v>14249</v>
      </c>
    </row>
    <row r="5034" customFormat="false" ht="30" hidden="false" customHeight="false" outlineLevel="0" collapsed="false">
      <c r="A5034" s="262" t="s">
        <v>14250</v>
      </c>
      <c r="B5034" s="263" t="s">
        <v>14251</v>
      </c>
      <c r="C5034" s="264" t="s">
        <v>37</v>
      </c>
      <c r="D5034" s="268" t="s">
        <v>14252</v>
      </c>
    </row>
    <row r="5035" customFormat="false" ht="30" hidden="false" customHeight="false" outlineLevel="0" collapsed="false">
      <c r="A5035" s="258" t="s">
        <v>14253</v>
      </c>
      <c r="B5035" s="259" t="s">
        <v>14254</v>
      </c>
      <c r="C5035" s="260" t="s">
        <v>37</v>
      </c>
      <c r="D5035" s="267" t="s">
        <v>14255</v>
      </c>
    </row>
    <row r="5036" customFormat="false" ht="30" hidden="false" customHeight="false" outlineLevel="0" collapsed="false">
      <c r="A5036" s="262" t="s">
        <v>14256</v>
      </c>
      <c r="B5036" s="263" t="s">
        <v>14257</v>
      </c>
      <c r="C5036" s="264" t="s">
        <v>37</v>
      </c>
      <c r="D5036" s="268" t="s">
        <v>14258</v>
      </c>
    </row>
    <row r="5037" customFormat="false" ht="30" hidden="false" customHeight="false" outlineLevel="0" collapsed="false">
      <c r="A5037" s="258" t="s">
        <v>14259</v>
      </c>
      <c r="B5037" s="259" t="s">
        <v>14260</v>
      </c>
      <c r="C5037" s="260" t="s">
        <v>37</v>
      </c>
      <c r="D5037" s="267" t="s">
        <v>14261</v>
      </c>
    </row>
    <row r="5038" customFormat="false" ht="30" hidden="false" customHeight="false" outlineLevel="0" collapsed="false">
      <c r="A5038" s="262" t="s">
        <v>14262</v>
      </c>
      <c r="B5038" s="263" t="s">
        <v>14263</v>
      </c>
      <c r="C5038" s="264" t="s">
        <v>37</v>
      </c>
      <c r="D5038" s="268" t="s">
        <v>14264</v>
      </c>
    </row>
    <row r="5039" customFormat="false" ht="30" hidden="false" customHeight="false" outlineLevel="0" collapsed="false">
      <c r="A5039" s="258" t="s">
        <v>14265</v>
      </c>
      <c r="B5039" s="259" t="s">
        <v>14266</v>
      </c>
      <c r="C5039" s="260" t="s">
        <v>37</v>
      </c>
      <c r="D5039" s="267" t="s">
        <v>2094</v>
      </c>
    </row>
    <row r="5040" customFormat="false" ht="30" hidden="false" customHeight="false" outlineLevel="0" collapsed="false">
      <c r="A5040" s="262" t="s">
        <v>14267</v>
      </c>
      <c r="B5040" s="263" t="s">
        <v>14268</v>
      </c>
      <c r="C5040" s="264" t="s">
        <v>37</v>
      </c>
      <c r="D5040" s="268" t="s">
        <v>14269</v>
      </c>
    </row>
    <row r="5041" customFormat="false" ht="30" hidden="false" customHeight="false" outlineLevel="0" collapsed="false">
      <c r="A5041" s="258" t="s">
        <v>14270</v>
      </c>
      <c r="B5041" s="259" t="s">
        <v>14271</v>
      </c>
      <c r="C5041" s="260" t="s">
        <v>37</v>
      </c>
      <c r="D5041" s="267" t="s">
        <v>14272</v>
      </c>
    </row>
    <row r="5042" customFormat="false" ht="30" hidden="false" customHeight="false" outlineLevel="0" collapsed="false">
      <c r="A5042" s="262" t="s">
        <v>14273</v>
      </c>
      <c r="B5042" s="263" t="s">
        <v>14274</v>
      </c>
      <c r="C5042" s="264" t="s">
        <v>37</v>
      </c>
      <c r="D5042" s="268" t="s">
        <v>1611</v>
      </c>
    </row>
    <row r="5043" customFormat="false" ht="30" hidden="false" customHeight="false" outlineLevel="0" collapsed="false">
      <c r="A5043" s="258" t="s">
        <v>14275</v>
      </c>
      <c r="B5043" s="259" t="s">
        <v>14276</v>
      </c>
      <c r="C5043" s="260" t="s">
        <v>37</v>
      </c>
      <c r="D5043" s="267" t="s">
        <v>14277</v>
      </c>
    </row>
    <row r="5044" customFormat="false" ht="30" hidden="false" customHeight="false" outlineLevel="0" collapsed="false">
      <c r="A5044" s="262" t="s">
        <v>14278</v>
      </c>
      <c r="B5044" s="263" t="s">
        <v>14279</v>
      </c>
      <c r="C5044" s="264" t="s">
        <v>37</v>
      </c>
      <c r="D5044" s="268" t="s">
        <v>14280</v>
      </c>
    </row>
    <row r="5045" customFormat="false" ht="30" hidden="false" customHeight="false" outlineLevel="0" collapsed="false">
      <c r="A5045" s="258" t="s">
        <v>14281</v>
      </c>
      <c r="B5045" s="259" t="s">
        <v>14282</v>
      </c>
      <c r="C5045" s="260" t="s">
        <v>37</v>
      </c>
      <c r="D5045" s="267" t="s">
        <v>14283</v>
      </c>
    </row>
    <row r="5046" customFormat="false" ht="30" hidden="false" customHeight="false" outlineLevel="0" collapsed="false">
      <c r="A5046" s="262" t="s">
        <v>14284</v>
      </c>
      <c r="B5046" s="263" t="s">
        <v>14285</v>
      </c>
      <c r="C5046" s="264" t="s">
        <v>37</v>
      </c>
      <c r="D5046" s="268" t="s">
        <v>14286</v>
      </c>
    </row>
    <row r="5047" customFormat="false" ht="30" hidden="false" customHeight="false" outlineLevel="0" collapsed="false">
      <c r="A5047" s="258" t="s">
        <v>14287</v>
      </c>
      <c r="B5047" s="259" t="s">
        <v>14288</v>
      </c>
      <c r="C5047" s="260" t="s">
        <v>37</v>
      </c>
      <c r="D5047" s="267" t="s">
        <v>14289</v>
      </c>
    </row>
    <row r="5048" customFormat="false" ht="30" hidden="false" customHeight="false" outlineLevel="0" collapsed="false">
      <c r="A5048" s="262" t="s">
        <v>14290</v>
      </c>
      <c r="B5048" s="263" t="s">
        <v>14291</v>
      </c>
      <c r="C5048" s="264" t="s">
        <v>37</v>
      </c>
      <c r="D5048" s="268" t="s">
        <v>14292</v>
      </c>
    </row>
    <row r="5049" customFormat="false" ht="30" hidden="false" customHeight="false" outlineLevel="0" collapsed="false">
      <c r="A5049" s="258" t="s">
        <v>14293</v>
      </c>
      <c r="B5049" s="259" t="s">
        <v>14294</v>
      </c>
      <c r="C5049" s="260" t="s">
        <v>37</v>
      </c>
      <c r="D5049" s="267" t="s">
        <v>14295</v>
      </c>
    </row>
    <row r="5050" customFormat="false" ht="30" hidden="false" customHeight="false" outlineLevel="0" collapsed="false">
      <c r="A5050" s="262" t="s">
        <v>14296</v>
      </c>
      <c r="B5050" s="263" t="s">
        <v>14297</v>
      </c>
      <c r="C5050" s="264" t="s">
        <v>37</v>
      </c>
      <c r="D5050" s="268" t="s">
        <v>14298</v>
      </c>
    </row>
    <row r="5051" customFormat="false" ht="30" hidden="false" customHeight="false" outlineLevel="0" collapsed="false">
      <c r="A5051" s="258" t="s">
        <v>14299</v>
      </c>
      <c r="B5051" s="259" t="s">
        <v>14300</v>
      </c>
      <c r="C5051" s="260" t="s">
        <v>37</v>
      </c>
      <c r="D5051" s="267" t="s">
        <v>14301</v>
      </c>
    </row>
    <row r="5052" customFormat="false" ht="30" hidden="false" customHeight="false" outlineLevel="0" collapsed="false">
      <c r="A5052" s="262" t="s">
        <v>14302</v>
      </c>
      <c r="B5052" s="263" t="s">
        <v>14303</v>
      </c>
      <c r="C5052" s="264" t="s">
        <v>37</v>
      </c>
      <c r="D5052" s="268" t="s">
        <v>14304</v>
      </c>
    </row>
    <row r="5053" customFormat="false" ht="30" hidden="false" customHeight="false" outlineLevel="0" collapsed="false">
      <c r="A5053" s="258" t="s">
        <v>14305</v>
      </c>
      <c r="B5053" s="259" t="s">
        <v>14306</v>
      </c>
      <c r="C5053" s="260" t="s">
        <v>37</v>
      </c>
      <c r="D5053" s="267" t="s">
        <v>14307</v>
      </c>
    </row>
    <row r="5054" customFormat="false" ht="30" hidden="false" customHeight="false" outlineLevel="0" collapsed="false">
      <c r="A5054" s="262" t="s">
        <v>14308</v>
      </c>
      <c r="B5054" s="263" t="s">
        <v>14309</v>
      </c>
      <c r="C5054" s="264" t="s">
        <v>37</v>
      </c>
      <c r="D5054" s="268" t="s">
        <v>14310</v>
      </c>
    </row>
    <row r="5055" customFormat="false" ht="30" hidden="false" customHeight="false" outlineLevel="0" collapsed="false">
      <c r="A5055" s="258" t="s">
        <v>14311</v>
      </c>
      <c r="B5055" s="259" t="s">
        <v>14312</v>
      </c>
      <c r="C5055" s="260" t="s">
        <v>37</v>
      </c>
      <c r="D5055" s="267" t="s">
        <v>14313</v>
      </c>
    </row>
    <row r="5056" customFormat="false" ht="30" hidden="false" customHeight="false" outlineLevel="0" collapsed="false">
      <c r="A5056" s="262" t="s">
        <v>14314</v>
      </c>
      <c r="B5056" s="263" t="s">
        <v>14315</v>
      </c>
      <c r="C5056" s="264" t="s">
        <v>37</v>
      </c>
      <c r="D5056" s="268" t="s">
        <v>14316</v>
      </c>
    </row>
    <row r="5057" customFormat="false" ht="30" hidden="false" customHeight="false" outlineLevel="0" collapsed="false">
      <c r="A5057" s="258" t="s">
        <v>14317</v>
      </c>
      <c r="B5057" s="259" t="s">
        <v>14318</v>
      </c>
      <c r="C5057" s="260" t="s">
        <v>37</v>
      </c>
      <c r="D5057" s="267" t="s">
        <v>14319</v>
      </c>
    </row>
    <row r="5058" customFormat="false" ht="30" hidden="false" customHeight="false" outlineLevel="0" collapsed="false">
      <c r="A5058" s="262" t="s">
        <v>14320</v>
      </c>
      <c r="B5058" s="263" t="s">
        <v>14321</v>
      </c>
      <c r="C5058" s="264" t="s">
        <v>37</v>
      </c>
      <c r="D5058" s="268" t="s">
        <v>14217</v>
      </c>
    </row>
    <row r="5059" customFormat="false" ht="30" hidden="false" customHeight="false" outlineLevel="0" collapsed="false">
      <c r="A5059" s="258" t="s">
        <v>14322</v>
      </c>
      <c r="B5059" s="259" t="s">
        <v>14323</v>
      </c>
      <c r="C5059" s="260" t="s">
        <v>37</v>
      </c>
      <c r="D5059" s="267" t="s">
        <v>14324</v>
      </c>
    </row>
    <row r="5060" customFormat="false" ht="30" hidden="false" customHeight="false" outlineLevel="0" collapsed="false">
      <c r="A5060" s="262" t="s">
        <v>14325</v>
      </c>
      <c r="B5060" s="263" t="s">
        <v>14326</v>
      </c>
      <c r="C5060" s="264" t="s">
        <v>37</v>
      </c>
      <c r="D5060" s="268" t="s">
        <v>14327</v>
      </c>
    </row>
    <row r="5061" customFormat="false" ht="30" hidden="false" customHeight="false" outlineLevel="0" collapsed="false">
      <c r="A5061" s="258" t="s">
        <v>14328</v>
      </c>
      <c r="B5061" s="259" t="s">
        <v>14329</v>
      </c>
      <c r="C5061" s="260" t="s">
        <v>37</v>
      </c>
      <c r="D5061" s="267" t="s">
        <v>14330</v>
      </c>
    </row>
    <row r="5062" customFormat="false" ht="30" hidden="false" customHeight="false" outlineLevel="0" collapsed="false">
      <c r="A5062" s="262" t="s">
        <v>14331</v>
      </c>
      <c r="B5062" s="263" t="s">
        <v>14332</v>
      </c>
      <c r="C5062" s="264" t="s">
        <v>37</v>
      </c>
      <c r="D5062" s="268" t="s">
        <v>9109</v>
      </c>
    </row>
    <row r="5063" customFormat="false" ht="30" hidden="false" customHeight="false" outlineLevel="0" collapsed="false">
      <c r="A5063" s="258" t="s">
        <v>14333</v>
      </c>
      <c r="B5063" s="259" t="s">
        <v>14334</v>
      </c>
      <c r="C5063" s="260" t="s">
        <v>37</v>
      </c>
      <c r="D5063" s="267" t="s">
        <v>14335</v>
      </c>
    </row>
    <row r="5064" customFormat="false" ht="15" hidden="false" customHeight="false" outlineLevel="0" collapsed="false">
      <c r="A5064" s="262" t="s">
        <v>14336</v>
      </c>
      <c r="B5064" s="263" t="s">
        <v>14337</v>
      </c>
      <c r="C5064" s="264" t="s">
        <v>37</v>
      </c>
      <c r="D5064" s="268" t="s">
        <v>7131</v>
      </c>
    </row>
    <row r="5065" customFormat="false" ht="30" hidden="false" customHeight="false" outlineLevel="0" collapsed="false">
      <c r="A5065" s="258" t="s">
        <v>14338</v>
      </c>
      <c r="B5065" s="259" t="s">
        <v>14339</v>
      </c>
      <c r="C5065" s="260" t="s">
        <v>37</v>
      </c>
      <c r="D5065" s="267" t="s">
        <v>14340</v>
      </c>
    </row>
    <row r="5066" customFormat="false" ht="30" hidden="false" customHeight="false" outlineLevel="0" collapsed="false">
      <c r="A5066" s="262" t="s">
        <v>14341</v>
      </c>
      <c r="B5066" s="263" t="s">
        <v>14342</v>
      </c>
      <c r="C5066" s="264" t="s">
        <v>37</v>
      </c>
      <c r="D5066" s="268" t="s">
        <v>14343</v>
      </c>
    </row>
    <row r="5067" customFormat="false" ht="30" hidden="false" customHeight="false" outlineLevel="0" collapsed="false">
      <c r="A5067" s="258" t="s">
        <v>14344</v>
      </c>
      <c r="B5067" s="259" t="s">
        <v>14345</v>
      </c>
      <c r="C5067" s="260" t="s">
        <v>37</v>
      </c>
      <c r="D5067" s="267" t="s">
        <v>14346</v>
      </c>
    </row>
    <row r="5068" customFormat="false" ht="30" hidden="false" customHeight="false" outlineLevel="0" collapsed="false">
      <c r="A5068" s="262" t="s">
        <v>14347</v>
      </c>
      <c r="B5068" s="263" t="s">
        <v>14348</v>
      </c>
      <c r="C5068" s="264" t="s">
        <v>37</v>
      </c>
      <c r="D5068" s="268" t="s">
        <v>7185</v>
      </c>
    </row>
    <row r="5069" customFormat="false" ht="30" hidden="false" customHeight="false" outlineLevel="0" collapsed="false">
      <c r="A5069" s="258" t="s">
        <v>14349</v>
      </c>
      <c r="B5069" s="259" t="s">
        <v>14350</v>
      </c>
      <c r="C5069" s="260" t="s">
        <v>37</v>
      </c>
      <c r="D5069" s="267" t="s">
        <v>14351</v>
      </c>
    </row>
    <row r="5070" customFormat="false" ht="30" hidden="false" customHeight="false" outlineLevel="0" collapsed="false">
      <c r="A5070" s="262" t="s">
        <v>14352</v>
      </c>
      <c r="B5070" s="263" t="s">
        <v>14353</v>
      </c>
      <c r="C5070" s="264" t="s">
        <v>37</v>
      </c>
      <c r="D5070" s="268" t="s">
        <v>14354</v>
      </c>
    </row>
    <row r="5071" customFormat="false" ht="30" hidden="false" customHeight="false" outlineLevel="0" collapsed="false">
      <c r="A5071" s="258" t="s">
        <v>14355</v>
      </c>
      <c r="B5071" s="259" t="s">
        <v>14356</v>
      </c>
      <c r="C5071" s="260" t="s">
        <v>37</v>
      </c>
      <c r="D5071" s="267" t="s">
        <v>14357</v>
      </c>
    </row>
    <row r="5072" customFormat="false" ht="30" hidden="false" customHeight="false" outlineLevel="0" collapsed="false">
      <c r="A5072" s="262" t="s">
        <v>14358</v>
      </c>
      <c r="B5072" s="263" t="s">
        <v>14359</v>
      </c>
      <c r="C5072" s="264" t="s">
        <v>37</v>
      </c>
      <c r="D5072" s="268" t="s">
        <v>10838</v>
      </c>
    </row>
    <row r="5073" customFormat="false" ht="30" hidden="false" customHeight="false" outlineLevel="0" collapsed="false">
      <c r="A5073" s="258" t="s">
        <v>14360</v>
      </c>
      <c r="B5073" s="259" t="s">
        <v>14361</v>
      </c>
      <c r="C5073" s="260" t="s">
        <v>37</v>
      </c>
      <c r="D5073" s="267" t="s">
        <v>14362</v>
      </c>
    </row>
    <row r="5074" customFormat="false" ht="30" hidden="false" customHeight="false" outlineLevel="0" collapsed="false">
      <c r="A5074" s="262" t="s">
        <v>14363</v>
      </c>
      <c r="B5074" s="263" t="s">
        <v>14364</v>
      </c>
      <c r="C5074" s="264" t="s">
        <v>37</v>
      </c>
      <c r="D5074" s="268" t="s">
        <v>14365</v>
      </c>
    </row>
    <row r="5075" customFormat="false" ht="30" hidden="false" customHeight="false" outlineLevel="0" collapsed="false">
      <c r="A5075" s="258" t="s">
        <v>14366</v>
      </c>
      <c r="B5075" s="259" t="s">
        <v>14367</v>
      </c>
      <c r="C5075" s="260" t="s">
        <v>37</v>
      </c>
      <c r="D5075" s="267" t="s">
        <v>14368</v>
      </c>
    </row>
    <row r="5076" customFormat="false" ht="30" hidden="false" customHeight="false" outlineLevel="0" collapsed="false">
      <c r="A5076" s="262" t="s">
        <v>14369</v>
      </c>
      <c r="B5076" s="263" t="s">
        <v>14370</v>
      </c>
      <c r="C5076" s="264" t="s">
        <v>37</v>
      </c>
      <c r="D5076" s="268" t="s">
        <v>14371</v>
      </c>
    </row>
    <row r="5077" customFormat="false" ht="30" hidden="false" customHeight="false" outlineLevel="0" collapsed="false">
      <c r="A5077" s="258" t="s">
        <v>14372</v>
      </c>
      <c r="B5077" s="259" t="s">
        <v>14373</v>
      </c>
      <c r="C5077" s="260" t="s">
        <v>37</v>
      </c>
      <c r="D5077" s="267" t="s">
        <v>1857</v>
      </c>
    </row>
    <row r="5078" customFormat="false" ht="30" hidden="false" customHeight="false" outlineLevel="0" collapsed="false">
      <c r="A5078" s="262" t="s">
        <v>14374</v>
      </c>
      <c r="B5078" s="263" t="s">
        <v>14375</v>
      </c>
      <c r="C5078" s="264" t="s">
        <v>37</v>
      </c>
      <c r="D5078" s="268" t="s">
        <v>14376</v>
      </c>
    </row>
    <row r="5079" customFormat="false" ht="30" hidden="false" customHeight="false" outlineLevel="0" collapsed="false">
      <c r="A5079" s="258" t="s">
        <v>14377</v>
      </c>
      <c r="B5079" s="259" t="s">
        <v>14378</v>
      </c>
      <c r="C5079" s="260" t="s">
        <v>37</v>
      </c>
      <c r="D5079" s="267" t="s">
        <v>10749</v>
      </c>
    </row>
    <row r="5080" customFormat="false" ht="30" hidden="false" customHeight="false" outlineLevel="0" collapsed="false">
      <c r="A5080" s="262" t="s">
        <v>14379</v>
      </c>
      <c r="B5080" s="263" t="s">
        <v>14380</v>
      </c>
      <c r="C5080" s="264" t="s">
        <v>37</v>
      </c>
      <c r="D5080" s="268" t="s">
        <v>14381</v>
      </c>
    </row>
    <row r="5081" customFormat="false" ht="30" hidden="false" customHeight="false" outlineLevel="0" collapsed="false">
      <c r="A5081" s="258" t="s">
        <v>14382</v>
      </c>
      <c r="B5081" s="259" t="s">
        <v>14383</v>
      </c>
      <c r="C5081" s="260" t="s">
        <v>37</v>
      </c>
      <c r="D5081" s="267" t="s">
        <v>14384</v>
      </c>
    </row>
    <row r="5082" customFormat="false" ht="30" hidden="false" customHeight="false" outlineLevel="0" collapsed="false">
      <c r="A5082" s="262" t="s">
        <v>14385</v>
      </c>
      <c r="B5082" s="263" t="s">
        <v>14386</v>
      </c>
      <c r="C5082" s="264" t="s">
        <v>37</v>
      </c>
      <c r="D5082" s="268" t="s">
        <v>1338</v>
      </c>
    </row>
    <row r="5083" customFormat="false" ht="30" hidden="false" customHeight="false" outlineLevel="0" collapsed="false">
      <c r="A5083" s="258" t="s">
        <v>14387</v>
      </c>
      <c r="B5083" s="259" t="s">
        <v>14388</v>
      </c>
      <c r="C5083" s="260" t="s">
        <v>37</v>
      </c>
      <c r="D5083" s="267" t="s">
        <v>14389</v>
      </c>
    </row>
    <row r="5084" customFormat="false" ht="30" hidden="false" customHeight="false" outlineLevel="0" collapsed="false">
      <c r="A5084" s="262" t="s">
        <v>14390</v>
      </c>
      <c r="B5084" s="263" t="s">
        <v>14391</v>
      </c>
      <c r="C5084" s="264" t="s">
        <v>37</v>
      </c>
      <c r="D5084" s="268" t="s">
        <v>14392</v>
      </c>
    </row>
    <row r="5085" customFormat="false" ht="30" hidden="false" customHeight="false" outlineLevel="0" collapsed="false">
      <c r="A5085" s="258" t="s">
        <v>14393</v>
      </c>
      <c r="B5085" s="259" t="s">
        <v>14394</v>
      </c>
      <c r="C5085" s="260" t="s">
        <v>37</v>
      </c>
      <c r="D5085" s="267" t="s">
        <v>14395</v>
      </c>
    </row>
    <row r="5086" customFormat="false" ht="30" hidden="false" customHeight="false" outlineLevel="0" collapsed="false">
      <c r="A5086" s="262" t="s">
        <v>14396</v>
      </c>
      <c r="B5086" s="263" t="s">
        <v>14397</v>
      </c>
      <c r="C5086" s="264" t="s">
        <v>37</v>
      </c>
      <c r="D5086" s="268" t="s">
        <v>14398</v>
      </c>
    </row>
    <row r="5087" customFormat="false" ht="30" hidden="false" customHeight="false" outlineLevel="0" collapsed="false">
      <c r="A5087" s="258" t="s">
        <v>14399</v>
      </c>
      <c r="B5087" s="259" t="s">
        <v>14400</v>
      </c>
      <c r="C5087" s="260" t="s">
        <v>37</v>
      </c>
      <c r="D5087" s="267" t="s">
        <v>14401</v>
      </c>
    </row>
    <row r="5088" customFormat="false" ht="30" hidden="false" customHeight="false" outlineLevel="0" collapsed="false">
      <c r="A5088" s="262" t="s">
        <v>14402</v>
      </c>
      <c r="B5088" s="263" t="s">
        <v>14403</v>
      </c>
      <c r="C5088" s="264" t="s">
        <v>37</v>
      </c>
      <c r="D5088" s="268" t="s">
        <v>14404</v>
      </c>
    </row>
    <row r="5089" customFormat="false" ht="30" hidden="false" customHeight="false" outlineLevel="0" collapsed="false">
      <c r="A5089" s="258" t="s">
        <v>14405</v>
      </c>
      <c r="B5089" s="259" t="s">
        <v>14406</v>
      </c>
      <c r="C5089" s="260" t="s">
        <v>37</v>
      </c>
      <c r="D5089" s="267" t="s">
        <v>782</v>
      </c>
    </row>
    <row r="5090" customFormat="false" ht="30" hidden="false" customHeight="false" outlineLevel="0" collapsed="false">
      <c r="A5090" s="262" t="s">
        <v>14407</v>
      </c>
      <c r="B5090" s="263" t="s">
        <v>14408</v>
      </c>
      <c r="C5090" s="264" t="s">
        <v>37</v>
      </c>
      <c r="D5090" s="268" t="s">
        <v>14409</v>
      </c>
    </row>
    <row r="5091" customFormat="false" ht="30" hidden="false" customHeight="false" outlineLevel="0" collapsed="false">
      <c r="A5091" s="258" t="s">
        <v>14410</v>
      </c>
      <c r="B5091" s="259" t="s">
        <v>14411</v>
      </c>
      <c r="C5091" s="260" t="s">
        <v>37</v>
      </c>
      <c r="D5091" s="267" t="s">
        <v>14412</v>
      </c>
    </row>
    <row r="5092" customFormat="false" ht="15" hidden="false" customHeight="false" outlineLevel="0" collapsed="false">
      <c r="A5092" s="262" t="s">
        <v>14413</v>
      </c>
      <c r="B5092" s="263" t="s">
        <v>14414</v>
      </c>
      <c r="C5092" s="264" t="s">
        <v>37</v>
      </c>
      <c r="D5092" s="268" t="s">
        <v>14415</v>
      </c>
    </row>
    <row r="5093" customFormat="false" ht="15" hidden="false" customHeight="false" outlineLevel="0" collapsed="false">
      <c r="A5093" s="258" t="s">
        <v>14416</v>
      </c>
      <c r="B5093" s="259" t="s">
        <v>14417</v>
      </c>
      <c r="C5093" s="260" t="s">
        <v>37</v>
      </c>
      <c r="D5093" s="267" t="s">
        <v>14418</v>
      </c>
    </row>
    <row r="5094" customFormat="false" ht="30" hidden="false" customHeight="false" outlineLevel="0" collapsed="false">
      <c r="A5094" s="262" t="s">
        <v>14419</v>
      </c>
      <c r="B5094" s="263" t="s">
        <v>14420</v>
      </c>
      <c r="C5094" s="264" t="s">
        <v>37</v>
      </c>
      <c r="D5094" s="268" t="s">
        <v>14421</v>
      </c>
    </row>
    <row r="5095" customFormat="false" ht="30" hidden="false" customHeight="false" outlineLevel="0" collapsed="false">
      <c r="A5095" s="258" t="s">
        <v>14422</v>
      </c>
      <c r="B5095" s="259" t="s">
        <v>14423</v>
      </c>
      <c r="C5095" s="260" t="s">
        <v>37</v>
      </c>
      <c r="D5095" s="267" t="s">
        <v>14424</v>
      </c>
    </row>
    <row r="5096" customFormat="false" ht="30" hidden="false" customHeight="false" outlineLevel="0" collapsed="false">
      <c r="A5096" s="262" t="s">
        <v>14425</v>
      </c>
      <c r="B5096" s="263" t="s">
        <v>14426</v>
      </c>
      <c r="C5096" s="264" t="s">
        <v>37</v>
      </c>
      <c r="D5096" s="268" t="s">
        <v>14427</v>
      </c>
    </row>
    <row r="5097" customFormat="false" ht="30" hidden="false" customHeight="false" outlineLevel="0" collapsed="false">
      <c r="A5097" s="258" t="s">
        <v>14428</v>
      </c>
      <c r="B5097" s="259" t="s">
        <v>14429</v>
      </c>
      <c r="C5097" s="260" t="s">
        <v>37</v>
      </c>
      <c r="D5097" s="267" t="s">
        <v>10933</v>
      </c>
    </row>
    <row r="5098" customFormat="false" ht="30" hidden="false" customHeight="false" outlineLevel="0" collapsed="false">
      <c r="A5098" s="262" t="s">
        <v>14430</v>
      </c>
      <c r="B5098" s="263" t="s">
        <v>14431</v>
      </c>
      <c r="C5098" s="264" t="s">
        <v>37</v>
      </c>
      <c r="D5098" s="268" t="s">
        <v>14432</v>
      </c>
    </row>
    <row r="5099" customFormat="false" ht="30" hidden="false" customHeight="false" outlineLevel="0" collapsed="false">
      <c r="A5099" s="258" t="s">
        <v>14433</v>
      </c>
      <c r="B5099" s="259" t="s">
        <v>14434</v>
      </c>
      <c r="C5099" s="260" t="s">
        <v>37</v>
      </c>
      <c r="D5099" s="267" t="s">
        <v>14435</v>
      </c>
    </row>
    <row r="5100" customFormat="false" ht="30" hidden="false" customHeight="false" outlineLevel="0" collapsed="false">
      <c r="A5100" s="262" t="s">
        <v>14436</v>
      </c>
      <c r="B5100" s="263" t="s">
        <v>14437</v>
      </c>
      <c r="C5100" s="264" t="s">
        <v>37</v>
      </c>
      <c r="D5100" s="268" t="s">
        <v>14438</v>
      </c>
    </row>
    <row r="5101" customFormat="false" ht="30" hidden="false" customHeight="false" outlineLevel="0" collapsed="false">
      <c r="A5101" s="258" t="s">
        <v>14439</v>
      </c>
      <c r="B5101" s="259" t="s">
        <v>14440</v>
      </c>
      <c r="C5101" s="260" t="s">
        <v>37</v>
      </c>
      <c r="D5101" s="267" t="s">
        <v>14441</v>
      </c>
    </row>
    <row r="5102" customFormat="false" ht="30" hidden="false" customHeight="false" outlineLevel="0" collapsed="false">
      <c r="A5102" s="262" t="s">
        <v>14442</v>
      </c>
      <c r="B5102" s="263" t="s">
        <v>14443</v>
      </c>
      <c r="C5102" s="264" t="s">
        <v>37</v>
      </c>
      <c r="D5102" s="268" t="s">
        <v>14444</v>
      </c>
    </row>
    <row r="5103" customFormat="false" ht="30" hidden="false" customHeight="false" outlineLevel="0" collapsed="false">
      <c r="A5103" s="258" t="s">
        <v>14445</v>
      </c>
      <c r="B5103" s="259" t="s">
        <v>14446</v>
      </c>
      <c r="C5103" s="260" t="s">
        <v>37</v>
      </c>
      <c r="D5103" s="267" t="s">
        <v>14447</v>
      </c>
    </row>
    <row r="5104" customFormat="false" ht="30" hidden="false" customHeight="false" outlineLevel="0" collapsed="false">
      <c r="A5104" s="262" t="s">
        <v>14448</v>
      </c>
      <c r="B5104" s="263" t="s">
        <v>14449</v>
      </c>
      <c r="C5104" s="264" t="s">
        <v>37</v>
      </c>
      <c r="D5104" s="268" t="s">
        <v>14450</v>
      </c>
    </row>
    <row r="5105" customFormat="false" ht="30" hidden="false" customHeight="false" outlineLevel="0" collapsed="false">
      <c r="A5105" s="258" t="s">
        <v>14451</v>
      </c>
      <c r="B5105" s="259" t="s">
        <v>14452</v>
      </c>
      <c r="C5105" s="260" t="s">
        <v>37</v>
      </c>
      <c r="D5105" s="267" t="s">
        <v>14453</v>
      </c>
    </row>
    <row r="5106" customFormat="false" ht="30" hidden="false" customHeight="false" outlineLevel="0" collapsed="false">
      <c r="A5106" s="262" t="s">
        <v>14454</v>
      </c>
      <c r="B5106" s="263" t="s">
        <v>14455</v>
      </c>
      <c r="C5106" s="264" t="s">
        <v>37</v>
      </c>
      <c r="D5106" s="268" t="s">
        <v>14456</v>
      </c>
    </row>
    <row r="5107" customFormat="false" ht="30" hidden="false" customHeight="false" outlineLevel="0" collapsed="false">
      <c r="A5107" s="258" t="s">
        <v>14457</v>
      </c>
      <c r="B5107" s="259" t="s">
        <v>14458</v>
      </c>
      <c r="C5107" s="260" t="s">
        <v>37</v>
      </c>
      <c r="D5107" s="267" t="s">
        <v>14459</v>
      </c>
    </row>
    <row r="5108" customFormat="false" ht="30" hidden="false" customHeight="false" outlineLevel="0" collapsed="false">
      <c r="A5108" s="262" t="s">
        <v>14460</v>
      </c>
      <c r="B5108" s="263" t="s">
        <v>14461</v>
      </c>
      <c r="C5108" s="264" t="s">
        <v>37</v>
      </c>
      <c r="D5108" s="268" t="s">
        <v>6158</v>
      </c>
    </row>
    <row r="5109" customFormat="false" ht="30" hidden="false" customHeight="false" outlineLevel="0" collapsed="false">
      <c r="A5109" s="258" t="s">
        <v>14462</v>
      </c>
      <c r="B5109" s="259" t="s">
        <v>14463</v>
      </c>
      <c r="C5109" s="260" t="s">
        <v>37</v>
      </c>
      <c r="D5109" s="267" t="s">
        <v>14464</v>
      </c>
    </row>
    <row r="5110" customFormat="false" ht="30" hidden="false" customHeight="false" outlineLevel="0" collapsed="false">
      <c r="A5110" s="262" t="s">
        <v>14465</v>
      </c>
      <c r="B5110" s="263" t="s">
        <v>14466</v>
      </c>
      <c r="C5110" s="264" t="s">
        <v>37</v>
      </c>
      <c r="D5110" s="268" t="s">
        <v>14467</v>
      </c>
    </row>
    <row r="5111" customFormat="false" ht="30" hidden="false" customHeight="false" outlineLevel="0" collapsed="false">
      <c r="A5111" s="258" t="s">
        <v>14468</v>
      </c>
      <c r="B5111" s="259" t="s">
        <v>14469</v>
      </c>
      <c r="C5111" s="260" t="s">
        <v>37</v>
      </c>
      <c r="D5111" s="267" t="s">
        <v>10933</v>
      </c>
    </row>
    <row r="5112" customFormat="false" ht="30" hidden="false" customHeight="false" outlineLevel="0" collapsed="false">
      <c r="A5112" s="262" t="s">
        <v>14470</v>
      </c>
      <c r="B5112" s="263" t="s">
        <v>14471</v>
      </c>
      <c r="C5112" s="264" t="s">
        <v>37</v>
      </c>
      <c r="D5112" s="268" t="s">
        <v>14472</v>
      </c>
    </row>
    <row r="5113" customFormat="false" ht="30" hidden="false" customHeight="false" outlineLevel="0" collapsed="false">
      <c r="A5113" s="258" t="s">
        <v>14473</v>
      </c>
      <c r="B5113" s="259" t="s">
        <v>14474</v>
      </c>
      <c r="C5113" s="260" t="s">
        <v>37</v>
      </c>
      <c r="D5113" s="267" t="s">
        <v>14475</v>
      </c>
    </row>
    <row r="5114" customFormat="false" ht="30" hidden="false" customHeight="false" outlineLevel="0" collapsed="false">
      <c r="A5114" s="262" t="s">
        <v>14476</v>
      </c>
      <c r="B5114" s="263" t="s">
        <v>14477</v>
      </c>
      <c r="C5114" s="264" t="s">
        <v>37</v>
      </c>
      <c r="D5114" s="268" t="s">
        <v>14478</v>
      </c>
    </row>
    <row r="5115" customFormat="false" ht="30" hidden="false" customHeight="false" outlineLevel="0" collapsed="false">
      <c r="A5115" s="258" t="s">
        <v>14479</v>
      </c>
      <c r="B5115" s="259" t="s">
        <v>14480</v>
      </c>
      <c r="C5115" s="260" t="s">
        <v>37</v>
      </c>
      <c r="D5115" s="267" t="s">
        <v>318</v>
      </c>
    </row>
    <row r="5116" customFormat="false" ht="30" hidden="false" customHeight="false" outlineLevel="0" collapsed="false">
      <c r="A5116" s="262" t="s">
        <v>14481</v>
      </c>
      <c r="B5116" s="263" t="s">
        <v>14482</v>
      </c>
      <c r="C5116" s="264" t="s">
        <v>37</v>
      </c>
      <c r="D5116" s="268" t="s">
        <v>14483</v>
      </c>
    </row>
    <row r="5117" customFormat="false" ht="30" hidden="false" customHeight="false" outlineLevel="0" collapsed="false">
      <c r="A5117" s="258" t="s">
        <v>14484</v>
      </c>
      <c r="B5117" s="259" t="s">
        <v>14485</v>
      </c>
      <c r="C5117" s="260" t="s">
        <v>37</v>
      </c>
      <c r="D5117" s="267" t="s">
        <v>14486</v>
      </c>
    </row>
    <row r="5118" customFormat="false" ht="30" hidden="false" customHeight="false" outlineLevel="0" collapsed="false">
      <c r="A5118" s="262" t="s">
        <v>14487</v>
      </c>
      <c r="B5118" s="263" t="s">
        <v>14488</v>
      </c>
      <c r="C5118" s="264" t="s">
        <v>37</v>
      </c>
      <c r="D5118" s="268" t="s">
        <v>14489</v>
      </c>
    </row>
    <row r="5119" customFormat="false" ht="30" hidden="false" customHeight="false" outlineLevel="0" collapsed="false">
      <c r="A5119" s="258" t="s">
        <v>14490</v>
      </c>
      <c r="B5119" s="259" t="s">
        <v>14491</v>
      </c>
      <c r="C5119" s="260" t="s">
        <v>37</v>
      </c>
      <c r="D5119" s="267" t="s">
        <v>14492</v>
      </c>
    </row>
    <row r="5120" customFormat="false" ht="30" hidden="false" customHeight="false" outlineLevel="0" collapsed="false">
      <c r="A5120" s="262" t="s">
        <v>14493</v>
      </c>
      <c r="B5120" s="263" t="s">
        <v>14494</v>
      </c>
      <c r="C5120" s="264" t="s">
        <v>37</v>
      </c>
      <c r="D5120" s="268" t="s">
        <v>12224</v>
      </c>
    </row>
    <row r="5121" customFormat="false" ht="30" hidden="false" customHeight="false" outlineLevel="0" collapsed="false">
      <c r="A5121" s="258" t="s">
        <v>14495</v>
      </c>
      <c r="B5121" s="259" t="s">
        <v>14496</v>
      </c>
      <c r="C5121" s="260" t="s">
        <v>37</v>
      </c>
      <c r="D5121" s="267" t="s">
        <v>14497</v>
      </c>
    </row>
    <row r="5122" customFormat="false" ht="30" hidden="false" customHeight="false" outlineLevel="0" collapsed="false">
      <c r="A5122" s="262" t="s">
        <v>14498</v>
      </c>
      <c r="B5122" s="263" t="s">
        <v>14499</v>
      </c>
      <c r="C5122" s="264" t="s">
        <v>37</v>
      </c>
      <c r="D5122" s="268" t="s">
        <v>14500</v>
      </c>
    </row>
    <row r="5123" customFormat="false" ht="30" hidden="false" customHeight="false" outlineLevel="0" collapsed="false">
      <c r="A5123" s="258" t="s">
        <v>14501</v>
      </c>
      <c r="B5123" s="259" t="s">
        <v>14502</v>
      </c>
      <c r="C5123" s="260" t="s">
        <v>37</v>
      </c>
      <c r="D5123" s="267" t="s">
        <v>14503</v>
      </c>
    </row>
    <row r="5124" customFormat="false" ht="30" hidden="false" customHeight="false" outlineLevel="0" collapsed="false">
      <c r="A5124" s="262" t="s">
        <v>14504</v>
      </c>
      <c r="B5124" s="263" t="s">
        <v>14505</v>
      </c>
      <c r="C5124" s="264" t="s">
        <v>37</v>
      </c>
      <c r="D5124" s="268" t="s">
        <v>14506</v>
      </c>
    </row>
    <row r="5125" customFormat="false" ht="30" hidden="false" customHeight="false" outlineLevel="0" collapsed="false">
      <c r="A5125" s="258" t="s">
        <v>14507</v>
      </c>
      <c r="B5125" s="259" t="s">
        <v>14508</v>
      </c>
      <c r="C5125" s="260" t="s">
        <v>37</v>
      </c>
      <c r="D5125" s="267" t="s">
        <v>14509</v>
      </c>
    </row>
    <row r="5126" customFormat="false" ht="30" hidden="false" customHeight="false" outlineLevel="0" collapsed="false">
      <c r="A5126" s="262" t="s">
        <v>14510</v>
      </c>
      <c r="B5126" s="263" t="s">
        <v>14511</v>
      </c>
      <c r="C5126" s="264" t="s">
        <v>37</v>
      </c>
      <c r="D5126" s="268" t="s">
        <v>14512</v>
      </c>
    </row>
    <row r="5127" customFormat="false" ht="30" hidden="false" customHeight="false" outlineLevel="0" collapsed="false">
      <c r="A5127" s="258" t="s">
        <v>14513</v>
      </c>
      <c r="B5127" s="259" t="s">
        <v>14514</v>
      </c>
      <c r="C5127" s="260" t="s">
        <v>37</v>
      </c>
      <c r="D5127" s="267" t="s">
        <v>14515</v>
      </c>
    </row>
    <row r="5128" customFormat="false" ht="30" hidden="false" customHeight="false" outlineLevel="0" collapsed="false">
      <c r="A5128" s="262" t="s">
        <v>14516</v>
      </c>
      <c r="B5128" s="263" t="s">
        <v>14517</v>
      </c>
      <c r="C5128" s="264" t="s">
        <v>37</v>
      </c>
      <c r="D5128" s="268" t="s">
        <v>14518</v>
      </c>
    </row>
    <row r="5129" customFormat="false" ht="30" hidden="false" customHeight="false" outlineLevel="0" collapsed="false">
      <c r="A5129" s="258" t="s">
        <v>14519</v>
      </c>
      <c r="B5129" s="259" t="s">
        <v>14520</v>
      </c>
      <c r="C5129" s="260" t="s">
        <v>37</v>
      </c>
      <c r="D5129" s="267" t="s">
        <v>14521</v>
      </c>
    </row>
    <row r="5130" customFormat="false" ht="30" hidden="false" customHeight="false" outlineLevel="0" collapsed="false">
      <c r="A5130" s="262" t="s">
        <v>14522</v>
      </c>
      <c r="B5130" s="263" t="s">
        <v>14523</v>
      </c>
      <c r="C5130" s="264" t="s">
        <v>37</v>
      </c>
      <c r="D5130" s="268" t="s">
        <v>14524</v>
      </c>
    </row>
    <row r="5131" customFormat="false" ht="30" hidden="false" customHeight="false" outlineLevel="0" collapsed="false">
      <c r="A5131" s="258" t="s">
        <v>14525</v>
      </c>
      <c r="B5131" s="259" t="s">
        <v>14526</v>
      </c>
      <c r="C5131" s="260" t="s">
        <v>37</v>
      </c>
      <c r="D5131" s="267" t="s">
        <v>14527</v>
      </c>
    </row>
    <row r="5132" customFormat="false" ht="15" hidden="false" customHeight="false" outlineLevel="0" collapsed="false">
      <c r="A5132" s="262" t="s">
        <v>14528</v>
      </c>
      <c r="B5132" s="263" t="s">
        <v>14529</v>
      </c>
      <c r="C5132" s="264" t="s">
        <v>37</v>
      </c>
      <c r="D5132" s="268" t="s">
        <v>14530</v>
      </c>
    </row>
    <row r="5133" customFormat="false" ht="15" hidden="false" customHeight="false" outlineLevel="0" collapsed="false">
      <c r="A5133" s="258" t="s">
        <v>14531</v>
      </c>
      <c r="B5133" s="259" t="s">
        <v>14532</v>
      </c>
      <c r="C5133" s="260" t="s">
        <v>37</v>
      </c>
      <c r="D5133" s="267" t="s">
        <v>14533</v>
      </c>
    </row>
    <row r="5134" customFormat="false" ht="30" hidden="false" customHeight="false" outlineLevel="0" collapsed="false">
      <c r="A5134" s="262" t="s">
        <v>14534</v>
      </c>
      <c r="B5134" s="263" t="s">
        <v>14535</v>
      </c>
      <c r="C5134" s="264" t="s">
        <v>37</v>
      </c>
      <c r="D5134" s="268" t="s">
        <v>10351</v>
      </c>
    </row>
    <row r="5135" customFormat="false" ht="30" hidden="false" customHeight="false" outlineLevel="0" collapsed="false">
      <c r="A5135" s="258" t="s">
        <v>14536</v>
      </c>
      <c r="B5135" s="259" t="s">
        <v>14537</v>
      </c>
      <c r="C5135" s="260" t="s">
        <v>37</v>
      </c>
      <c r="D5135" s="267" t="s">
        <v>14538</v>
      </c>
    </row>
    <row r="5136" customFormat="false" ht="30" hidden="false" customHeight="false" outlineLevel="0" collapsed="false">
      <c r="A5136" s="262" t="s">
        <v>14539</v>
      </c>
      <c r="B5136" s="263" t="s">
        <v>14540</v>
      </c>
      <c r="C5136" s="264" t="s">
        <v>37</v>
      </c>
      <c r="D5136" s="268" t="s">
        <v>14541</v>
      </c>
    </row>
    <row r="5137" customFormat="false" ht="15" hidden="false" customHeight="false" outlineLevel="0" collapsed="false">
      <c r="A5137" s="258" t="s">
        <v>14542</v>
      </c>
      <c r="B5137" s="259" t="s">
        <v>14543</v>
      </c>
      <c r="C5137" s="260" t="s">
        <v>37</v>
      </c>
      <c r="D5137" s="267" t="s">
        <v>14544</v>
      </c>
    </row>
    <row r="5138" customFormat="false" ht="30" hidden="false" customHeight="false" outlineLevel="0" collapsed="false">
      <c r="A5138" s="262" t="s">
        <v>14545</v>
      </c>
      <c r="B5138" s="263" t="s">
        <v>14546</v>
      </c>
      <c r="C5138" s="264" t="s">
        <v>37</v>
      </c>
      <c r="D5138" s="268" t="s">
        <v>14547</v>
      </c>
    </row>
    <row r="5139" customFormat="false" ht="30" hidden="false" customHeight="false" outlineLevel="0" collapsed="false">
      <c r="A5139" s="258" t="s">
        <v>14548</v>
      </c>
      <c r="B5139" s="259" t="s">
        <v>14549</v>
      </c>
      <c r="C5139" s="260" t="s">
        <v>37</v>
      </c>
      <c r="D5139" s="267" t="s">
        <v>14550</v>
      </c>
    </row>
    <row r="5140" customFormat="false" ht="30" hidden="false" customHeight="false" outlineLevel="0" collapsed="false">
      <c r="A5140" s="262" t="s">
        <v>14551</v>
      </c>
      <c r="B5140" s="263" t="s">
        <v>14552</v>
      </c>
      <c r="C5140" s="264" t="s">
        <v>37</v>
      </c>
      <c r="D5140" s="268" t="s">
        <v>14553</v>
      </c>
    </row>
    <row r="5141" customFormat="false" ht="30" hidden="false" customHeight="false" outlineLevel="0" collapsed="false">
      <c r="A5141" s="258" t="s">
        <v>14554</v>
      </c>
      <c r="B5141" s="259" t="s">
        <v>14555</v>
      </c>
      <c r="C5141" s="260" t="s">
        <v>37</v>
      </c>
      <c r="D5141" s="267" t="s">
        <v>14556</v>
      </c>
    </row>
    <row r="5142" customFormat="false" ht="30" hidden="false" customHeight="false" outlineLevel="0" collapsed="false">
      <c r="A5142" s="262" t="s">
        <v>14557</v>
      </c>
      <c r="B5142" s="263" t="s">
        <v>14558</v>
      </c>
      <c r="C5142" s="264" t="s">
        <v>37</v>
      </c>
      <c r="D5142" s="268" t="s">
        <v>14559</v>
      </c>
    </row>
    <row r="5143" customFormat="false" ht="30" hidden="false" customHeight="false" outlineLevel="0" collapsed="false">
      <c r="A5143" s="258" t="s">
        <v>14560</v>
      </c>
      <c r="B5143" s="259" t="s">
        <v>14561</v>
      </c>
      <c r="C5143" s="260" t="s">
        <v>37</v>
      </c>
      <c r="D5143" s="267" t="s">
        <v>12041</v>
      </c>
    </row>
    <row r="5144" customFormat="false" ht="30" hidden="false" customHeight="false" outlineLevel="0" collapsed="false">
      <c r="A5144" s="262" t="s">
        <v>14562</v>
      </c>
      <c r="B5144" s="263" t="s">
        <v>14563</v>
      </c>
      <c r="C5144" s="264" t="s">
        <v>37</v>
      </c>
      <c r="D5144" s="268" t="s">
        <v>14564</v>
      </c>
    </row>
    <row r="5145" customFormat="false" ht="30" hidden="false" customHeight="false" outlineLevel="0" collapsed="false">
      <c r="A5145" s="258" t="s">
        <v>14565</v>
      </c>
      <c r="B5145" s="259" t="s">
        <v>14566</v>
      </c>
      <c r="C5145" s="260" t="s">
        <v>37</v>
      </c>
      <c r="D5145" s="267" t="s">
        <v>12041</v>
      </c>
    </row>
    <row r="5146" customFormat="false" ht="30" hidden="false" customHeight="false" outlineLevel="0" collapsed="false">
      <c r="A5146" s="262" t="s">
        <v>14567</v>
      </c>
      <c r="B5146" s="263" t="s">
        <v>14568</v>
      </c>
      <c r="C5146" s="264" t="s">
        <v>37</v>
      </c>
      <c r="D5146" s="268" t="s">
        <v>14569</v>
      </c>
    </row>
    <row r="5147" customFormat="false" ht="30" hidden="false" customHeight="false" outlineLevel="0" collapsed="false">
      <c r="A5147" s="258" t="s">
        <v>14570</v>
      </c>
      <c r="B5147" s="259" t="s">
        <v>14571</v>
      </c>
      <c r="C5147" s="260" t="s">
        <v>37</v>
      </c>
      <c r="D5147" s="267" t="s">
        <v>14572</v>
      </c>
    </row>
    <row r="5148" customFormat="false" ht="30" hidden="false" customHeight="false" outlineLevel="0" collapsed="false">
      <c r="A5148" s="262" t="s">
        <v>14573</v>
      </c>
      <c r="B5148" s="263" t="s">
        <v>14574</v>
      </c>
      <c r="C5148" s="264" t="s">
        <v>37</v>
      </c>
      <c r="D5148" s="268" t="s">
        <v>14575</v>
      </c>
    </row>
    <row r="5149" customFormat="false" ht="30" hidden="false" customHeight="false" outlineLevel="0" collapsed="false">
      <c r="A5149" s="258" t="s">
        <v>14576</v>
      </c>
      <c r="B5149" s="259" t="s">
        <v>14577</v>
      </c>
      <c r="C5149" s="260" t="s">
        <v>37</v>
      </c>
      <c r="D5149" s="267" t="s">
        <v>14578</v>
      </c>
    </row>
    <row r="5150" customFormat="false" ht="30" hidden="false" customHeight="false" outlineLevel="0" collapsed="false">
      <c r="A5150" s="262" t="s">
        <v>14579</v>
      </c>
      <c r="B5150" s="263" t="s">
        <v>14580</v>
      </c>
      <c r="C5150" s="264" t="s">
        <v>37</v>
      </c>
      <c r="D5150" s="268" t="s">
        <v>14581</v>
      </c>
    </row>
    <row r="5151" customFormat="false" ht="30" hidden="false" customHeight="false" outlineLevel="0" collapsed="false">
      <c r="A5151" s="258" t="s">
        <v>14582</v>
      </c>
      <c r="B5151" s="259" t="s">
        <v>14583</v>
      </c>
      <c r="C5151" s="260" t="s">
        <v>37</v>
      </c>
      <c r="D5151" s="267" t="s">
        <v>14584</v>
      </c>
    </row>
    <row r="5152" customFormat="false" ht="30" hidden="false" customHeight="false" outlineLevel="0" collapsed="false">
      <c r="A5152" s="262" t="s">
        <v>14585</v>
      </c>
      <c r="B5152" s="263" t="s">
        <v>14586</v>
      </c>
      <c r="C5152" s="264" t="s">
        <v>37</v>
      </c>
      <c r="D5152" s="268" t="s">
        <v>14587</v>
      </c>
    </row>
    <row r="5153" customFormat="false" ht="30" hidden="false" customHeight="false" outlineLevel="0" collapsed="false">
      <c r="A5153" s="258" t="s">
        <v>14588</v>
      </c>
      <c r="B5153" s="259" t="s">
        <v>14589</v>
      </c>
      <c r="C5153" s="260" t="s">
        <v>37</v>
      </c>
      <c r="D5153" s="267" t="s">
        <v>14590</v>
      </c>
    </row>
    <row r="5154" customFormat="false" ht="15" hidden="false" customHeight="false" outlineLevel="0" collapsed="false">
      <c r="A5154" s="262" t="s">
        <v>14591</v>
      </c>
      <c r="B5154" s="263" t="s">
        <v>14592</v>
      </c>
      <c r="C5154" s="264" t="s">
        <v>37</v>
      </c>
      <c r="D5154" s="268" t="s">
        <v>11838</v>
      </c>
    </row>
    <row r="5155" customFormat="false" ht="15" hidden="false" customHeight="false" outlineLevel="0" collapsed="false">
      <c r="A5155" s="258" t="s">
        <v>14593</v>
      </c>
      <c r="B5155" s="259" t="s">
        <v>14594</v>
      </c>
      <c r="C5155" s="260" t="s">
        <v>170</v>
      </c>
      <c r="D5155" s="267" t="s">
        <v>14595</v>
      </c>
    </row>
    <row r="5156" customFormat="false" ht="15" hidden="false" customHeight="false" outlineLevel="0" collapsed="false">
      <c r="A5156" s="262" t="s">
        <v>14596</v>
      </c>
      <c r="B5156" s="263" t="s">
        <v>14597</v>
      </c>
      <c r="C5156" s="264" t="s">
        <v>170</v>
      </c>
      <c r="D5156" s="268" t="s">
        <v>14598</v>
      </c>
    </row>
    <row r="5157" customFormat="false" ht="30" hidden="false" customHeight="false" outlineLevel="0" collapsed="false">
      <c r="A5157" s="258" t="s">
        <v>14599</v>
      </c>
      <c r="B5157" s="259" t="s">
        <v>14600</v>
      </c>
      <c r="C5157" s="260" t="s">
        <v>37</v>
      </c>
      <c r="D5157" s="267" t="s">
        <v>14601</v>
      </c>
    </row>
    <row r="5158" customFormat="false" ht="30" hidden="false" customHeight="false" outlineLevel="0" collapsed="false">
      <c r="A5158" s="262" t="s">
        <v>14602</v>
      </c>
      <c r="B5158" s="263" t="s">
        <v>14603</v>
      </c>
      <c r="C5158" s="264" t="s">
        <v>37</v>
      </c>
      <c r="D5158" s="268" t="s">
        <v>14604</v>
      </c>
    </row>
    <row r="5159" customFormat="false" ht="30" hidden="false" customHeight="false" outlineLevel="0" collapsed="false">
      <c r="A5159" s="258" t="s">
        <v>14605</v>
      </c>
      <c r="B5159" s="259" t="s">
        <v>14606</v>
      </c>
      <c r="C5159" s="260" t="s">
        <v>37</v>
      </c>
      <c r="D5159" s="267" t="s">
        <v>14607</v>
      </c>
    </row>
    <row r="5160" customFormat="false" ht="30" hidden="false" customHeight="false" outlineLevel="0" collapsed="false">
      <c r="A5160" s="262" t="s">
        <v>14608</v>
      </c>
      <c r="B5160" s="263" t="s">
        <v>14609</v>
      </c>
      <c r="C5160" s="264" t="s">
        <v>37</v>
      </c>
      <c r="D5160" s="268" t="s">
        <v>14610</v>
      </c>
    </row>
    <row r="5161" customFormat="false" ht="15" hidden="false" customHeight="false" outlineLevel="0" collapsed="false">
      <c r="A5161" s="258" t="s">
        <v>14611</v>
      </c>
      <c r="B5161" s="259" t="s">
        <v>14612</v>
      </c>
      <c r="C5161" s="260" t="s">
        <v>37</v>
      </c>
      <c r="D5161" s="267" t="s">
        <v>10094</v>
      </c>
    </row>
    <row r="5162" customFormat="false" ht="15" hidden="false" customHeight="false" outlineLevel="0" collapsed="false">
      <c r="A5162" s="262" t="s">
        <v>14613</v>
      </c>
      <c r="B5162" s="263" t="s">
        <v>14614</v>
      </c>
      <c r="C5162" s="264" t="s">
        <v>37</v>
      </c>
      <c r="D5162" s="268" t="s">
        <v>14615</v>
      </c>
    </row>
    <row r="5163" customFormat="false" ht="15" hidden="false" customHeight="false" outlineLevel="0" collapsed="false">
      <c r="A5163" s="258" t="s">
        <v>14616</v>
      </c>
      <c r="B5163" s="259" t="s">
        <v>14617</v>
      </c>
      <c r="C5163" s="260" t="s">
        <v>57</v>
      </c>
      <c r="D5163" s="267" t="s">
        <v>14618</v>
      </c>
    </row>
    <row r="5164" customFormat="false" ht="30" hidden="false" customHeight="false" outlineLevel="0" collapsed="false">
      <c r="A5164" s="262" t="s">
        <v>14619</v>
      </c>
      <c r="B5164" s="263" t="s">
        <v>14620</v>
      </c>
      <c r="C5164" s="264" t="s">
        <v>37</v>
      </c>
      <c r="D5164" s="268" t="s">
        <v>6737</v>
      </c>
    </row>
    <row r="5165" customFormat="false" ht="30" hidden="false" customHeight="false" outlineLevel="0" collapsed="false">
      <c r="A5165" s="258" t="s">
        <v>14621</v>
      </c>
      <c r="B5165" s="259" t="s">
        <v>14622</v>
      </c>
      <c r="C5165" s="260" t="s">
        <v>57</v>
      </c>
      <c r="D5165" s="267" t="s">
        <v>14623</v>
      </c>
    </row>
    <row r="5166" customFormat="false" ht="30" hidden="false" customHeight="false" outlineLevel="0" collapsed="false">
      <c r="A5166" s="262" t="s">
        <v>14624</v>
      </c>
      <c r="B5166" s="263" t="s">
        <v>14625</v>
      </c>
      <c r="C5166" s="264" t="s">
        <v>57</v>
      </c>
      <c r="D5166" s="268" t="s">
        <v>1845</v>
      </c>
    </row>
    <row r="5167" customFormat="false" ht="30" hidden="false" customHeight="false" outlineLevel="0" collapsed="false">
      <c r="A5167" s="258" t="s">
        <v>14626</v>
      </c>
      <c r="B5167" s="259" t="s">
        <v>14627</v>
      </c>
      <c r="C5167" s="260" t="s">
        <v>57</v>
      </c>
      <c r="D5167" s="267" t="s">
        <v>14628</v>
      </c>
    </row>
    <row r="5168" customFormat="false" ht="30" hidden="false" customHeight="false" outlineLevel="0" collapsed="false">
      <c r="A5168" s="262" t="s">
        <v>14629</v>
      </c>
      <c r="B5168" s="263" t="s">
        <v>14630</v>
      </c>
      <c r="C5168" s="264" t="s">
        <v>57</v>
      </c>
      <c r="D5168" s="268" t="s">
        <v>14631</v>
      </c>
    </row>
    <row r="5169" customFormat="false" ht="30" hidden="false" customHeight="false" outlineLevel="0" collapsed="false">
      <c r="A5169" s="258" t="s">
        <v>14632</v>
      </c>
      <c r="B5169" s="259" t="s">
        <v>14633</v>
      </c>
      <c r="C5169" s="260" t="s">
        <v>57</v>
      </c>
      <c r="D5169" s="267" t="s">
        <v>14634</v>
      </c>
    </row>
    <row r="5170" customFormat="false" ht="15" hidden="false" customHeight="false" outlineLevel="0" collapsed="false">
      <c r="A5170" s="262" t="s">
        <v>14635</v>
      </c>
      <c r="B5170" s="263" t="s">
        <v>14636</v>
      </c>
      <c r="C5170" s="264" t="s">
        <v>37</v>
      </c>
      <c r="D5170" s="268" t="s">
        <v>2106</v>
      </c>
    </row>
    <row r="5171" customFormat="false" ht="30" hidden="false" customHeight="false" outlineLevel="0" collapsed="false">
      <c r="A5171" s="258" t="s">
        <v>14637</v>
      </c>
      <c r="B5171" s="259" t="s">
        <v>14638</v>
      </c>
      <c r="C5171" s="260" t="s">
        <v>57</v>
      </c>
      <c r="D5171" s="267" t="s">
        <v>14639</v>
      </c>
    </row>
    <row r="5172" customFormat="false" ht="30" hidden="false" customHeight="false" outlineLevel="0" collapsed="false">
      <c r="A5172" s="262" t="s">
        <v>14640</v>
      </c>
      <c r="B5172" s="263" t="s">
        <v>14641</v>
      </c>
      <c r="C5172" s="264" t="s">
        <v>57</v>
      </c>
      <c r="D5172" s="268" t="s">
        <v>2525</v>
      </c>
    </row>
    <row r="5173" customFormat="false" ht="30" hidden="false" customHeight="false" outlineLevel="0" collapsed="false">
      <c r="A5173" s="258" t="s">
        <v>14642</v>
      </c>
      <c r="B5173" s="259" t="s">
        <v>14643</v>
      </c>
      <c r="C5173" s="260" t="s">
        <v>57</v>
      </c>
      <c r="D5173" s="267" t="s">
        <v>14644</v>
      </c>
    </row>
    <row r="5174" customFormat="false" ht="30" hidden="false" customHeight="false" outlineLevel="0" collapsed="false">
      <c r="A5174" s="262" t="s">
        <v>14645</v>
      </c>
      <c r="B5174" s="263" t="s">
        <v>14646</v>
      </c>
      <c r="C5174" s="264" t="s">
        <v>57</v>
      </c>
      <c r="D5174" s="268" t="s">
        <v>14647</v>
      </c>
    </row>
    <row r="5175" customFormat="false" ht="30" hidden="false" customHeight="false" outlineLevel="0" collapsed="false">
      <c r="A5175" s="258" t="s">
        <v>14648</v>
      </c>
      <c r="B5175" s="259" t="s">
        <v>14649</v>
      </c>
      <c r="C5175" s="260" t="s">
        <v>57</v>
      </c>
      <c r="D5175" s="267" t="s">
        <v>14650</v>
      </c>
    </row>
    <row r="5176" customFormat="false" ht="30" hidden="false" customHeight="false" outlineLevel="0" collapsed="false">
      <c r="A5176" s="262" t="s">
        <v>14651</v>
      </c>
      <c r="B5176" s="263" t="s">
        <v>14652</v>
      </c>
      <c r="C5176" s="264" t="s">
        <v>57</v>
      </c>
      <c r="D5176" s="268" t="s">
        <v>14653</v>
      </c>
    </row>
    <row r="5177" customFormat="false" ht="15" hidden="false" customHeight="false" outlineLevel="0" collapsed="false">
      <c r="A5177" s="258" t="s">
        <v>14654</v>
      </c>
      <c r="B5177" s="259" t="s">
        <v>14655</v>
      </c>
      <c r="C5177" s="260" t="s">
        <v>57</v>
      </c>
      <c r="D5177" s="267" t="s">
        <v>14656</v>
      </c>
    </row>
    <row r="5178" customFormat="false" ht="30" hidden="false" customHeight="false" outlineLevel="0" collapsed="false">
      <c r="A5178" s="262" t="s">
        <v>14657</v>
      </c>
      <c r="B5178" s="263" t="s">
        <v>14658</v>
      </c>
      <c r="C5178" s="264" t="s">
        <v>57</v>
      </c>
      <c r="D5178" s="268" t="s">
        <v>14659</v>
      </c>
    </row>
    <row r="5179" customFormat="false" ht="30" hidden="false" customHeight="false" outlineLevel="0" collapsed="false">
      <c r="A5179" s="258" t="s">
        <v>14660</v>
      </c>
      <c r="B5179" s="259" t="s">
        <v>14661</v>
      </c>
      <c r="C5179" s="260" t="s">
        <v>57</v>
      </c>
      <c r="D5179" s="267" t="s">
        <v>14662</v>
      </c>
    </row>
    <row r="5180" customFormat="false" ht="15" hidden="false" customHeight="false" outlineLevel="0" collapsed="false">
      <c r="A5180" s="262" t="s">
        <v>14663</v>
      </c>
      <c r="B5180" s="263" t="s">
        <v>14664</v>
      </c>
      <c r="C5180" s="264" t="s">
        <v>57</v>
      </c>
      <c r="D5180" s="268" t="s">
        <v>14665</v>
      </c>
    </row>
    <row r="5181" customFormat="false" ht="15" hidden="false" customHeight="false" outlineLevel="0" collapsed="false">
      <c r="A5181" s="258" t="s">
        <v>14666</v>
      </c>
      <c r="B5181" s="259" t="s">
        <v>14667</v>
      </c>
      <c r="C5181" s="260" t="s">
        <v>57</v>
      </c>
      <c r="D5181" s="267" t="s">
        <v>14668</v>
      </c>
    </row>
    <row r="5182" customFormat="false" ht="15" hidden="false" customHeight="false" outlineLevel="0" collapsed="false">
      <c r="A5182" s="262" t="s">
        <v>14669</v>
      </c>
      <c r="B5182" s="263" t="s">
        <v>14670</v>
      </c>
      <c r="C5182" s="264" t="s">
        <v>37</v>
      </c>
      <c r="D5182" s="268" t="s">
        <v>14671</v>
      </c>
    </row>
    <row r="5183" customFormat="false" ht="15" hidden="false" customHeight="false" outlineLevel="0" collapsed="false">
      <c r="A5183" s="258" t="s">
        <v>14672</v>
      </c>
      <c r="B5183" s="259" t="s">
        <v>14673</v>
      </c>
      <c r="C5183" s="260" t="s">
        <v>37</v>
      </c>
      <c r="D5183" s="267" t="s">
        <v>14674</v>
      </c>
    </row>
    <row r="5184" customFormat="false" ht="30" hidden="false" customHeight="false" outlineLevel="0" collapsed="false">
      <c r="A5184" s="262" t="s">
        <v>14675</v>
      </c>
      <c r="B5184" s="263" t="s">
        <v>14676</v>
      </c>
      <c r="C5184" s="264" t="s">
        <v>37</v>
      </c>
      <c r="D5184" s="268" t="s">
        <v>14677</v>
      </c>
    </row>
    <row r="5185" customFormat="false" ht="15" hidden="false" customHeight="false" outlineLevel="0" collapsed="false">
      <c r="A5185" s="258" t="s">
        <v>14678</v>
      </c>
      <c r="B5185" s="259" t="s">
        <v>14679</v>
      </c>
      <c r="C5185" s="260" t="s">
        <v>37</v>
      </c>
      <c r="D5185" s="267" t="s">
        <v>13974</v>
      </c>
    </row>
    <row r="5186" customFormat="false" ht="15" hidden="false" customHeight="false" outlineLevel="0" collapsed="false">
      <c r="A5186" s="262" t="s">
        <v>14680</v>
      </c>
      <c r="B5186" s="263" t="s">
        <v>14681</v>
      </c>
      <c r="C5186" s="264" t="s">
        <v>37</v>
      </c>
      <c r="D5186" s="268" t="s">
        <v>14682</v>
      </c>
    </row>
    <row r="5187" customFormat="false" ht="15" hidden="false" customHeight="false" outlineLevel="0" collapsed="false">
      <c r="A5187" s="258" t="s">
        <v>14683</v>
      </c>
      <c r="B5187" s="259" t="s">
        <v>14684</v>
      </c>
      <c r="C5187" s="260" t="s">
        <v>37</v>
      </c>
      <c r="D5187" s="267" t="s">
        <v>1620</v>
      </c>
    </row>
    <row r="5188" customFormat="false" ht="15" hidden="false" customHeight="false" outlineLevel="0" collapsed="false">
      <c r="A5188" s="262" t="s">
        <v>14685</v>
      </c>
      <c r="B5188" s="263" t="s">
        <v>14686</v>
      </c>
      <c r="C5188" s="264" t="s">
        <v>170</v>
      </c>
      <c r="D5188" s="268" t="s">
        <v>599</v>
      </c>
    </row>
    <row r="5189" customFormat="false" ht="15" hidden="false" customHeight="false" outlineLevel="0" collapsed="false">
      <c r="A5189" s="258" t="s">
        <v>14687</v>
      </c>
      <c r="B5189" s="259" t="s">
        <v>14688</v>
      </c>
      <c r="C5189" s="260" t="s">
        <v>37</v>
      </c>
      <c r="D5189" s="267" t="s">
        <v>6677</v>
      </c>
    </row>
    <row r="5190" customFormat="false" ht="15" hidden="false" customHeight="false" outlineLevel="0" collapsed="false">
      <c r="A5190" s="262" t="s">
        <v>14689</v>
      </c>
      <c r="B5190" s="263" t="s">
        <v>14690</v>
      </c>
      <c r="C5190" s="264" t="s">
        <v>37</v>
      </c>
      <c r="D5190" s="268" t="s">
        <v>1659</v>
      </c>
    </row>
    <row r="5191" customFormat="false" ht="30" hidden="false" customHeight="false" outlineLevel="0" collapsed="false">
      <c r="A5191" s="258" t="s">
        <v>14691</v>
      </c>
      <c r="B5191" s="259" t="s">
        <v>14692</v>
      </c>
      <c r="C5191" s="260" t="s">
        <v>170</v>
      </c>
      <c r="D5191" s="267" t="s">
        <v>2018</v>
      </c>
    </row>
    <row r="5192" customFormat="false" ht="15" hidden="false" customHeight="false" outlineLevel="0" collapsed="false">
      <c r="A5192" s="262" t="s">
        <v>14693</v>
      </c>
      <c r="B5192" s="263" t="s">
        <v>14694</v>
      </c>
      <c r="C5192" s="264" t="s">
        <v>37</v>
      </c>
      <c r="D5192" s="268" t="s">
        <v>14695</v>
      </c>
    </row>
    <row r="5193" customFormat="false" ht="30" hidden="false" customHeight="false" outlineLevel="0" collapsed="false">
      <c r="A5193" s="258" t="s">
        <v>14696</v>
      </c>
      <c r="B5193" s="259" t="s">
        <v>14697</v>
      </c>
      <c r="C5193" s="260" t="s">
        <v>37</v>
      </c>
      <c r="D5193" s="267" t="s">
        <v>219</v>
      </c>
    </row>
    <row r="5194" customFormat="false" ht="15" hidden="false" customHeight="false" outlineLevel="0" collapsed="false">
      <c r="A5194" s="262" t="s">
        <v>14698</v>
      </c>
      <c r="B5194" s="263" t="s">
        <v>14699</v>
      </c>
      <c r="C5194" s="264" t="s">
        <v>57</v>
      </c>
      <c r="D5194" s="268" t="s">
        <v>14700</v>
      </c>
    </row>
    <row r="5195" customFormat="false" ht="15" hidden="false" customHeight="false" outlineLevel="0" collapsed="false">
      <c r="A5195" s="258" t="s">
        <v>14701</v>
      </c>
      <c r="B5195" s="259" t="s">
        <v>14702</v>
      </c>
      <c r="C5195" s="260" t="s">
        <v>57</v>
      </c>
      <c r="D5195" s="267" t="s">
        <v>14703</v>
      </c>
    </row>
    <row r="5196" customFormat="false" ht="15" hidden="false" customHeight="false" outlineLevel="0" collapsed="false">
      <c r="A5196" s="262" t="s">
        <v>14704</v>
      </c>
      <c r="B5196" s="263" t="s">
        <v>14705</v>
      </c>
      <c r="C5196" s="264" t="s">
        <v>37</v>
      </c>
      <c r="D5196" s="268" t="s">
        <v>14706</v>
      </c>
    </row>
    <row r="5197" customFormat="false" ht="15" hidden="false" customHeight="false" outlineLevel="0" collapsed="false">
      <c r="A5197" s="258" t="s">
        <v>14707</v>
      </c>
      <c r="B5197" s="259" t="s">
        <v>14708</v>
      </c>
      <c r="C5197" s="260" t="s">
        <v>37</v>
      </c>
      <c r="D5197" s="267" t="s">
        <v>14709</v>
      </c>
    </row>
    <row r="5198" customFormat="false" ht="15" hidden="false" customHeight="false" outlineLevel="0" collapsed="false">
      <c r="A5198" s="262" t="s">
        <v>14710</v>
      </c>
      <c r="B5198" s="263" t="s">
        <v>14711</v>
      </c>
      <c r="C5198" s="264" t="s">
        <v>37</v>
      </c>
      <c r="D5198" s="268" t="s">
        <v>8672</v>
      </c>
    </row>
    <row r="5199" customFormat="false" ht="15" hidden="false" customHeight="false" outlineLevel="0" collapsed="false">
      <c r="A5199" s="258" t="s">
        <v>14712</v>
      </c>
      <c r="B5199" s="259" t="s">
        <v>14713</v>
      </c>
      <c r="C5199" s="260" t="s">
        <v>37</v>
      </c>
      <c r="D5199" s="267" t="s">
        <v>14714</v>
      </c>
    </row>
    <row r="5200" customFormat="false" ht="15" hidden="false" customHeight="false" outlineLevel="0" collapsed="false">
      <c r="A5200" s="262" t="s">
        <v>14715</v>
      </c>
      <c r="B5200" s="263" t="s">
        <v>14716</v>
      </c>
      <c r="C5200" s="264" t="s">
        <v>37</v>
      </c>
      <c r="D5200" s="268" t="s">
        <v>14717</v>
      </c>
    </row>
    <row r="5201" customFormat="false" ht="15" hidden="false" customHeight="false" outlineLevel="0" collapsed="false">
      <c r="A5201" s="258" t="s">
        <v>14718</v>
      </c>
      <c r="B5201" s="259" t="s">
        <v>14719</v>
      </c>
      <c r="C5201" s="260" t="s">
        <v>37</v>
      </c>
      <c r="D5201" s="267" t="s">
        <v>14720</v>
      </c>
    </row>
    <row r="5202" customFormat="false" ht="30" hidden="false" customHeight="false" outlineLevel="0" collapsed="false">
      <c r="A5202" s="262" t="s">
        <v>14721</v>
      </c>
      <c r="B5202" s="263" t="s">
        <v>14722</v>
      </c>
      <c r="C5202" s="264" t="s">
        <v>37</v>
      </c>
      <c r="D5202" s="268" t="s">
        <v>14723</v>
      </c>
    </row>
    <row r="5203" customFormat="false" ht="30" hidden="false" customHeight="false" outlineLevel="0" collapsed="false">
      <c r="A5203" s="258" t="s">
        <v>14724</v>
      </c>
      <c r="B5203" s="259" t="s">
        <v>14725</v>
      </c>
      <c r="C5203" s="260" t="s">
        <v>37</v>
      </c>
      <c r="D5203" s="267" t="s">
        <v>14726</v>
      </c>
    </row>
    <row r="5204" customFormat="false" ht="15" hidden="false" customHeight="false" outlineLevel="0" collapsed="false">
      <c r="A5204" s="262" t="s">
        <v>14727</v>
      </c>
      <c r="B5204" s="263" t="s">
        <v>14728</v>
      </c>
      <c r="C5204" s="264" t="s">
        <v>37</v>
      </c>
      <c r="D5204" s="268" t="s">
        <v>14729</v>
      </c>
    </row>
    <row r="5205" customFormat="false" ht="30" hidden="false" customHeight="false" outlineLevel="0" collapsed="false">
      <c r="A5205" s="258" t="s">
        <v>14730</v>
      </c>
      <c r="B5205" s="259" t="s">
        <v>14731</v>
      </c>
      <c r="C5205" s="260" t="s">
        <v>37</v>
      </c>
      <c r="D5205" s="267" t="s">
        <v>14732</v>
      </c>
    </row>
    <row r="5206" customFormat="false" ht="15" hidden="false" customHeight="false" outlineLevel="0" collapsed="false">
      <c r="A5206" s="262" t="s">
        <v>14733</v>
      </c>
      <c r="B5206" s="263" t="s">
        <v>14734</v>
      </c>
      <c r="C5206" s="264" t="s">
        <v>37</v>
      </c>
      <c r="D5206" s="268" t="s">
        <v>14735</v>
      </c>
    </row>
    <row r="5207" customFormat="false" ht="15" hidden="false" customHeight="false" outlineLevel="0" collapsed="false">
      <c r="A5207" s="258" t="s">
        <v>14736</v>
      </c>
      <c r="B5207" s="259" t="s">
        <v>14737</v>
      </c>
      <c r="C5207" s="260" t="s">
        <v>37</v>
      </c>
      <c r="D5207" s="267" t="s">
        <v>14738</v>
      </c>
    </row>
    <row r="5208" customFormat="false" ht="15" hidden="false" customHeight="false" outlineLevel="0" collapsed="false">
      <c r="A5208" s="262" t="s">
        <v>14739</v>
      </c>
      <c r="B5208" s="263" t="s">
        <v>14740</v>
      </c>
      <c r="C5208" s="264" t="s">
        <v>37</v>
      </c>
      <c r="D5208" s="268" t="s">
        <v>14741</v>
      </c>
    </row>
    <row r="5209" customFormat="false" ht="15" hidden="false" customHeight="false" outlineLevel="0" collapsed="false">
      <c r="A5209" s="258" t="s">
        <v>14742</v>
      </c>
      <c r="B5209" s="259" t="s">
        <v>14743</v>
      </c>
      <c r="C5209" s="260" t="s">
        <v>37</v>
      </c>
      <c r="D5209" s="267" t="s">
        <v>14744</v>
      </c>
    </row>
    <row r="5210" customFormat="false" ht="15" hidden="false" customHeight="false" outlineLevel="0" collapsed="false">
      <c r="A5210" s="262" t="s">
        <v>14745</v>
      </c>
      <c r="B5210" s="263" t="s">
        <v>14746</v>
      </c>
      <c r="C5210" s="264" t="s">
        <v>37</v>
      </c>
      <c r="D5210" s="268" t="s">
        <v>14747</v>
      </c>
    </row>
    <row r="5211" customFormat="false" ht="15" hidden="false" customHeight="false" outlineLevel="0" collapsed="false">
      <c r="A5211" s="258" t="s">
        <v>14748</v>
      </c>
      <c r="B5211" s="259" t="s">
        <v>14749</v>
      </c>
      <c r="C5211" s="260" t="s">
        <v>37</v>
      </c>
      <c r="D5211" s="267" t="s">
        <v>14750</v>
      </c>
    </row>
    <row r="5212" customFormat="false" ht="15" hidden="false" customHeight="false" outlineLevel="0" collapsed="false">
      <c r="A5212" s="262" t="s">
        <v>14751</v>
      </c>
      <c r="B5212" s="263" t="s">
        <v>14752</v>
      </c>
      <c r="C5212" s="264" t="s">
        <v>37</v>
      </c>
      <c r="D5212" s="268" t="s">
        <v>14753</v>
      </c>
    </row>
    <row r="5213" customFormat="false" ht="15" hidden="false" customHeight="false" outlineLevel="0" collapsed="false">
      <c r="A5213" s="258" t="s">
        <v>14754</v>
      </c>
      <c r="B5213" s="259" t="s">
        <v>14755</v>
      </c>
      <c r="C5213" s="260" t="s">
        <v>37</v>
      </c>
      <c r="D5213" s="267" t="s">
        <v>14756</v>
      </c>
    </row>
    <row r="5214" customFormat="false" ht="30" hidden="false" customHeight="false" outlineLevel="0" collapsed="false">
      <c r="A5214" s="262" t="s">
        <v>14757</v>
      </c>
      <c r="B5214" s="263" t="s">
        <v>14758</v>
      </c>
      <c r="C5214" s="264" t="s">
        <v>37</v>
      </c>
      <c r="D5214" s="268" t="s">
        <v>14759</v>
      </c>
    </row>
    <row r="5215" customFormat="false" ht="30" hidden="false" customHeight="false" outlineLevel="0" collapsed="false">
      <c r="A5215" s="258" t="s">
        <v>14760</v>
      </c>
      <c r="B5215" s="259" t="s">
        <v>14761</v>
      </c>
      <c r="C5215" s="260" t="s">
        <v>37</v>
      </c>
      <c r="D5215" s="267" t="s">
        <v>5711</v>
      </c>
    </row>
    <row r="5216" customFormat="false" ht="15" hidden="false" customHeight="false" outlineLevel="0" collapsed="false">
      <c r="A5216" s="262" t="s">
        <v>14762</v>
      </c>
      <c r="B5216" s="263" t="s">
        <v>14763</v>
      </c>
      <c r="C5216" s="264" t="s">
        <v>37</v>
      </c>
      <c r="D5216" s="268" t="s">
        <v>14764</v>
      </c>
    </row>
    <row r="5217" customFormat="false" ht="15" hidden="false" customHeight="false" outlineLevel="0" collapsed="false">
      <c r="A5217" s="258" t="s">
        <v>14765</v>
      </c>
      <c r="B5217" s="259" t="s">
        <v>14766</v>
      </c>
      <c r="C5217" s="260" t="s">
        <v>170</v>
      </c>
      <c r="D5217" s="267" t="s">
        <v>2173</v>
      </c>
    </row>
    <row r="5218" customFormat="false" ht="15" hidden="false" customHeight="false" outlineLevel="0" collapsed="false">
      <c r="A5218" s="262" t="s">
        <v>14767</v>
      </c>
      <c r="B5218" s="263" t="s">
        <v>14768</v>
      </c>
      <c r="C5218" s="264" t="s">
        <v>857</v>
      </c>
      <c r="D5218" s="268" t="s">
        <v>14769</v>
      </c>
    </row>
    <row r="5219" customFormat="false" ht="15" hidden="false" customHeight="false" outlineLevel="0" collapsed="false">
      <c r="A5219" s="258" t="s">
        <v>14770</v>
      </c>
      <c r="B5219" s="259" t="s">
        <v>14771</v>
      </c>
      <c r="C5219" s="260" t="s">
        <v>857</v>
      </c>
      <c r="D5219" s="267" t="s">
        <v>4255</v>
      </c>
    </row>
    <row r="5220" customFormat="false" ht="15" hidden="false" customHeight="false" outlineLevel="0" collapsed="false">
      <c r="A5220" s="262" t="s">
        <v>14772</v>
      </c>
      <c r="B5220" s="263" t="s">
        <v>14773</v>
      </c>
      <c r="C5220" s="264" t="s">
        <v>37</v>
      </c>
      <c r="D5220" s="268" t="s">
        <v>14774</v>
      </c>
    </row>
    <row r="5221" customFormat="false" ht="30" hidden="false" customHeight="false" outlineLevel="0" collapsed="false">
      <c r="A5221" s="258" t="s">
        <v>14775</v>
      </c>
      <c r="B5221" s="259" t="s">
        <v>14776</v>
      </c>
      <c r="C5221" s="260" t="s">
        <v>37</v>
      </c>
      <c r="D5221" s="267" t="s">
        <v>14777</v>
      </c>
    </row>
    <row r="5222" customFormat="false" ht="15" hidden="false" customHeight="false" outlineLevel="0" collapsed="false">
      <c r="A5222" s="262" t="s">
        <v>14778</v>
      </c>
      <c r="B5222" s="263" t="s">
        <v>14779</v>
      </c>
      <c r="C5222" s="264" t="s">
        <v>37</v>
      </c>
      <c r="D5222" s="268" t="s">
        <v>10047</v>
      </c>
    </row>
    <row r="5223" customFormat="false" ht="30" hidden="false" customHeight="false" outlineLevel="0" collapsed="false">
      <c r="A5223" s="258" t="s">
        <v>14780</v>
      </c>
      <c r="B5223" s="259" t="s">
        <v>14781</v>
      </c>
      <c r="C5223" s="260" t="s">
        <v>37</v>
      </c>
      <c r="D5223" s="267" t="s">
        <v>14782</v>
      </c>
    </row>
    <row r="5224" customFormat="false" ht="15" hidden="false" customHeight="false" outlineLevel="0" collapsed="false">
      <c r="A5224" s="262" t="s">
        <v>14783</v>
      </c>
      <c r="B5224" s="263" t="s">
        <v>14784</v>
      </c>
      <c r="C5224" s="264" t="s">
        <v>37</v>
      </c>
      <c r="D5224" s="268" t="s">
        <v>14785</v>
      </c>
    </row>
    <row r="5225" customFormat="false" ht="15" hidden="false" customHeight="false" outlineLevel="0" collapsed="false">
      <c r="A5225" s="258" t="s">
        <v>14786</v>
      </c>
      <c r="B5225" s="259" t="s">
        <v>14787</v>
      </c>
      <c r="C5225" s="260" t="s">
        <v>37</v>
      </c>
      <c r="D5225" s="267" t="s">
        <v>3581</v>
      </c>
    </row>
    <row r="5226" customFormat="false" ht="30" hidden="false" customHeight="false" outlineLevel="0" collapsed="false">
      <c r="A5226" s="262" t="s">
        <v>14788</v>
      </c>
      <c r="B5226" s="263" t="s">
        <v>14789</v>
      </c>
      <c r="C5226" s="264" t="s">
        <v>37</v>
      </c>
      <c r="D5226" s="268" t="s">
        <v>14790</v>
      </c>
    </row>
    <row r="5227" customFormat="false" ht="15" hidden="false" customHeight="false" outlineLevel="0" collapsed="false">
      <c r="A5227" s="258" t="s">
        <v>14791</v>
      </c>
      <c r="B5227" s="259" t="s">
        <v>14792</v>
      </c>
      <c r="C5227" s="260" t="s">
        <v>37</v>
      </c>
      <c r="D5227" s="267" t="s">
        <v>14793</v>
      </c>
    </row>
    <row r="5228" customFormat="false" ht="15" hidden="false" customHeight="false" outlineLevel="0" collapsed="false">
      <c r="A5228" s="262" t="s">
        <v>14794</v>
      </c>
      <c r="B5228" s="263" t="s">
        <v>14795</v>
      </c>
      <c r="C5228" s="264" t="s">
        <v>37</v>
      </c>
      <c r="D5228" s="268" t="s">
        <v>2149</v>
      </c>
    </row>
    <row r="5229" customFormat="false" ht="30" hidden="false" customHeight="false" outlineLevel="0" collapsed="false">
      <c r="A5229" s="258" t="s">
        <v>14796</v>
      </c>
      <c r="B5229" s="259" t="s">
        <v>14797</v>
      </c>
      <c r="C5229" s="260" t="s">
        <v>37</v>
      </c>
      <c r="D5229" s="267" t="s">
        <v>10445</v>
      </c>
    </row>
    <row r="5230" customFormat="false" ht="15" hidden="false" customHeight="false" outlineLevel="0" collapsed="false">
      <c r="A5230" s="262" t="s">
        <v>14798</v>
      </c>
      <c r="B5230" s="263" t="s">
        <v>14799</v>
      </c>
      <c r="C5230" s="264" t="s">
        <v>37</v>
      </c>
      <c r="D5230" s="268" t="s">
        <v>870</v>
      </c>
    </row>
    <row r="5231" customFormat="false" ht="30" hidden="false" customHeight="false" outlineLevel="0" collapsed="false">
      <c r="A5231" s="258" t="s">
        <v>14800</v>
      </c>
      <c r="B5231" s="259" t="s">
        <v>14801</v>
      </c>
      <c r="C5231" s="260" t="s">
        <v>37</v>
      </c>
      <c r="D5231" s="267" t="s">
        <v>11382</v>
      </c>
    </row>
    <row r="5232" customFormat="false" ht="30" hidden="false" customHeight="false" outlineLevel="0" collapsed="false">
      <c r="A5232" s="262" t="s">
        <v>14802</v>
      </c>
      <c r="B5232" s="263" t="s">
        <v>14803</v>
      </c>
      <c r="C5232" s="264" t="s">
        <v>37</v>
      </c>
      <c r="D5232" s="268" t="s">
        <v>14804</v>
      </c>
    </row>
    <row r="5233" customFormat="false" ht="15" hidden="false" customHeight="false" outlineLevel="0" collapsed="false">
      <c r="A5233" s="258" t="s">
        <v>14805</v>
      </c>
      <c r="B5233" s="259" t="s">
        <v>14806</v>
      </c>
      <c r="C5233" s="260" t="s">
        <v>37</v>
      </c>
      <c r="D5233" s="267" t="s">
        <v>14807</v>
      </c>
    </row>
    <row r="5234" customFormat="false" ht="30" hidden="false" customHeight="false" outlineLevel="0" collapsed="false">
      <c r="A5234" s="262" t="s">
        <v>14808</v>
      </c>
      <c r="B5234" s="263" t="s">
        <v>14809</v>
      </c>
      <c r="C5234" s="264" t="s">
        <v>37</v>
      </c>
      <c r="D5234" s="268" t="s">
        <v>14810</v>
      </c>
    </row>
    <row r="5235" customFormat="false" ht="30" hidden="false" customHeight="false" outlineLevel="0" collapsed="false">
      <c r="A5235" s="258" t="s">
        <v>14811</v>
      </c>
      <c r="B5235" s="259" t="s">
        <v>14812</v>
      </c>
      <c r="C5235" s="260" t="s">
        <v>37</v>
      </c>
      <c r="D5235" s="267" t="s">
        <v>14813</v>
      </c>
    </row>
    <row r="5236" customFormat="false" ht="15" hidden="false" customHeight="false" outlineLevel="0" collapsed="false">
      <c r="A5236" s="262" t="s">
        <v>14814</v>
      </c>
      <c r="B5236" s="263" t="s">
        <v>14815</v>
      </c>
      <c r="C5236" s="264" t="s">
        <v>37</v>
      </c>
      <c r="D5236" s="268" t="s">
        <v>14816</v>
      </c>
    </row>
    <row r="5237" customFormat="false" ht="15" hidden="false" customHeight="false" outlineLevel="0" collapsed="false">
      <c r="A5237" s="258" t="s">
        <v>14817</v>
      </c>
      <c r="B5237" s="259" t="s">
        <v>14818</v>
      </c>
      <c r="C5237" s="260" t="s">
        <v>37</v>
      </c>
      <c r="D5237" s="267" t="s">
        <v>447</v>
      </c>
    </row>
    <row r="5238" customFormat="false" ht="30" hidden="false" customHeight="false" outlineLevel="0" collapsed="false">
      <c r="A5238" s="262" t="s">
        <v>14819</v>
      </c>
      <c r="B5238" s="263" t="s">
        <v>14820</v>
      </c>
      <c r="C5238" s="264" t="s">
        <v>170</v>
      </c>
      <c r="D5238" s="268" t="s">
        <v>14821</v>
      </c>
    </row>
    <row r="5239" customFormat="false" ht="15" hidden="false" customHeight="false" outlineLevel="0" collapsed="false">
      <c r="A5239" s="258" t="s">
        <v>14822</v>
      </c>
      <c r="B5239" s="259" t="s">
        <v>14823</v>
      </c>
      <c r="C5239" s="260" t="s">
        <v>170</v>
      </c>
      <c r="D5239" s="267" t="s">
        <v>14824</v>
      </c>
    </row>
    <row r="5240" customFormat="false" ht="30" hidden="false" customHeight="false" outlineLevel="0" collapsed="false">
      <c r="A5240" s="262" t="s">
        <v>14825</v>
      </c>
      <c r="B5240" s="263" t="s">
        <v>14826</v>
      </c>
      <c r="C5240" s="264" t="s">
        <v>37</v>
      </c>
      <c r="D5240" s="268" t="s">
        <v>1884</v>
      </c>
    </row>
    <row r="5241" customFormat="false" ht="15" hidden="false" customHeight="false" outlineLevel="0" collapsed="false">
      <c r="A5241" s="258" t="s">
        <v>14827</v>
      </c>
      <c r="B5241" s="259" t="s">
        <v>14828</v>
      </c>
      <c r="C5241" s="260" t="s">
        <v>13916</v>
      </c>
      <c r="D5241" s="267" t="s">
        <v>14829</v>
      </c>
    </row>
    <row r="5242" customFormat="false" ht="15" hidden="false" customHeight="false" outlineLevel="0" collapsed="false">
      <c r="A5242" s="262" t="s">
        <v>14830</v>
      </c>
      <c r="B5242" s="263" t="s">
        <v>14831</v>
      </c>
      <c r="C5242" s="264" t="s">
        <v>13916</v>
      </c>
      <c r="D5242" s="268" t="s">
        <v>14832</v>
      </c>
    </row>
    <row r="5243" customFormat="false" ht="15" hidden="false" customHeight="false" outlineLevel="0" collapsed="false">
      <c r="A5243" s="258" t="s">
        <v>14833</v>
      </c>
      <c r="B5243" s="259" t="s">
        <v>14834</v>
      </c>
      <c r="C5243" s="260" t="s">
        <v>57</v>
      </c>
      <c r="D5243" s="267" t="s">
        <v>14835</v>
      </c>
    </row>
    <row r="5244" customFormat="false" ht="30" hidden="false" customHeight="false" outlineLevel="0" collapsed="false">
      <c r="A5244" s="262" t="s">
        <v>14836</v>
      </c>
      <c r="B5244" s="263" t="s">
        <v>14837</v>
      </c>
      <c r="C5244" s="264" t="s">
        <v>57</v>
      </c>
      <c r="D5244" s="268" t="s">
        <v>14838</v>
      </c>
    </row>
    <row r="5245" customFormat="false" ht="30" hidden="false" customHeight="false" outlineLevel="0" collapsed="false">
      <c r="A5245" s="258" t="s">
        <v>14839</v>
      </c>
      <c r="B5245" s="259" t="s">
        <v>14840</v>
      </c>
      <c r="C5245" s="260" t="s">
        <v>57</v>
      </c>
      <c r="D5245" s="267" t="s">
        <v>14841</v>
      </c>
    </row>
    <row r="5246" customFormat="false" ht="30" hidden="false" customHeight="false" outlineLevel="0" collapsed="false">
      <c r="A5246" s="262" t="s">
        <v>14842</v>
      </c>
      <c r="B5246" s="263" t="s">
        <v>14843</v>
      </c>
      <c r="C5246" s="264" t="s">
        <v>57</v>
      </c>
      <c r="D5246" s="268" t="s">
        <v>14844</v>
      </c>
    </row>
    <row r="5247" customFormat="false" ht="30" hidden="false" customHeight="false" outlineLevel="0" collapsed="false">
      <c r="A5247" s="258" t="s">
        <v>14845</v>
      </c>
      <c r="B5247" s="259" t="s">
        <v>14846</v>
      </c>
      <c r="C5247" s="260" t="s">
        <v>57</v>
      </c>
      <c r="D5247" s="267" t="s">
        <v>14847</v>
      </c>
    </row>
    <row r="5248" customFormat="false" ht="30" hidden="false" customHeight="false" outlineLevel="0" collapsed="false">
      <c r="A5248" s="262" t="s">
        <v>14848</v>
      </c>
      <c r="B5248" s="263" t="s">
        <v>14849</v>
      </c>
      <c r="C5248" s="264" t="s">
        <v>57</v>
      </c>
      <c r="D5248" s="268" t="s">
        <v>14850</v>
      </c>
    </row>
    <row r="5249" customFormat="false" ht="30" hidden="false" customHeight="false" outlineLevel="0" collapsed="false">
      <c r="A5249" s="258" t="s">
        <v>14851</v>
      </c>
      <c r="B5249" s="259" t="s">
        <v>14852</v>
      </c>
      <c r="C5249" s="260" t="s">
        <v>57</v>
      </c>
      <c r="D5249" s="267" t="s">
        <v>14853</v>
      </c>
    </row>
    <row r="5250" customFormat="false" ht="30" hidden="false" customHeight="false" outlineLevel="0" collapsed="false">
      <c r="A5250" s="262" t="s">
        <v>14854</v>
      </c>
      <c r="B5250" s="263" t="s">
        <v>14855</v>
      </c>
      <c r="C5250" s="264" t="s">
        <v>57</v>
      </c>
      <c r="D5250" s="268" t="s">
        <v>14856</v>
      </c>
    </row>
    <row r="5251" customFormat="false" ht="30" hidden="false" customHeight="false" outlineLevel="0" collapsed="false">
      <c r="A5251" s="258" t="s">
        <v>14857</v>
      </c>
      <c r="B5251" s="259" t="s">
        <v>14858</v>
      </c>
      <c r="C5251" s="260" t="s">
        <v>57</v>
      </c>
      <c r="D5251" s="267" t="s">
        <v>14859</v>
      </c>
    </row>
    <row r="5252" customFormat="false" ht="30" hidden="false" customHeight="false" outlineLevel="0" collapsed="false">
      <c r="A5252" s="262" t="s">
        <v>14860</v>
      </c>
      <c r="B5252" s="263" t="s">
        <v>14861</v>
      </c>
      <c r="C5252" s="264" t="s">
        <v>57</v>
      </c>
      <c r="D5252" s="268" t="s">
        <v>14862</v>
      </c>
    </row>
    <row r="5253" customFormat="false" ht="30" hidden="false" customHeight="false" outlineLevel="0" collapsed="false">
      <c r="A5253" s="258" t="s">
        <v>14863</v>
      </c>
      <c r="B5253" s="259" t="s">
        <v>14864</v>
      </c>
      <c r="C5253" s="260" t="s">
        <v>57</v>
      </c>
      <c r="D5253" s="267" t="s">
        <v>14865</v>
      </c>
    </row>
    <row r="5254" customFormat="false" ht="15" hidden="false" customHeight="false" outlineLevel="0" collapsed="false">
      <c r="A5254" s="262" t="s">
        <v>14866</v>
      </c>
      <c r="B5254" s="263" t="s">
        <v>14867</v>
      </c>
      <c r="C5254" s="264" t="s">
        <v>37</v>
      </c>
      <c r="D5254" s="268" t="s">
        <v>1501</v>
      </c>
    </row>
    <row r="5255" customFormat="false" ht="15" hidden="false" customHeight="false" outlineLevel="0" collapsed="false">
      <c r="A5255" s="258" t="s">
        <v>14868</v>
      </c>
      <c r="B5255" s="259" t="s">
        <v>14869</v>
      </c>
      <c r="C5255" s="260" t="s">
        <v>37</v>
      </c>
      <c r="D5255" s="267" t="s">
        <v>14870</v>
      </c>
    </row>
    <row r="5256" customFormat="false" ht="15" hidden="false" customHeight="false" outlineLevel="0" collapsed="false">
      <c r="A5256" s="262" t="s">
        <v>14871</v>
      </c>
      <c r="B5256" s="263" t="s">
        <v>14872</v>
      </c>
      <c r="C5256" s="264" t="s">
        <v>57</v>
      </c>
      <c r="D5256" s="268" t="s">
        <v>14873</v>
      </c>
    </row>
    <row r="5257" customFormat="false" ht="15" hidden="false" customHeight="false" outlineLevel="0" collapsed="false">
      <c r="A5257" s="258" t="s">
        <v>14874</v>
      </c>
      <c r="B5257" s="259" t="s">
        <v>14875</v>
      </c>
      <c r="C5257" s="260" t="s">
        <v>57</v>
      </c>
      <c r="D5257" s="267" t="s">
        <v>14876</v>
      </c>
    </row>
    <row r="5258" customFormat="false" ht="15" hidden="false" customHeight="false" outlineLevel="0" collapsed="false">
      <c r="A5258" s="262" t="s">
        <v>14877</v>
      </c>
      <c r="B5258" s="263" t="s">
        <v>14878</v>
      </c>
      <c r="C5258" s="264" t="s">
        <v>57</v>
      </c>
      <c r="D5258" s="268" t="s">
        <v>14879</v>
      </c>
    </row>
    <row r="5259" customFormat="false" ht="15" hidden="false" customHeight="false" outlineLevel="0" collapsed="false">
      <c r="A5259" s="258" t="s">
        <v>14880</v>
      </c>
      <c r="B5259" s="259" t="s">
        <v>14881</v>
      </c>
      <c r="C5259" s="260" t="s">
        <v>37</v>
      </c>
      <c r="D5259" s="267" t="s">
        <v>9715</v>
      </c>
    </row>
    <row r="5260" customFormat="false" ht="15" hidden="false" customHeight="false" outlineLevel="0" collapsed="false">
      <c r="A5260" s="262" t="s">
        <v>14882</v>
      </c>
      <c r="B5260" s="263" t="s">
        <v>14883</v>
      </c>
      <c r="C5260" s="264" t="s">
        <v>37</v>
      </c>
      <c r="D5260" s="268" t="s">
        <v>2692</v>
      </c>
    </row>
    <row r="5261" customFormat="false" ht="15" hidden="false" customHeight="false" outlineLevel="0" collapsed="false">
      <c r="A5261" s="258" t="s">
        <v>14884</v>
      </c>
      <c r="B5261" s="259" t="s">
        <v>14885</v>
      </c>
      <c r="C5261" s="260" t="s">
        <v>37</v>
      </c>
      <c r="D5261" s="267" t="s">
        <v>5909</v>
      </c>
    </row>
    <row r="5262" customFormat="false" ht="15" hidden="false" customHeight="false" outlineLevel="0" collapsed="false">
      <c r="A5262" s="262" t="s">
        <v>14886</v>
      </c>
      <c r="B5262" s="263" t="s">
        <v>14887</v>
      </c>
      <c r="C5262" s="264" t="s">
        <v>37</v>
      </c>
      <c r="D5262" s="268" t="s">
        <v>12521</v>
      </c>
    </row>
    <row r="5263" customFormat="false" ht="15" hidden="false" customHeight="false" outlineLevel="0" collapsed="false">
      <c r="A5263" s="258" t="s">
        <v>14888</v>
      </c>
      <c r="B5263" s="259" t="s">
        <v>14889</v>
      </c>
      <c r="C5263" s="260" t="s">
        <v>37</v>
      </c>
      <c r="D5263" s="267" t="s">
        <v>14890</v>
      </c>
    </row>
    <row r="5264" customFormat="false" ht="15" hidden="false" customHeight="false" outlineLevel="0" collapsed="false">
      <c r="A5264" s="262" t="s">
        <v>14891</v>
      </c>
      <c r="B5264" s="263" t="s">
        <v>14892</v>
      </c>
      <c r="C5264" s="264" t="s">
        <v>37</v>
      </c>
      <c r="D5264" s="268" t="s">
        <v>876</v>
      </c>
    </row>
    <row r="5265" customFormat="false" ht="15" hidden="false" customHeight="false" outlineLevel="0" collapsed="false">
      <c r="A5265" s="258" t="s">
        <v>14893</v>
      </c>
      <c r="B5265" s="259" t="s">
        <v>14894</v>
      </c>
      <c r="C5265" s="260" t="s">
        <v>37</v>
      </c>
      <c r="D5265" s="267" t="s">
        <v>14895</v>
      </c>
    </row>
    <row r="5266" customFormat="false" ht="30" hidden="false" customHeight="false" outlineLevel="0" collapsed="false">
      <c r="A5266" s="262" t="s">
        <v>14896</v>
      </c>
      <c r="B5266" s="263" t="s">
        <v>14897</v>
      </c>
      <c r="C5266" s="264" t="s">
        <v>37</v>
      </c>
      <c r="D5266" s="268" t="s">
        <v>14898</v>
      </c>
    </row>
    <row r="5267" customFormat="false" ht="30" hidden="false" customHeight="false" outlineLevel="0" collapsed="false">
      <c r="A5267" s="258" t="s">
        <v>14899</v>
      </c>
      <c r="B5267" s="259" t="s">
        <v>14900</v>
      </c>
      <c r="C5267" s="260" t="s">
        <v>37</v>
      </c>
      <c r="D5267" s="267" t="s">
        <v>8947</v>
      </c>
    </row>
    <row r="5268" customFormat="false" ht="30" hidden="false" customHeight="false" outlineLevel="0" collapsed="false">
      <c r="A5268" s="262" t="s">
        <v>14901</v>
      </c>
      <c r="B5268" s="263" t="s">
        <v>14902</v>
      </c>
      <c r="C5268" s="264" t="s">
        <v>37</v>
      </c>
      <c r="D5268" s="268" t="s">
        <v>9797</v>
      </c>
    </row>
    <row r="5269" customFormat="false" ht="30" hidden="false" customHeight="false" outlineLevel="0" collapsed="false">
      <c r="A5269" s="258" t="s">
        <v>14903</v>
      </c>
      <c r="B5269" s="259" t="s">
        <v>14904</v>
      </c>
      <c r="C5269" s="260" t="s">
        <v>37</v>
      </c>
      <c r="D5269" s="267" t="s">
        <v>7370</v>
      </c>
    </row>
    <row r="5270" customFormat="false" ht="15" hidden="false" customHeight="false" outlineLevel="0" collapsed="false">
      <c r="A5270" s="262" t="s">
        <v>14905</v>
      </c>
      <c r="B5270" s="263" t="s">
        <v>14906</v>
      </c>
      <c r="C5270" s="264" t="s">
        <v>37</v>
      </c>
      <c r="D5270" s="268" t="s">
        <v>1102</v>
      </c>
    </row>
    <row r="5271" customFormat="false" ht="30" hidden="false" customHeight="false" outlineLevel="0" collapsed="false">
      <c r="A5271" s="258" t="s">
        <v>14907</v>
      </c>
      <c r="B5271" s="259" t="s">
        <v>14908</v>
      </c>
      <c r="C5271" s="260" t="s">
        <v>37</v>
      </c>
      <c r="D5271" s="267" t="s">
        <v>10110</v>
      </c>
    </row>
    <row r="5272" customFormat="false" ht="30" hidden="false" customHeight="false" outlineLevel="0" collapsed="false">
      <c r="A5272" s="262" t="s">
        <v>14909</v>
      </c>
      <c r="B5272" s="263" t="s">
        <v>14910</v>
      </c>
      <c r="C5272" s="264" t="s">
        <v>37</v>
      </c>
      <c r="D5272" s="268" t="s">
        <v>10321</v>
      </c>
    </row>
    <row r="5273" customFormat="false" ht="30" hidden="false" customHeight="false" outlineLevel="0" collapsed="false">
      <c r="A5273" s="258" t="s">
        <v>14911</v>
      </c>
      <c r="B5273" s="259" t="s">
        <v>14912</v>
      </c>
      <c r="C5273" s="260" t="s">
        <v>37</v>
      </c>
      <c r="D5273" s="267" t="s">
        <v>7893</v>
      </c>
    </row>
    <row r="5274" customFormat="false" ht="30" hidden="false" customHeight="false" outlineLevel="0" collapsed="false">
      <c r="A5274" s="262" t="s">
        <v>14913</v>
      </c>
      <c r="B5274" s="263" t="s">
        <v>14914</v>
      </c>
      <c r="C5274" s="264" t="s">
        <v>37</v>
      </c>
      <c r="D5274" s="268" t="s">
        <v>14915</v>
      </c>
    </row>
    <row r="5275" customFormat="false" ht="15" hidden="false" customHeight="false" outlineLevel="0" collapsed="false">
      <c r="A5275" s="258" t="s">
        <v>14916</v>
      </c>
      <c r="B5275" s="259" t="s">
        <v>14917</v>
      </c>
      <c r="C5275" s="260" t="s">
        <v>37</v>
      </c>
      <c r="D5275" s="267" t="s">
        <v>14918</v>
      </c>
    </row>
    <row r="5276" customFormat="false" ht="30" hidden="false" customHeight="false" outlineLevel="0" collapsed="false">
      <c r="A5276" s="262" t="s">
        <v>14919</v>
      </c>
      <c r="B5276" s="263" t="s">
        <v>14920</v>
      </c>
      <c r="C5276" s="264" t="s">
        <v>37</v>
      </c>
      <c r="D5276" s="268" t="s">
        <v>14921</v>
      </c>
    </row>
    <row r="5277" customFormat="false" ht="30" hidden="false" customHeight="false" outlineLevel="0" collapsed="false">
      <c r="A5277" s="258" t="s">
        <v>14922</v>
      </c>
      <c r="B5277" s="259" t="s">
        <v>14923</v>
      </c>
      <c r="C5277" s="260" t="s">
        <v>37</v>
      </c>
      <c r="D5277" s="267" t="s">
        <v>14924</v>
      </c>
    </row>
    <row r="5278" customFormat="false" ht="30" hidden="false" customHeight="false" outlineLevel="0" collapsed="false">
      <c r="A5278" s="262" t="s">
        <v>14925</v>
      </c>
      <c r="B5278" s="263" t="s">
        <v>14926</v>
      </c>
      <c r="C5278" s="264" t="s">
        <v>37</v>
      </c>
      <c r="D5278" s="268" t="s">
        <v>14927</v>
      </c>
    </row>
    <row r="5279" customFormat="false" ht="30" hidden="false" customHeight="false" outlineLevel="0" collapsed="false">
      <c r="A5279" s="258" t="s">
        <v>14928</v>
      </c>
      <c r="B5279" s="259" t="s">
        <v>14929</v>
      </c>
      <c r="C5279" s="260" t="s">
        <v>37</v>
      </c>
      <c r="D5279" s="267" t="s">
        <v>14930</v>
      </c>
    </row>
    <row r="5280" customFormat="false" ht="15" hidden="false" customHeight="false" outlineLevel="0" collapsed="false">
      <c r="A5280" s="262" t="s">
        <v>14931</v>
      </c>
      <c r="B5280" s="263" t="s">
        <v>14932</v>
      </c>
      <c r="C5280" s="264" t="s">
        <v>37</v>
      </c>
      <c r="D5280" s="268" t="s">
        <v>8438</v>
      </c>
    </row>
    <row r="5281" customFormat="false" ht="15" hidden="false" customHeight="false" outlineLevel="0" collapsed="false">
      <c r="A5281" s="258" t="s">
        <v>14933</v>
      </c>
      <c r="B5281" s="259" t="s">
        <v>14934</v>
      </c>
      <c r="C5281" s="260" t="s">
        <v>37</v>
      </c>
      <c r="D5281" s="267" t="s">
        <v>9069</v>
      </c>
    </row>
    <row r="5282" customFormat="false" ht="15" hidden="false" customHeight="false" outlineLevel="0" collapsed="false">
      <c r="A5282" s="262" t="s">
        <v>14935</v>
      </c>
      <c r="B5282" s="263" t="s">
        <v>14936</v>
      </c>
      <c r="C5282" s="264" t="s">
        <v>37</v>
      </c>
      <c r="D5282" s="268" t="s">
        <v>2307</v>
      </c>
    </row>
    <row r="5283" customFormat="false" ht="15" hidden="false" customHeight="false" outlineLevel="0" collapsed="false">
      <c r="A5283" s="258" t="s">
        <v>14937</v>
      </c>
      <c r="B5283" s="259" t="s">
        <v>14938</v>
      </c>
      <c r="C5283" s="260" t="s">
        <v>37</v>
      </c>
      <c r="D5283" s="267" t="s">
        <v>9932</v>
      </c>
    </row>
    <row r="5284" customFormat="false" ht="15" hidden="false" customHeight="false" outlineLevel="0" collapsed="false">
      <c r="A5284" s="262" t="s">
        <v>14939</v>
      </c>
      <c r="B5284" s="263" t="s">
        <v>14940</v>
      </c>
      <c r="C5284" s="264" t="s">
        <v>37</v>
      </c>
      <c r="D5284" s="268" t="s">
        <v>14941</v>
      </c>
    </row>
    <row r="5285" customFormat="false" ht="15" hidden="false" customHeight="false" outlineLevel="0" collapsed="false">
      <c r="A5285" s="258" t="s">
        <v>14942</v>
      </c>
      <c r="B5285" s="259" t="s">
        <v>14943</v>
      </c>
      <c r="C5285" s="260" t="s">
        <v>37</v>
      </c>
      <c r="D5285" s="267" t="s">
        <v>14944</v>
      </c>
    </row>
    <row r="5286" customFormat="false" ht="15" hidden="false" customHeight="false" outlineLevel="0" collapsed="false">
      <c r="A5286" s="262" t="s">
        <v>14945</v>
      </c>
      <c r="B5286" s="263" t="s">
        <v>14946</v>
      </c>
      <c r="C5286" s="264" t="s">
        <v>37</v>
      </c>
      <c r="D5286" s="268" t="s">
        <v>14947</v>
      </c>
    </row>
    <row r="5287" customFormat="false" ht="15" hidden="false" customHeight="false" outlineLevel="0" collapsed="false">
      <c r="A5287" s="258" t="s">
        <v>14948</v>
      </c>
      <c r="B5287" s="259" t="s">
        <v>14949</v>
      </c>
      <c r="C5287" s="260" t="s">
        <v>37</v>
      </c>
      <c r="D5287" s="267" t="s">
        <v>2646</v>
      </c>
    </row>
    <row r="5288" customFormat="false" ht="15" hidden="false" customHeight="false" outlineLevel="0" collapsed="false">
      <c r="A5288" s="262" t="s">
        <v>14950</v>
      </c>
      <c r="B5288" s="263" t="s">
        <v>14951</v>
      </c>
      <c r="C5288" s="264" t="s">
        <v>37</v>
      </c>
      <c r="D5288" s="268" t="s">
        <v>14952</v>
      </c>
    </row>
    <row r="5289" customFormat="false" ht="15" hidden="false" customHeight="false" outlineLevel="0" collapsed="false">
      <c r="A5289" s="258" t="s">
        <v>14953</v>
      </c>
      <c r="B5289" s="259" t="s">
        <v>14954</v>
      </c>
      <c r="C5289" s="260" t="s">
        <v>37</v>
      </c>
      <c r="D5289" s="267" t="s">
        <v>9872</v>
      </c>
    </row>
    <row r="5290" customFormat="false" ht="15" hidden="false" customHeight="false" outlineLevel="0" collapsed="false">
      <c r="A5290" s="262" t="s">
        <v>14955</v>
      </c>
      <c r="B5290" s="263" t="s">
        <v>14956</v>
      </c>
      <c r="C5290" s="264" t="s">
        <v>37</v>
      </c>
      <c r="D5290" s="268" t="s">
        <v>620</v>
      </c>
    </row>
    <row r="5291" customFormat="false" ht="15" hidden="false" customHeight="false" outlineLevel="0" collapsed="false">
      <c r="A5291" s="258" t="s">
        <v>14957</v>
      </c>
      <c r="B5291" s="259" t="s">
        <v>14958</v>
      </c>
      <c r="C5291" s="260" t="s">
        <v>37</v>
      </c>
      <c r="D5291" s="267" t="s">
        <v>14959</v>
      </c>
    </row>
    <row r="5292" customFormat="false" ht="15" hidden="false" customHeight="false" outlineLevel="0" collapsed="false">
      <c r="A5292" s="262" t="s">
        <v>14960</v>
      </c>
      <c r="B5292" s="263" t="s">
        <v>14961</v>
      </c>
      <c r="C5292" s="264" t="s">
        <v>37</v>
      </c>
      <c r="D5292" s="268" t="s">
        <v>231</v>
      </c>
    </row>
    <row r="5293" customFormat="false" ht="15" hidden="false" customHeight="false" outlineLevel="0" collapsed="false">
      <c r="A5293" s="258" t="s">
        <v>14962</v>
      </c>
      <c r="B5293" s="259" t="s">
        <v>14963</v>
      </c>
      <c r="C5293" s="260" t="s">
        <v>37</v>
      </c>
      <c r="D5293" s="267" t="s">
        <v>14964</v>
      </c>
    </row>
    <row r="5294" customFormat="false" ht="15" hidden="false" customHeight="false" outlineLevel="0" collapsed="false">
      <c r="A5294" s="262" t="s">
        <v>14965</v>
      </c>
      <c r="B5294" s="263" t="s">
        <v>14966</v>
      </c>
      <c r="C5294" s="264" t="s">
        <v>37</v>
      </c>
      <c r="D5294" s="268" t="s">
        <v>10681</v>
      </c>
    </row>
    <row r="5295" customFormat="false" ht="15" hidden="false" customHeight="false" outlineLevel="0" collapsed="false">
      <c r="A5295" s="258" t="s">
        <v>14967</v>
      </c>
      <c r="B5295" s="259" t="s">
        <v>14968</v>
      </c>
      <c r="C5295" s="260" t="s">
        <v>37</v>
      </c>
      <c r="D5295" s="267" t="s">
        <v>14969</v>
      </c>
    </row>
    <row r="5296" customFormat="false" ht="15" hidden="false" customHeight="false" outlineLevel="0" collapsed="false">
      <c r="A5296" s="262" t="s">
        <v>14970</v>
      </c>
      <c r="B5296" s="263" t="s">
        <v>14971</v>
      </c>
      <c r="C5296" s="264" t="s">
        <v>37</v>
      </c>
      <c r="D5296" s="268" t="s">
        <v>14972</v>
      </c>
    </row>
    <row r="5297" customFormat="false" ht="15" hidden="false" customHeight="false" outlineLevel="0" collapsed="false">
      <c r="A5297" s="258" t="s">
        <v>14973</v>
      </c>
      <c r="B5297" s="259" t="s">
        <v>14974</v>
      </c>
      <c r="C5297" s="260" t="s">
        <v>37</v>
      </c>
      <c r="D5297" s="267" t="s">
        <v>10197</v>
      </c>
    </row>
    <row r="5298" customFormat="false" ht="15" hidden="false" customHeight="false" outlineLevel="0" collapsed="false">
      <c r="A5298" s="262" t="s">
        <v>14975</v>
      </c>
      <c r="B5298" s="263" t="s">
        <v>14976</v>
      </c>
      <c r="C5298" s="264" t="s">
        <v>37</v>
      </c>
      <c r="D5298" s="268" t="s">
        <v>14977</v>
      </c>
    </row>
    <row r="5299" customFormat="false" ht="15" hidden="false" customHeight="false" outlineLevel="0" collapsed="false">
      <c r="A5299" s="258" t="s">
        <v>14978</v>
      </c>
      <c r="B5299" s="259" t="s">
        <v>14979</v>
      </c>
      <c r="C5299" s="260" t="s">
        <v>37</v>
      </c>
      <c r="D5299" s="267" t="s">
        <v>14980</v>
      </c>
    </row>
    <row r="5300" customFormat="false" ht="30" hidden="false" customHeight="false" outlineLevel="0" collapsed="false">
      <c r="A5300" s="262" t="s">
        <v>14981</v>
      </c>
      <c r="B5300" s="263" t="s">
        <v>14982</v>
      </c>
      <c r="C5300" s="264" t="s">
        <v>37</v>
      </c>
      <c r="D5300" s="268" t="s">
        <v>3170</v>
      </c>
    </row>
    <row r="5301" customFormat="false" ht="30" hidden="false" customHeight="false" outlineLevel="0" collapsed="false">
      <c r="A5301" s="258" t="s">
        <v>14983</v>
      </c>
      <c r="B5301" s="259" t="s">
        <v>14984</v>
      </c>
      <c r="C5301" s="260" t="s">
        <v>37</v>
      </c>
      <c r="D5301" s="267" t="s">
        <v>11961</v>
      </c>
    </row>
    <row r="5302" customFormat="false" ht="30" hidden="false" customHeight="false" outlineLevel="0" collapsed="false">
      <c r="A5302" s="262" t="s">
        <v>14985</v>
      </c>
      <c r="B5302" s="263" t="s">
        <v>14986</v>
      </c>
      <c r="C5302" s="264" t="s">
        <v>37</v>
      </c>
      <c r="D5302" s="268" t="s">
        <v>14987</v>
      </c>
    </row>
    <row r="5303" customFormat="false" ht="30" hidden="false" customHeight="false" outlineLevel="0" collapsed="false">
      <c r="A5303" s="258" t="s">
        <v>14988</v>
      </c>
      <c r="B5303" s="259" t="s">
        <v>14989</v>
      </c>
      <c r="C5303" s="260" t="s">
        <v>37</v>
      </c>
      <c r="D5303" s="267" t="s">
        <v>518</v>
      </c>
    </row>
    <row r="5304" customFormat="false" ht="15" hidden="false" customHeight="false" outlineLevel="0" collapsed="false">
      <c r="A5304" s="262" t="s">
        <v>14990</v>
      </c>
      <c r="B5304" s="263" t="s">
        <v>14991</v>
      </c>
      <c r="C5304" s="264" t="s">
        <v>37</v>
      </c>
      <c r="D5304" s="268" t="s">
        <v>14992</v>
      </c>
    </row>
    <row r="5305" customFormat="false" ht="30" hidden="false" customHeight="false" outlineLevel="0" collapsed="false">
      <c r="A5305" s="258" t="s">
        <v>14993</v>
      </c>
      <c r="B5305" s="259" t="s">
        <v>14994</v>
      </c>
      <c r="C5305" s="260" t="s">
        <v>37</v>
      </c>
      <c r="D5305" s="267" t="s">
        <v>14995</v>
      </c>
    </row>
    <row r="5306" customFormat="false" ht="30" hidden="false" customHeight="false" outlineLevel="0" collapsed="false">
      <c r="A5306" s="262" t="s">
        <v>14996</v>
      </c>
      <c r="B5306" s="263" t="s">
        <v>14997</v>
      </c>
      <c r="C5306" s="264" t="s">
        <v>37</v>
      </c>
      <c r="D5306" s="268" t="s">
        <v>14998</v>
      </c>
    </row>
    <row r="5307" customFormat="false" ht="30" hidden="false" customHeight="false" outlineLevel="0" collapsed="false">
      <c r="A5307" s="258" t="s">
        <v>14999</v>
      </c>
      <c r="B5307" s="259" t="s">
        <v>15000</v>
      </c>
      <c r="C5307" s="260" t="s">
        <v>37</v>
      </c>
      <c r="D5307" s="267" t="s">
        <v>15001</v>
      </c>
    </row>
    <row r="5308" customFormat="false" ht="30" hidden="false" customHeight="false" outlineLevel="0" collapsed="false">
      <c r="A5308" s="262" t="s">
        <v>15002</v>
      </c>
      <c r="B5308" s="263" t="s">
        <v>15003</v>
      </c>
      <c r="C5308" s="264" t="s">
        <v>37</v>
      </c>
      <c r="D5308" s="268" t="s">
        <v>15004</v>
      </c>
    </row>
    <row r="5309" customFormat="false" ht="15" hidden="false" customHeight="false" outlineLevel="0" collapsed="false">
      <c r="A5309" s="258" t="s">
        <v>15005</v>
      </c>
      <c r="B5309" s="259" t="s">
        <v>15006</v>
      </c>
      <c r="C5309" s="260" t="s">
        <v>37</v>
      </c>
      <c r="D5309" s="267" t="s">
        <v>15007</v>
      </c>
    </row>
    <row r="5310" customFormat="false" ht="30" hidden="false" customHeight="false" outlineLevel="0" collapsed="false">
      <c r="A5310" s="262" t="s">
        <v>15008</v>
      </c>
      <c r="B5310" s="263" t="s">
        <v>15009</v>
      </c>
      <c r="C5310" s="264" t="s">
        <v>37</v>
      </c>
      <c r="D5310" s="268" t="s">
        <v>10119</v>
      </c>
    </row>
    <row r="5311" customFormat="false" ht="30" hidden="false" customHeight="false" outlineLevel="0" collapsed="false">
      <c r="A5311" s="258" t="s">
        <v>15010</v>
      </c>
      <c r="B5311" s="259" t="s">
        <v>15011</v>
      </c>
      <c r="C5311" s="260" t="s">
        <v>37</v>
      </c>
      <c r="D5311" s="267" t="s">
        <v>15012</v>
      </c>
    </row>
    <row r="5312" customFormat="false" ht="30" hidden="false" customHeight="false" outlineLevel="0" collapsed="false">
      <c r="A5312" s="262" t="s">
        <v>15013</v>
      </c>
      <c r="B5312" s="263" t="s">
        <v>15014</v>
      </c>
      <c r="C5312" s="264" t="s">
        <v>37</v>
      </c>
      <c r="D5312" s="268" t="s">
        <v>7026</v>
      </c>
    </row>
    <row r="5313" customFormat="false" ht="30" hidden="false" customHeight="false" outlineLevel="0" collapsed="false">
      <c r="A5313" s="258" t="s">
        <v>15015</v>
      </c>
      <c r="B5313" s="259" t="s">
        <v>15016</v>
      </c>
      <c r="C5313" s="260" t="s">
        <v>37</v>
      </c>
      <c r="D5313" s="267" t="s">
        <v>4840</v>
      </c>
    </row>
    <row r="5314" customFormat="false" ht="15" hidden="false" customHeight="false" outlineLevel="0" collapsed="false">
      <c r="A5314" s="262" t="s">
        <v>15017</v>
      </c>
      <c r="B5314" s="263" t="s">
        <v>15018</v>
      </c>
      <c r="C5314" s="264" t="s">
        <v>37</v>
      </c>
      <c r="D5314" s="268" t="s">
        <v>15019</v>
      </c>
    </row>
    <row r="5315" customFormat="false" ht="15" hidden="false" customHeight="false" outlineLevel="0" collapsed="false">
      <c r="A5315" s="258" t="s">
        <v>15020</v>
      </c>
      <c r="B5315" s="259" t="s">
        <v>15021</v>
      </c>
      <c r="C5315" s="260" t="s">
        <v>37</v>
      </c>
      <c r="D5315" s="267" t="s">
        <v>15022</v>
      </c>
    </row>
    <row r="5316" customFormat="false" ht="15" hidden="false" customHeight="false" outlineLevel="0" collapsed="false">
      <c r="A5316" s="262" t="s">
        <v>15023</v>
      </c>
      <c r="B5316" s="263" t="s">
        <v>15024</v>
      </c>
      <c r="C5316" s="264" t="s">
        <v>37</v>
      </c>
      <c r="D5316" s="268" t="s">
        <v>15025</v>
      </c>
    </row>
    <row r="5317" customFormat="false" ht="15" hidden="false" customHeight="false" outlineLevel="0" collapsed="false">
      <c r="A5317" s="258" t="s">
        <v>15026</v>
      </c>
      <c r="B5317" s="259" t="s">
        <v>15027</v>
      </c>
      <c r="C5317" s="260" t="s">
        <v>37</v>
      </c>
      <c r="D5317" s="267" t="s">
        <v>15028</v>
      </c>
    </row>
    <row r="5318" customFormat="false" ht="15" hidden="false" customHeight="false" outlineLevel="0" collapsed="false">
      <c r="A5318" s="262" t="s">
        <v>15029</v>
      </c>
      <c r="B5318" s="263" t="s">
        <v>15030</v>
      </c>
      <c r="C5318" s="264" t="s">
        <v>37</v>
      </c>
      <c r="D5318" s="268" t="s">
        <v>15031</v>
      </c>
    </row>
    <row r="5319" customFormat="false" ht="15" hidden="false" customHeight="false" outlineLevel="0" collapsed="false">
      <c r="A5319" s="258" t="s">
        <v>15032</v>
      </c>
      <c r="B5319" s="259" t="s">
        <v>15033</v>
      </c>
      <c r="C5319" s="260" t="s">
        <v>37</v>
      </c>
      <c r="D5319" s="267" t="s">
        <v>15034</v>
      </c>
    </row>
    <row r="5320" customFormat="false" ht="15" hidden="false" customHeight="false" outlineLevel="0" collapsed="false">
      <c r="A5320" s="262" t="s">
        <v>15035</v>
      </c>
      <c r="B5320" s="263" t="s">
        <v>15036</v>
      </c>
      <c r="C5320" s="264" t="s">
        <v>37</v>
      </c>
      <c r="D5320" s="268" t="s">
        <v>15037</v>
      </c>
    </row>
    <row r="5321" customFormat="false" ht="15" hidden="false" customHeight="false" outlineLevel="0" collapsed="false">
      <c r="A5321" s="258" t="s">
        <v>15038</v>
      </c>
      <c r="B5321" s="259" t="s">
        <v>15039</v>
      </c>
      <c r="C5321" s="260" t="s">
        <v>37</v>
      </c>
      <c r="D5321" s="267" t="s">
        <v>7643</v>
      </c>
    </row>
    <row r="5322" customFormat="false" ht="15" hidden="false" customHeight="false" outlineLevel="0" collapsed="false">
      <c r="A5322" s="262" t="s">
        <v>15040</v>
      </c>
      <c r="B5322" s="263" t="s">
        <v>15041</v>
      </c>
      <c r="C5322" s="264" t="s">
        <v>37</v>
      </c>
      <c r="D5322" s="268" t="s">
        <v>10681</v>
      </c>
    </row>
    <row r="5323" customFormat="false" ht="15" hidden="false" customHeight="false" outlineLevel="0" collapsed="false">
      <c r="A5323" s="258" t="s">
        <v>15042</v>
      </c>
      <c r="B5323" s="259" t="s">
        <v>15043</v>
      </c>
      <c r="C5323" s="260" t="s">
        <v>37</v>
      </c>
      <c r="D5323" s="267" t="s">
        <v>15044</v>
      </c>
    </row>
    <row r="5324" customFormat="false" ht="15" hidden="false" customHeight="false" outlineLevel="0" collapsed="false">
      <c r="A5324" s="262" t="s">
        <v>15045</v>
      </c>
      <c r="B5324" s="263" t="s">
        <v>15046</v>
      </c>
      <c r="C5324" s="264" t="s">
        <v>37</v>
      </c>
      <c r="D5324" s="268" t="s">
        <v>15047</v>
      </c>
    </row>
    <row r="5325" customFormat="false" ht="15" hidden="false" customHeight="false" outlineLevel="0" collapsed="false">
      <c r="A5325" s="258" t="s">
        <v>15048</v>
      </c>
      <c r="B5325" s="259" t="s">
        <v>15049</v>
      </c>
      <c r="C5325" s="260" t="s">
        <v>37</v>
      </c>
      <c r="D5325" s="267" t="s">
        <v>12642</v>
      </c>
    </row>
    <row r="5326" customFormat="false" ht="15" hidden="false" customHeight="false" outlineLevel="0" collapsed="false">
      <c r="A5326" s="262" t="s">
        <v>15050</v>
      </c>
      <c r="B5326" s="263" t="s">
        <v>15051</v>
      </c>
      <c r="C5326" s="264" t="s">
        <v>37</v>
      </c>
      <c r="D5326" s="268" t="s">
        <v>15052</v>
      </c>
    </row>
    <row r="5327" customFormat="false" ht="15" hidden="false" customHeight="false" outlineLevel="0" collapsed="false">
      <c r="A5327" s="258" t="s">
        <v>15053</v>
      </c>
      <c r="B5327" s="259" t="s">
        <v>15054</v>
      </c>
      <c r="C5327" s="260" t="s">
        <v>37</v>
      </c>
      <c r="D5327" s="267" t="s">
        <v>15055</v>
      </c>
    </row>
    <row r="5328" customFormat="false" ht="15" hidden="false" customHeight="false" outlineLevel="0" collapsed="false">
      <c r="A5328" s="262" t="s">
        <v>15056</v>
      </c>
      <c r="B5328" s="263" t="s">
        <v>15057</v>
      </c>
      <c r="C5328" s="264" t="s">
        <v>37</v>
      </c>
      <c r="D5328" s="268" t="s">
        <v>9706</v>
      </c>
    </row>
    <row r="5329" customFormat="false" ht="15" hidden="false" customHeight="false" outlineLevel="0" collapsed="false">
      <c r="A5329" s="258" t="s">
        <v>15058</v>
      </c>
      <c r="B5329" s="259" t="s">
        <v>15059</v>
      </c>
      <c r="C5329" s="260" t="s">
        <v>37</v>
      </c>
      <c r="D5329" s="267" t="s">
        <v>7904</v>
      </c>
    </row>
    <row r="5330" customFormat="false" ht="15" hidden="false" customHeight="false" outlineLevel="0" collapsed="false">
      <c r="A5330" s="262" t="s">
        <v>15060</v>
      </c>
      <c r="B5330" s="263" t="s">
        <v>15061</v>
      </c>
      <c r="C5330" s="264" t="s">
        <v>37</v>
      </c>
      <c r="D5330" s="268" t="s">
        <v>13786</v>
      </c>
    </row>
    <row r="5331" customFormat="false" ht="15" hidden="false" customHeight="false" outlineLevel="0" collapsed="false">
      <c r="A5331" s="258" t="s">
        <v>15062</v>
      </c>
      <c r="B5331" s="259" t="s">
        <v>15063</v>
      </c>
      <c r="C5331" s="260" t="s">
        <v>37</v>
      </c>
      <c r="D5331" s="267" t="s">
        <v>3152</v>
      </c>
    </row>
    <row r="5332" customFormat="false" ht="15" hidden="false" customHeight="false" outlineLevel="0" collapsed="false">
      <c r="A5332" s="262" t="s">
        <v>15064</v>
      </c>
      <c r="B5332" s="263" t="s">
        <v>15065</v>
      </c>
      <c r="C5332" s="264" t="s">
        <v>37</v>
      </c>
      <c r="D5332" s="268" t="s">
        <v>13793</v>
      </c>
    </row>
    <row r="5333" customFormat="false" ht="15" hidden="false" customHeight="false" outlineLevel="0" collapsed="false">
      <c r="A5333" s="258" t="s">
        <v>15066</v>
      </c>
      <c r="B5333" s="259" t="s">
        <v>15067</v>
      </c>
      <c r="C5333" s="260" t="s">
        <v>37</v>
      </c>
      <c r="D5333" s="267" t="s">
        <v>15068</v>
      </c>
    </row>
    <row r="5334" customFormat="false" ht="15" hidden="false" customHeight="false" outlineLevel="0" collapsed="false">
      <c r="A5334" s="262" t="s">
        <v>15069</v>
      </c>
      <c r="B5334" s="263" t="s">
        <v>15070</v>
      </c>
      <c r="C5334" s="264" t="s">
        <v>37</v>
      </c>
      <c r="D5334" s="268" t="s">
        <v>15071</v>
      </c>
    </row>
    <row r="5335" customFormat="false" ht="15" hidden="false" customHeight="false" outlineLevel="0" collapsed="false">
      <c r="A5335" s="258" t="s">
        <v>15072</v>
      </c>
      <c r="B5335" s="259" t="s">
        <v>15073</v>
      </c>
      <c r="C5335" s="260" t="s">
        <v>37</v>
      </c>
      <c r="D5335" s="267" t="s">
        <v>15074</v>
      </c>
    </row>
    <row r="5336" customFormat="false" ht="15" hidden="false" customHeight="false" outlineLevel="0" collapsed="false">
      <c r="A5336" s="262" t="s">
        <v>15075</v>
      </c>
      <c r="B5336" s="263" t="s">
        <v>15076</v>
      </c>
      <c r="C5336" s="264" t="s">
        <v>37</v>
      </c>
      <c r="D5336" s="268" t="s">
        <v>10185</v>
      </c>
    </row>
    <row r="5337" customFormat="false" ht="15" hidden="false" customHeight="false" outlineLevel="0" collapsed="false">
      <c r="A5337" s="258" t="s">
        <v>15077</v>
      </c>
      <c r="B5337" s="259" t="s">
        <v>15078</v>
      </c>
      <c r="C5337" s="260" t="s">
        <v>37</v>
      </c>
      <c r="D5337" s="267" t="s">
        <v>2167</v>
      </c>
    </row>
    <row r="5338" customFormat="false" ht="15" hidden="false" customHeight="false" outlineLevel="0" collapsed="false">
      <c r="A5338" s="262" t="s">
        <v>15079</v>
      </c>
      <c r="B5338" s="263" t="s">
        <v>15080</v>
      </c>
      <c r="C5338" s="264" t="s">
        <v>37</v>
      </c>
      <c r="D5338" s="268" t="s">
        <v>15081</v>
      </c>
    </row>
    <row r="5339" customFormat="false" ht="15" hidden="false" customHeight="false" outlineLevel="0" collapsed="false">
      <c r="A5339" s="258" t="s">
        <v>15082</v>
      </c>
      <c r="B5339" s="259" t="s">
        <v>15083</v>
      </c>
      <c r="C5339" s="260" t="s">
        <v>37</v>
      </c>
      <c r="D5339" s="267" t="s">
        <v>15084</v>
      </c>
    </row>
    <row r="5340" customFormat="false" ht="15" hidden="false" customHeight="false" outlineLevel="0" collapsed="false">
      <c r="A5340" s="262" t="s">
        <v>15085</v>
      </c>
      <c r="B5340" s="263" t="s">
        <v>15086</v>
      </c>
      <c r="C5340" s="264" t="s">
        <v>37</v>
      </c>
      <c r="D5340" s="268" t="s">
        <v>11987</v>
      </c>
    </row>
    <row r="5341" customFormat="false" ht="15" hidden="false" customHeight="false" outlineLevel="0" collapsed="false">
      <c r="A5341" s="258" t="s">
        <v>15087</v>
      </c>
      <c r="B5341" s="259" t="s">
        <v>15088</v>
      </c>
      <c r="C5341" s="260" t="s">
        <v>37</v>
      </c>
      <c r="D5341" s="267" t="s">
        <v>7447</v>
      </c>
    </row>
    <row r="5342" customFormat="false" ht="30" hidden="false" customHeight="false" outlineLevel="0" collapsed="false">
      <c r="A5342" s="262" t="s">
        <v>15089</v>
      </c>
      <c r="B5342" s="263" t="s">
        <v>15090</v>
      </c>
      <c r="C5342" s="264" t="s">
        <v>37</v>
      </c>
      <c r="D5342" s="268" t="s">
        <v>15091</v>
      </c>
    </row>
    <row r="5343" customFormat="false" ht="15" hidden="false" customHeight="false" outlineLevel="0" collapsed="false">
      <c r="A5343" s="258" t="s">
        <v>15092</v>
      </c>
      <c r="B5343" s="259" t="s">
        <v>15093</v>
      </c>
      <c r="C5343" s="260" t="s">
        <v>37</v>
      </c>
      <c r="D5343" s="267" t="s">
        <v>15094</v>
      </c>
    </row>
    <row r="5344" customFormat="false" ht="30" hidden="false" customHeight="false" outlineLevel="0" collapsed="false">
      <c r="A5344" s="262" t="s">
        <v>15095</v>
      </c>
      <c r="B5344" s="263" t="s">
        <v>15096</v>
      </c>
      <c r="C5344" s="264" t="s">
        <v>15</v>
      </c>
      <c r="D5344" s="268" t="s">
        <v>15097</v>
      </c>
    </row>
    <row r="5345" customFormat="false" ht="15" hidden="false" customHeight="false" outlineLevel="0" collapsed="false">
      <c r="A5345" s="258" t="s">
        <v>15098</v>
      </c>
      <c r="B5345" s="259" t="s">
        <v>15099</v>
      </c>
      <c r="C5345" s="260" t="s">
        <v>37</v>
      </c>
      <c r="D5345" s="267" t="s">
        <v>15100</v>
      </c>
    </row>
    <row r="5346" customFormat="false" ht="15" hidden="false" customHeight="false" outlineLevel="0" collapsed="false">
      <c r="A5346" s="262" t="s">
        <v>15101</v>
      </c>
      <c r="B5346" s="263" t="s">
        <v>15102</v>
      </c>
      <c r="C5346" s="264" t="s">
        <v>37</v>
      </c>
      <c r="D5346" s="268" t="s">
        <v>15103</v>
      </c>
    </row>
    <row r="5347" customFormat="false" ht="15" hidden="false" customHeight="false" outlineLevel="0" collapsed="false">
      <c r="A5347" s="258" t="s">
        <v>15104</v>
      </c>
      <c r="B5347" s="259" t="s">
        <v>15105</v>
      </c>
      <c r="C5347" s="260" t="s">
        <v>37</v>
      </c>
      <c r="D5347" s="267" t="s">
        <v>9875</v>
      </c>
    </row>
    <row r="5348" customFormat="false" ht="15" hidden="false" customHeight="false" outlineLevel="0" collapsed="false">
      <c r="A5348" s="262" t="s">
        <v>15106</v>
      </c>
      <c r="B5348" s="263" t="s">
        <v>15107</v>
      </c>
      <c r="C5348" s="264" t="s">
        <v>37</v>
      </c>
      <c r="D5348" s="268" t="s">
        <v>15108</v>
      </c>
    </row>
    <row r="5349" customFormat="false" ht="15" hidden="false" customHeight="false" outlineLevel="0" collapsed="false">
      <c r="A5349" s="258" t="s">
        <v>15109</v>
      </c>
      <c r="B5349" s="259" t="s">
        <v>15110</v>
      </c>
      <c r="C5349" s="260" t="s">
        <v>37</v>
      </c>
      <c r="D5349" s="267" t="s">
        <v>15111</v>
      </c>
    </row>
    <row r="5350" customFormat="false" ht="15" hidden="false" customHeight="false" outlineLevel="0" collapsed="false">
      <c r="A5350" s="262" t="s">
        <v>15112</v>
      </c>
      <c r="B5350" s="263" t="s">
        <v>15113</v>
      </c>
      <c r="C5350" s="264" t="s">
        <v>170</v>
      </c>
      <c r="D5350" s="268" t="s">
        <v>15114</v>
      </c>
    </row>
    <row r="5351" customFormat="false" ht="15" hidden="false" customHeight="false" outlineLevel="0" collapsed="false">
      <c r="A5351" s="258" t="s">
        <v>15115</v>
      </c>
      <c r="B5351" s="259" t="s">
        <v>15116</v>
      </c>
      <c r="C5351" s="260" t="s">
        <v>37</v>
      </c>
      <c r="D5351" s="267" t="s">
        <v>15117</v>
      </c>
    </row>
    <row r="5352" customFormat="false" ht="15" hidden="false" customHeight="false" outlineLevel="0" collapsed="false">
      <c r="A5352" s="262" t="s">
        <v>15118</v>
      </c>
      <c r="B5352" s="263" t="s">
        <v>15119</v>
      </c>
      <c r="C5352" s="264" t="s">
        <v>37</v>
      </c>
      <c r="D5352" s="268" t="s">
        <v>9712</v>
      </c>
    </row>
    <row r="5353" customFormat="false" ht="15" hidden="false" customHeight="false" outlineLevel="0" collapsed="false">
      <c r="A5353" s="258" t="s">
        <v>15120</v>
      </c>
      <c r="B5353" s="259" t="s">
        <v>15121</v>
      </c>
      <c r="C5353" s="260" t="s">
        <v>15122</v>
      </c>
      <c r="D5353" s="267" t="s">
        <v>15123</v>
      </c>
    </row>
    <row r="5354" customFormat="false" ht="15" hidden="false" customHeight="false" outlineLevel="0" collapsed="false">
      <c r="A5354" s="262" t="s">
        <v>15124</v>
      </c>
      <c r="B5354" s="263" t="s">
        <v>15125</v>
      </c>
      <c r="C5354" s="264" t="s">
        <v>37</v>
      </c>
      <c r="D5354" s="268" t="s">
        <v>15126</v>
      </c>
    </row>
    <row r="5355" customFormat="false" ht="15" hidden="false" customHeight="false" outlineLevel="0" collapsed="false">
      <c r="A5355" s="258" t="s">
        <v>15127</v>
      </c>
      <c r="B5355" s="259" t="s">
        <v>15128</v>
      </c>
      <c r="C5355" s="260" t="s">
        <v>37</v>
      </c>
      <c r="D5355" s="267" t="s">
        <v>15129</v>
      </c>
    </row>
    <row r="5356" customFormat="false" ht="15" hidden="false" customHeight="false" outlineLevel="0" collapsed="false">
      <c r="A5356" s="262" t="s">
        <v>15130</v>
      </c>
      <c r="B5356" s="263" t="s">
        <v>15131</v>
      </c>
      <c r="C5356" s="264" t="s">
        <v>37</v>
      </c>
      <c r="D5356" s="268" t="s">
        <v>1543</v>
      </c>
    </row>
    <row r="5357" customFormat="false" ht="15" hidden="false" customHeight="false" outlineLevel="0" collapsed="false">
      <c r="A5357" s="258" t="s">
        <v>15132</v>
      </c>
      <c r="B5357" s="259" t="s">
        <v>15133</v>
      </c>
      <c r="C5357" s="260" t="s">
        <v>37</v>
      </c>
      <c r="D5357" s="267" t="s">
        <v>15134</v>
      </c>
    </row>
    <row r="5358" customFormat="false" ht="15" hidden="false" customHeight="false" outlineLevel="0" collapsed="false">
      <c r="A5358" s="262" t="s">
        <v>15135</v>
      </c>
      <c r="B5358" s="263" t="s">
        <v>15136</v>
      </c>
      <c r="C5358" s="264" t="s">
        <v>37</v>
      </c>
      <c r="D5358" s="268" t="s">
        <v>3996</v>
      </c>
    </row>
    <row r="5359" customFormat="false" ht="30" hidden="false" customHeight="false" outlineLevel="0" collapsed="false">
      <c r="A5359" s="258" t="s">
        <v>15137</v>
      </c>
      <c r="B5359" s="259" t="s">
        <v>15138</v>
      </c>
      <c r="C5359" s="260" t="s">
        <v>37</v>
      </c>
      <c r="D5359" s="267" t="s">
        <v>15139</v>
      </c>
    </row>
    <row r="5360" customFormat="false" ht="15" hidden="false" customHeight="false" outlineLevel="0" collapsed="false">
      <c r="A5360" s="262" t="s">
        <v>15140</v>
      </c>
      <c r="B5360" s="263" t="s">
        <v>15141</v>
      </c>
      <c r="C5360" s="264" t="s">
        <v>37</v>
      </c>
      <c r="D5360" s="268" t="s">
        <v>15142</v>
      </c>
    </row>
    <row r="5361" customFormat="false" ht="15" hidden="false" customHeight="false" outlineLevel="0" collapsed="false">
      <c r="A5361" s="258" t="s">
        <v>15143</v>
      </c>
      <c r="B5361" s="259" t="s">
        <v>15144</v>
      </c>
      <c r="C5361" s="260" t="s">
        <v>37</v>
      </c>
      <c r="D5361" s="267" t="s">
        <v>15145</v>
      </c>
    </row>
    <row r="5362" customFormat="false" ht="30" hidden="false" customHeight="false" outlineLevel="0" collapsed="false">
      <c r="A5362" s="262" t="s">
        <v>15146</v>
      </c>
      <c r="B5362" s="263" t="s">
        <v>15147</v>
      </c>
      <c r="C5362" s="264" t="s">
        <v>37</v>
      </c>
      <c r="D5362" s="268" t="s">
        <v>15148</v>
      </c>
    </row>
    <row r="5363" customFormat="false" ht="15" hidden="false" customHeight="false" outlineLevel="0" collapsed="false">
      <c r="A5363" s="258" t="s">
        <v>15149</v>
      </c>
      <c r="B5363" s="259" t="s">
        <v>15150</v>
      </c>
      <c r="C5363" s="260" t="s">
        <v>37</v>
      </c>
      <c r="D5363" s="267" t="s">
        <v>15151</v>
      </c>
    </row>
    <row r="5364" customFormat="false" ht="15" hidden="false" customHeight="false" outlineLevel="0" collapsed="false">
      <c r="A5364" s="262" t="s">
        <v>15152</v>
      </c>
      <c r="B5364" s="263" t="s">
        <v>15153</v>
      </c>
      <c r="C5364" s="264" t="s">
        <v>37</v>
      </c>
      <c r="D5364" s="268" t="s">
        <v>15154</v>
      </c>
    </row>
    <row r="5365" customFormat="false" ht="30" hidden="false" customHeight="false" outlineLevel="0" collapsed="false">
      <c r="A5365" s="258" t="s">
        <v>15155</v>
      </c>
      <c r="B5365" s="259" t="s">
        <v>15156</v>
      </c>
      <c r="C5365" s="260" t="s">
        <v>37</v>
      </c>
      <c r="D5365" s="267" t="s">
        <v>15157</v>
      </c>
    </row>
    <row r="5366" customFormat="false" ht="30" hidden="false" customHeight="false" outlineLevel="0" collapsed="false">
      <c r="A5366" s="262" t="s">
        <v>15158</v>
      </c>
      <c r="B5366" s="263" t="s">
        <v>15159</v>
      </c>
      <c r="C5366" s="264" t="s">
        <v>37</v>
      </c>
      <c r="D5366" s="268" t="s">
        <v>15160</v>
      </c>
    </row>
    <row r="5367" customFormat="false" ht="30" hidden="false" customHeight="false" outlineLevel="0" collapsed="false">
      <c r="A5367" s="258" t="s">
        <v>15161</v>
      </c>
      <c r="B5367" s="259" t="s">
        <v>15162</v>
      </c>
      <c r="C5367" s="260" t="s">
        <v>37</v>
      </c>
      <c r="D5367" s="267" t="s">
        <v>7869</v>
      </c>
    </row>
    <row r="5368" customFormat="false" ht="30" hidden="false" customHeight="false" outlineLevel="0" collapsed="false">
      <c r="A5368" s="262" t="s">
        <v>15163</v>
      </c>
      <c r="B5368" s="263" t="s">
        <v>15164</v>
      </c>
      <c r="C5368" s="264" t="s">
        <v>37</v>
      </c>
      <c r="D5368" s="268" t="s">
        <v>14277</v>
      </c>
    </row>
    <row r="5369" customFormat="false" ht="30" hidden="false" customHeight="false" outlineLevel="0" collapsed="false">
      <c r="A5369" s="258" t="s">
        <v>15165</v>
      </c>
      <c r="B5369" s="259" t="s">
        <v>15166</v>
      </c>
      <c r="C5369" s="260" t="s">
        <v>37</v>
      </c>
      <c r="D5369" s="267" t="s">
        <v>1709</v>
      </c>
    </row>
    <row r="5370" customFormat="false" ht="30" hidden="false" customHeight="false" outlineLevel="0" collapsed="false">
      <c r="A5370" s="262" t="s">
        <v>15167</v>
      </c>
      <c r="B5370" s="263" t="s">
        <v>15168</v>
      </c>
      <c r="C5370" s="264" t="s">
        <v>37</v>
      </c>
      <c r="D5370" s="268" t="s">
        <v>15169</v>
      </c>
    </row>
    <row r="5371" customFormat="false" ht="30" hidden="false" customHeight="false" outlineLevel="0" collapsed="false">
      <c r="A5371" s="258" t="s">
        <v>15170</v>
      </c>
      <c r="B5371" s="259" t="s">
        <v>15171</v>
      </c>
      <c r="C5371" s="260" t="s">
        <v>37</v>
      </c>
      <c r="D5371" s="267" t="s">
        <v>15172</v>
      </c>
    </row>
    <row r="5372" customFormat="false" ht="30" hidden="false" customHeight="false" outlineLevel="0" collapsed="false">
      <c r="A5372" s="262" t="s">
        <v>15173</v>
      </c>
      <c r="B5372" s="263" t="s">
        <v>15174</v>
      </c>
      <c r="C5372" s="264" t="s">
        <v>37</v>
      </c>
      <c r="D5372" s="268" t="s">
        <v>1017</v>
      </c>
    </row>
    <row r="5373" customFormat="false" ht="30" hidden="false" customHeight="false" outlineLevel="0" collapsed="false">
      <c r="A5373" s="258" t="s">
        <v>15175</v>
      </c>
      <c r="B5373" s="259" t="s">
        <v>15176</v>
      </c>
      <c r="C5373" s="260" t="s">
        <v>37</v>
      </c>
      <c r="D5373" s="267" t="s">
        <v>15177</v>
      </c>
    </row>
    <row r="5374" customFormat="false" ht="30" hidden="false" customHeight="false" outlineLevel="0" collapsed="false">
      <c r="A5374" s="262" t="s">
        <v>15178</v>
      </c>
      <c r="B5374" s="263" t="s">
        <v>15179</v>
      </c>
      <c r="C5374" s="264" t="s">
        <v>37</v>
      </c>
      <c r="D5374" s="268" t="s">
        <v>15180</v>
      </c>
    </row>
    <row r="5375" customFormat="false" ht="30" hidden="false" customHeight="false" outlineLevel="0" collapsed="false">
      <c r="A5375" s="258" t="s">
        <v>15181</v>
      </c>
      <c r="B5375" s="259" t="s">
        <v>15182</v>
      </c>
      <c r="C5375" s="260" t="s">
        <v>37</v>
      </c>
      <c r="D5375" s="267" t="s">
        <v>15183</v>
      </c>
    </row>
    <row r="5376" customFormat="false" ht="30" hidden="false" customHeight="false" outlineLevel="0" collapsed="false">
      <c r="A5376" s="262" t="s">
        <v>15184</v>
      </c>
      <c r="B5376" s="263" t="s">
        <v>15185</v>
      </c>
      <c r="C5376" s="264" t="s">
        <v>37</v>
      </c>
      <c r="D5376" s="268" t="s">
        <v>15186</v>
      </c>
    </row>
    <row r="5377" customFormat="false" ht="30" hidden="false" customHeight="false" outlineLevel="0" collapsed="false">
      <c r="A5377" s="258" t="s">
        <v>15187</v>
      </c>
      <c r="B5377" s="259" t="s">
        <v>15188</v>
      </c>
      <c r="C5377" s="260" t="s">
        <v>37</v>
      </c>
      <c r="D5377" s="267" t="s">
        <v>15189</v>
      </c>
    </row>
    <row r="5378" customFormat="false" ht="30" hidden="false" customHeight="false" outlineLevel="0" collapsed="false">
      <c r="A5378" s="262" t="s">
        <v>15190</v>
      </c>
      <c r="B5378" s="263" t="s">
        <v>15191</v>
      </c>
      <c r="C5378" s="264" t="s">
        <v>37</v>
      </c>
      <c r="D5378" s="268" t="s">
        <v>15192</v>
      </c>
    </row>
    <row r="5379" customFormat="false" ht="30" hidden="false" customHeight="false" outlineLevel="0" collapsed="false">
      <c r="A5379" s="258" t="s">
        <v>15193</v>
      </c>
      <c r="B5379" s="259" t="s">
        <v>15194</v>
      </c>
      <c r="C5379" s="260" t="s">
        <v>37</v>
      </c>
      <c r="D5379" s="267" t="s">
        <v>15195</v>
      </c>
    </row>
    <row r="5380" customFormat="false" ht="30" hidden="false" customHeight="false" outlineLevel="0" collapsed="false">
      <c r="A5380" s="262" t="s">
        <v>15196</v>
      </c>
      <c r="B5380" s="263" t="s">
        <v>15197</v>
      </c>
      <c r="C5380" s="264" t="s">
        <v>37</v>
      </c>
      <c r="D5380" s="268" t="s">
        <v>15198</v>
      </c>
    </row>
    <row r="5381" customFormat="false" ht="30" hidden="false" customHeight="false" outlineLevel="0" collapsed="false">
      <c r="A5381" s="258" t="s">
        <v>15199</v>
      </c>
      <c r="B5381" s="259" t="s">
        <v>15200</v>
      </c>
      <c r="C5381" s="260" t="s">
        <v>37</v>
      </c>
      <c r="D5381" s="267" t="s">
        <v>15201</v>
      </c>
    </row>
    <row r="5382" customFormat="false" ht="30" hidden="false" customHeight="false" outlineLevel="0" collapsed="false">
      <c r="A5382" s="262" t="s">
        <v>15202</v>
      </c>
      <c r="B5382" s="263" t="s">
        <v>15203</v>
      </c>
      <c r="C5382" s="264" t="s">
        <v>37</v>
      </c>
      <c r="D5382" s="268" t="s">
        <v>15204</v>
      </c>
    </row>
    <row r="5383" customFormat="false" ht="30" hidden="false" customHeight="false" outlineLevel="0" collapsed="false">
      <c r="A5383" s="258" t="s">
        <v>15205</v>
      </c>
      <c r="B5383" s="259" t="s">
        <v>15206</v>
      </c>
      <c r="C5383" s="260" t="s">
        <v>37</v>
      </c>
      <c r="D5383" s="267" t="s">
        <v>15207</v>
      </c>
    </row>
    <row r="5384" customFormat="false" ht="30" hidden="false" customHeight="false" outlineLevel="0" collapsed="false">
      <c r="A5384" s="262" t="s">
        <v>15208</v>
      </c>
      <c r="B5384" s="263" t="s">
        <v>15209</v>
      </c>
      <c r="C5384" s="264" t="s">
        <v>37</v>
      </c>
      <c r="D5384" s="268" t="s">
        <v>15210</v>
      </c>
    </row>
    <row r="5385" customFormat="false" ht="15" hidden="false" customHeight="false" outlineLevel="0" collapsed="false">
      <c r="A5385" s="258" t="s">
        <v>15211</v>
      </c>
      <c r="B5385" s="259" t="s">
        <v>15212</v>
      </c>
      <c r="C5385" s="260" t="s">
        <v>37</v>
      </c>
      <c r="D5385" s="267" t="s">
        <v>15213</v>
      </c>
    </row>
    <row r="5386" customFormat="false" ht="15" hidden="false" customHeight="false" outlineLevel="0" collapsed="false">
      <c r="A5386" s="262" t="s">
        <v>15214</v>
      </c>
      <c r="B5386" s="263" t="s">
        <v>15215</v>
      </c>
      <c r="C5386" s="264" t="s">
        <v>37</v>
      </c>
      <c r="D5386" s="268" t="s">
        <v>15216</v>
      </c>
    </row>
    <row r="5387" customFormat="false" ht="15" hidden="false" customHeight="false" outlineLevel="0" collapsed="false">
      <c r="A5387" s="258" t="s">
        <v>15217</v>
      </c>
      <c r="B5387" s="259" t="s">
        <v>15218</v>
      </c>
      <c r="C5387" s="260" t="s">
        <v>37</v>
      </c>
      <c r="D5387" s="267" t="s">
        <v>15219</v>
      </c>
    </row>
    <row r="5388" customFormat="false" ht="15" hidden="false" customHeight="false" outlineLevel="0" collapsed="false">
      <c r="A5388" s="262" t="s">
        <v>15220</v>
      </c>
      <c r="B5388" s="263" t="s">
        <v>15221</v>
      </c>
      <c r="C5388" s="264" t="s">
        <v>37</v>
      </c>
      <c r="D5388" s="268" t="s">
        <v>15222</v>
      </c>
    </row>
    <row r="5389" customFormat="false" ht="15" hidden="false" customHeight="false" outlineLevel="0" collapsed="false">
      <c r="A5389" s="258" t="s">
        <v>15223</v>
      </c>
      <c r="B5389" s="259" t="s">
        <v>15224</v>
      </c>
      <c r="C5389" s="260" t="s">
        <v>37</v>
      </c>
      <c r="D5389" s="267" t="s">
        <v>15225</v>
      </c>
    </row>
    <row r="5390" customFormat="false" ht="15" hidden="false" customHeight="false" outlineLevel="0" collapsed="false">
      <c r="A5390" s="262" t="s">
        <v>15226</v>
      </c>
      <c r="B5390" s="263" t="s">
        <v>15227</v>
      </c>
      <c r="C5390" s="264" t="s">
        <v>37</v>
      </c>
      <c r="D5390" s="268" t="s">
        <v>15228</v>
      </c>
    </row>
    <row r="5391" customFormat="false" ht="15" hidden="false" customHeight="false" outlineLevel="0" collapsed="false">
      <c r="A5391" s="258" t="s">
        <v>15229</v>
      </c>
      <c r="B5391" s="259" t="s">
        <v>15230</v>
      </c>
      <c r="C5391" s="260" t="s">
        <v>37</v>
      </c>
      <c r="D5391" s="267" t="s">
        <v>15231</v>
      </c>
    </row>
    <row r="5392" customFormat="false" ht="30" hidden="false" customHeight="false" outlineLevel="0" collapsed="false">
      <c r="A5392" s="262" t="s">
        <v>15232</v>
      </c>
      <c r="B5392" s="263" t="s">
        <v>15233</v>
      </c>
      <c r="C5392" s="264" t="s">
        <v>37</v>
      </c>
      <c r="D5392" s="268" t="s">
        <v>15234</v>
      </c>
    </row>
    <row r="5393" customFormat="false" ht="30" hidden="false" customHeight="false" outlineLevel="0" collapsed="false">
      <c r="A5393" s="258" t="s">
        <v>15235</v>
      </c>
      <c r="B5393" s="259" t="s">
        <v>15236</v>
      </c>
      <c r="C5393" s="260" t="s">
        <v>37</v>
      </c>
      <c r="D5393" s="267" t="s">
        <v>15237</v>
      </c>
    </row>
    <row r="5394" customFormat="false" ht="30" hidden="false" customHeight="false" outlineLevel="0" collapsed="false">
      <c r="A5394" s="262" t="s">
        <v>15238</v>
      </c>
      <c r="B5394" s="263" t="s">
        <v>15239</v>
      </c>
      <c r="C5394" s="264" t="s">
        <v>37</v>
      </c>
      <c r="D5394" s="268" t="s">
        <v>12111</v>
      </c>
    </row>
    <row r="5395" customFormat="false" ht="30" hidden="false" customHeight="false" outlineLevel="0" collapsed="false">
      <c r="A5395" s="258" t="s">
        <v>15240</v>
      </c>
      <c r="B5395" s="259" t="s">
        <v>15241</v>
      </c>
      <c r="C5395" s="260" t="s">
        <v>37</v>
      </c>
      <c r="D5395" s="267" t="s">
        <v>2575</v>
      </c>
    </row>
    <row r="5396" customFormat="false" ht="15" hidden="false" customHeight="false" outlineLevel="0" collapsed="false">
      <c r="A5396" s="262" t="s">
        <v>15242</v>
      </c>
      <c r="B5396" s="263" t="s">
        <v>15243</v>
      </c>
      <c r="C5396" s="264" t="s">
        <v>170</v>
      </c>
      <c r="D5396" s="268" t="s">
        <v>15244</v>
      </c>
    </row>
    <row r="5397" customFormat="false" ht="15" hidden="false" customHeight="false" outlineLevel="0" collapsed="false">
      <c r="A5397" s="258" t="s">
        <v>15245</v>
      </c>
      <c r="B5397" s="259" t="s">
        <v>15246</v>
      </c>
      <c r="C5397" s="260" t="s">
        <v>170</v>
      </c>
      <c r="D5397" s="267" t="s">
        <v>15247</v>
      </c>
    </row>
    <row r="5398" customFormat="false" ht="15" hidden="false" customHeight="false" outlineLevel="0" collapsed="false">
      <c r="A5398" s="262" t="s">
        <v>15248</v>
      </c>
      <c r="B5398" s="263" t="s">
        <v>15249</v>
      </c>
      <c r="C5398" s="264" t="s">
        <v>170</v>
      </c>
      <c r="D5398" s="268" t="s">
        <v>15250</v>
      </c>
    </row>
    <row r="5399" customFormat="false" ht="15" hidden="false" customHeight="false" outlineLevel="0" collapsed="false">
      <c r="A5399" s="258" t="s">
        <v>15251</v>
      </c>
      <c r="B5399" s="259" t="s">
        <v>15252</v>
      </c>
      <c r="C5399" s="260" t="s">
        <v>170</v>
      </c>
      <c r="D5399" s="267" t="s">
        <v>15253</v>
      </c>
    </row>
    <row r="5400" customFormat="false" ht="15" hidden="false" customHeight="false" outlineLevel="0" collapsed="false">
      <c r="A5400" s="262" t="s">
        <v>15254</v>
      </c>
      <c r="B5400" s="263" t="s">
        <v>15255</v>
      </c>
      <c r="C5400" s="264" t="s">
        <v>37</v>
      </c>
      <c r="D5400" s="268" t="s">
        <v>15256</v>
      </c>
    </row>
    <row r="5401" customFormat="false" ht="15" hidden="false" customHeight="false" outlineLevel="0" collapsed="false">
      <c r="A5401" s="258" t="s">
        <v>15257</v>
      </c>
      <c r="B5401" s="259" t="s">
        <v>15258</v>
      </c>
      <c r="C5401" s="260" t="s">
        <v>37</v>
      </c>
      <c r="D5401" s="267" t="s">
        <v>15256</v>
      </c>
    </row>
    <row r="5402" customFormat="false" ht="15" hidden="false" customHeight="false" outlineLevel="0" collapsed="false">
      <c r="A5402" s="262" t="s">
        <v>15259</v>
      </c>
      <c r="B5402" s="263" t="s">
        <v>15260</v>
      </c>
      <c r="C5402" s="264" t="s">
        <v>37</v>
      </c>
      <c r="D5402" s="268" t="s">
        <v>15261</v>
      </c>
    </row>
    <row r="5403" customFormat="false" ht="15" hidden="false" customHeight="false" outlineLevel="0" collapsed="false">
      <c r="A5403" s="258" t="s">
        <v>15262</v>
      </c>
      <c r="B5403" s="259" t="s">
        <v>15263</v>
      </c>
      <c r="C5403" s="260" t="s">
        <v>37</v>
      </c>
      <c r="D5403" s="267" t="s">
        <v>15264</v>
      </c>
    </row>
    <row r="5404" customFormat="false" ht="15" hidden="false" customHeight="false" outlineLevel="0" collapsed="false">
      <c r="A5404" s="262" t="s">
        <v>15265</v>
      </c>
      <c r="B5404" s="263" t="s">
        <v>15266</v>
      </c>
      <c r="C5404" s="264" t="s">
        <v>37</v>
      </c>
      <c r="D5404" s="268" t="s">
        <v>15267</v>
      </c>
    </row>
    <row r="5405" customFormat="false" ht="15" hidden="false" customHeight="false" outlineLevel="0" collapsed="false">
      <c r="A5405" s="258" t="s">
        <v>15268</v>
      </c>
      <c r="B5405" s="259" t="s">
        <v>15269</v>
      </c>
      <c r="C5405" s="260" t="s">
        <v>37</v>
      </c>
      <c r="D5405" s="267" t="s">
        <v>15270</v>
      </c>
    </row>
    <row r="5406" customFormat="false" ht="15" hidden="false" customHeight="false" outlineLevel="0" collapsed="false">
      <c r="A5406" s="262" t="s">
        <v>15271</v>
      </c>
      <c r="B5406" s="263" t="s">
        <v>15272</v>
      </c>
      <c r="C5406" s="264" t="s">
        <v>37</v>
      </c>
      <c r="D5406" s="268" t="s">
        <v>15273</v>
      </c>
    </row>
    <row r="5407" customFormat="false" ht="15" hidden="false" customHeight="false" outlineLevel="0" collapsed="false">
      <c r="A5407" s="258" t="s">
        <v>15274</v>
      </c>
      <c r="B5407" s="259" t="s">
        <v>15275</v>
      </c>
      <c r="C5407" s="260" t="s">
        <v>37</v>
      </c>
      <c r="D5407" s="267" t="s">
        <v>15276</v>
      </c>
    </row>
    <row r="5408" customFormat="false" ht="15" hidden="false" customHeight="false" outlineLevel="0" collapsed="false">
      <c r="A5408" s="262" t="s">
        <v>15277</v>
      </c>
      <c r="B5408" s="263" t="s">
        <v>15278</v>
      </c>
      <c r="C5408" s="264" t="s">
        <v>37</v>
      </c>
      <c r="D5408" s="268" t="s">
        <v>15279</v>
      </c>
    </row>
    <row r="5409" customFormat="false" ht="15" hidden="false" customHeight="false" outlineLevel="0" collapsed="false">
      <c r="A5409" s="258" t="s">
        <v>15280</v>
      </c>
      <c r="B5409" s="259" t="s">
        <v>15281</v>
      </c>
      <c r="C5409" s="260" t="s">
        <v>170</v>
      </c>
      <c r="D5409" s="267" t="s">
        <v>8374</v>
      </c>
    </row>
    <row r="5410" customFormat="false" ht="15" hidden="false" customHeight="false" outlineLevel="0" collapsed="false">
      <c r="A5410" s="262" t="s">
        <v>15282</v>
      </c>
      <c r="B5410" s="263" t="s">
        <v>15283</v>
      </c>
      <c r="C5410" s="264" t="s">
        <v>170</v>
      </c>
      <c r="D5410" s="268" t="s">
        <v>15284</v>
      </c>
    </row>
    <row r="5411" customFormat="false" ht="15" hidden="false" customHeight="false" outlineLevel="0" collapsed="false">
      <c r="A5411" s="258" t="s">
        <v>15285</v>
      </c>
      <c r="B5411" s="259" t="s">
        <v>15286</v>
      </c>
      <c r="C5411" s="260" t="s">
        <v>170</v>
      </c>
      <c r="D5411" s="267" t="s">
        <v>15287</v>
      </c>
    </row>
    <row r="5412" customFormat="false" ht="15" hidden="false" customHeight="false" outlineLevel="0" collapsed="false">
      <c r="A5412" s="262" t="s">
        <v>15288</v>
      </c>
      <c r="B5412" s="263" t="s">
        <v>15289</v>
      </c>
      <c r="C5412" s="264" t="s">
        <v>170</v>
      </c>
      <c r="D5412" s="268" t="s">
        <v>15290</v>
      </c>
    </row>
    <row r="5413" customFormat="false" ht="15" hidden="false" customHeight="false" outlineLevel="0" collapsed="false">
      <c r="A5413" s="258" t="s">
        <v>15291</v>
      </c>
      <c r="B5413" s="259" t="s">
        <v>15292</v>
      </c>
      <c r="C5413" s="260" t="s">
        <v>170</v>
      </c>
      <c r="D5413" s="267" t="s">
        <v>15293</v>
      </c>
    </row>
    <row r="5414" customFormat="false" ht="15" hidden="false" customHeight="false" outlineLevel="0" collapsed="false">
      <c r="A5414" s="262" t="s">
        <v>15294</v>
      </c>
      <c r="B5414" s="263" t="s">
        <v>15295</v>
      </c>
      <c r="C5414" s="264" t="s">
        <v>170</v>
      </c>
      <c r="D5414" s="268" t="s">
        <v>2611</v>
      </c>
    </row>
    <row r="5415" customFormat="false" ht="15" hidden="false" customHeight="false" outlineLevel="0" collapsed="false">
      <c r="A5415" s="258" t="s">
        <v>15296</v>
      </c>
      <c r="B5415" s="259" t="s">
        <v>15297</v>
      </c>
      <c r="C5415" s="260" t="s">
        <v>170</v>
      </c>
      <c r="D5415" s="267" t="s">
        <v>3139</v>
      </c>
    </row>
    <row r="5416" customFormat="false" ht="15" hidden="false" customHeight="false" outlineLevel="0" collapsed="false">
      <c r="A5416" s="262" t="s">
        <v>15298</v>
      </c>
      <c r="B5416" s="263" t="s">
        <v>15299</v>
      </c>
      <c r="C5416" s="264" t="s">
        <v>170</v>
      </c>
      <c r="D5416" s="268" t="s">
        <v>10804</v>
      </c>
    </row>
    <row r="5417" customFormat="false" ht="30" hidden="false" customHeight="false" outlineLevel="0" collapsed="false">
      <c r="A5417" s="258" t="s">
        <v>15300</v>
      </c>
      <c r="B5417" s="259" t="s">
        <v>15301</v>
      </c>
      <c r="C5417" s="260" t="s">
        <v>170</v>
      </c>
      <c r="D5417" s="267" t="s">
        <v>2991</v>
      </c>
    </row>
    <row r="5418" customFormat="false" ht="15" hidden="false" customHeight="false" outlineLevel="0" collapsed="false">
      <c r="A5418" s="262" t="s">
        <v>15302</v>
      </c>
      <c r="B5418" s="263" t="s">
        <v>15303</v>
      </c>
      <c r="C5418" s="264" t="s">
        <v>170</v>
      </c>
      <c r="D5418" s="268" t="s">
        <v>15304</v>
      </c>
    </row>
    <row r="5419" customFormat="false" ht="15" hidden="false" customHeight="false" outlineLevel="0" collapsed="false">
      <c r="A5419" s="258" t="s">
        <v>15305</v>
      </c>
      <c r="B5419" s="259" t="s">
        <v>15306</v>
      </c>
      <c r="C5419" s="260" t="s">
        <v>170</v>
      </c>
      <c r="D5419" s="267" t="s">
        <v>3357</v>
      </c>
    </row>
    <row r="5420" customFormat="false" ht="15" hidden="false" customHeight="false" outlineLevel="0" collapsed="false">
      <c r="A5420" s="262" t="s">
        <v>15307</v>
      </c>
      <c r="B5420" s="263" t="s">
        <v>15308</v>
      </c>
      <c r="C5420" s="264" t="s">
        <v>37</v>
      </c>
      <c r="D5420" s="268" t="s">
        <v>15309</v>
      </c>
    </row>
    <row r="5421" customFormat="false" ht="15" hidden="false" customHeight="false" outlineLevel="0" collapsed="false">
      <c r="A5421" s="258" t="s">
        <v>15310</v>
      </c>
      <c r="B5421" s="259" t="s">
        <v>15311</v>
      </c>
      <c r="C5421" s="260" t="s">
        <v>37</v>
      </c>
      <c r="D5421" s="267" t="s">
        <v>1727</v>
      </c>
    </row>
    <row r="5422" customFormat="false" ht="15" hidden="false" customHeight="false" outlineLevel="0" collapsed="false">
      <c r="A5422" s="262" t="s">
        <v>15312</v>
      </c>
      <c r="B5422" s="263" t="s">
        <v>15313</v>
      </c>
      <c r="C5422" s="264" t="s">
        <v>37</v>
      </c>
      <c r="D5422" s="268" t="s">
        <v>15314</v>
      </c>
    </row>
    <row r="5423" customFormat="false" ht="15" hidden="false" customHeight="false" outlineLevel="0" collapsed="false">
      <c r="A5423" s="258" t="s">
        <v>15315</v>
      </c>
      <c r="B5423" s="259" t="s">
        <v>15316</v>
      </c>
      <c r="C5423" s="260" t="s">
        <v>170</v>
      </c>
      <c r="D5423" s="267" t="s">
        <v>15317</v>
      </c>
    </row>
    <row r="5424" customFormat="false" ht="15" hidden="false" customHeight="false" outlineLevel="0" collapsed="false">
      <c r="A5424" s="262" t="s">
        <v>15318</v>
      </c>
      <c r="B5424" s="263" t="s">
        <v>15319</v>
      </c>
      <c r="C5424" s="264" t="s">
        <v>170</v>
      </c>
      <c r="D5424" s="268" t="s">
        <v>15320</v>
      </c>
    </row>
    <row r="5425" customFormat="false" ht="30" hidden="false" customHeight="false" outlineLevel="0" collapsed="false">
      <c r="A5425" s="258" t="s">
        <v>15321</v>
      </c>
      <c r="B5425" s="259" t="s">
        <v>15322</v>
      </c>
      <c r="C5425" s="260" t="s">
        <v>57</v>
      </c>
      <c r="D5425" s="267" t="s">
        <v>15323</v>
      </c>
    </row>
    <row r="5426" customFormat="false" ht="30" hidden="false" customHeight="false" outlineLevel="0" collapsed="false">
      <c r="A5426" s="262" t="s">
        <v>15324</v>
      </c>
      <c r="B5426" s="263" t="s">
        <v>15325</v>
      </c>
      <c r="C5426" s="264" t="s">
        <v>57</v>
      </c>
      <c r="D5426" s="268" t="s">
        <v>15326</v>
      </c>
    </row>
    <row r="5427" customFormat="false" ht="30" hidden="false" customHeight="false" outlineLevel="0" collapsed="false">
      <c r="A5427" s="258" t="s">
        <v>15327</v>
      </c>
      <c r="B5427" s="259" t="s">
        <v>15328</v>
      </c>
      <c r="C5427" s="260" t="s">
        <v>37</v>
      </c>
      <c r="D5427" s="267" t="s">
        <v>15329</v>
      </c>
    </row>
    <row r="5428" customFormat="false" ht="30" hidden="false" customHeight="false" outlineLevel="0" collapsed="false">
      <c r="A5428" s="262" t="s">
        <v>15330</v>
      </c>
      <c r="B5428" s="263" t="s">
        <v>15331</v>
      </c>
      <c r="C5428" s="264" t="s">
        <v>37</v>
      </c>
      <c r="D5428" s="268" t="s">
        <v>14389</v>
      </c>
    </row>
    <row r="5429" customFormat="false" ht="30" hidden="false" customHeight="false" outlineLevel="0" collapsed="false">
      <c r="A5429" s="258" t="s">
        <v>15332</v>
      </c>
      <c r="B5429" s="259" t="s">
        <v>15333</v>
      </c>
      <c r="C5429" s="260" t="s">
        <v>37</v>
      </c>
      <c r="D5429" s="267" t="s">
        <v>15334</v>
      </c>
    </row>
    <row r="5430" customFormat="false" ht="30" hidden="false" customHeight="false" outlineLevel="0" collapsed="false">
      <c r="A5430" s="262" t="s">
        <v>15335</v>
      </c>
      <c r="B5430" s="263" t="s">
        <v>15336</v>
      </c>
      <c r="C5430" s="264" t="s">
        <v>37</v>
      </c>
      <c r="D5430" s="268" t="s">
        <v>432</v>
      </c>
    </row>
    <row r="5431" customFormat="false" ht="30" hidden="false" customHeight="false" outlineLevel="0" collapsed="false">
      <c r="A5431" s="258" t="s">
        <v>15337</v>
      </c>
      <c r="B5431" s="259" t="s">
        <v>15338</v>
      </c>
      <c r="C5431" s="260" t="s">
        <v>37</v>
      </c>
      <c r="D5431" s="267" t="s">
        <v>15339</v>
      </c>
    </row>
    <row r="5432" customFormat="false" ht="30" hidden="false" customHeight="false" outlineLevel="0" collapsed="false">
      <c r="A5432" s="262" t="s">
        <v>15340</v>
      </c>
      <c r="B5432" s="263" t="s">
        <v>15341</v>
      </c>
      <c r="C5432" s="264" t="s">
        <v>37</v>
      </c>
      <c r="D5432" s="268" t="s">
        <v>3725</v>
      </c>
    </row>
    <row r="5433" customFormat="false" ht="30" hidden="false" customHeight="false" outlineLevel="0" collapsed="false">
      <c r="A5433" s="258" t="s">
        <v>15342</v>
      </c>
      <c r="B5433" s="259" t="s">
        <v>15343</v>
      </c>
      <c r="C5433" s="260" t="s">
        <v>37</v>
      </c>
      <c r="D5433" s="267" t="s">
        <v>15344</v>
      </c>
    </row>
    <row r="5434" customFormat="false" ht="30" hidden="false" customHeight="false" outlineLevel="0" collapsed="false">
      <c r="A5434" s="262" t="s">
        <v>15345</v>
      </c>
      <c r="B5434" s="263" t="s">
        <v>15346</v>
      </c>
      <c r="C5434" s="264" t="s">
        <v>37</v>
      </c>
      <c r="D5434" s="268" t="s">
        <v>15347</v>
      </c>
    </row>
    <row r="5435" customFormat="false" ht="30" hidden="false" customHeight="false" outlineLevel="0" collapsed="false">
      <c r="A5435" s="258" t="s">
        <v>15348</v>
      </c>
      <c r="B5435" s="259" t="s">
        <v>15349</v>
      </c>
      <c r="C5435" s="260" t="s">
        <v>37</v>
      </c>
      <c r="D5435" s="267" t="s">
        <v>15350</v>
      </c>
    </row>
    <row r="5436" customFormat="false" ht="30" hidden="false" customHeight="false" outlineLevel="0" collapsed="false">
      <c r="A5436" s="262" t="s">
        <v>15351</v>
      </c>
      <c r="B5436" s="263" t="s">
        <v>15352</v>
      </c>
      <c r="C5436" s="264" t="s">
        <v>37</v>
      </c>
      <c r="D5436" s="268" t="s">
        <v>13278</v>
      </c>
    </row>
    <row r="5437" customFormat="false" ht="30" hidden="false" customHeight="false" outlineLevel="0" collapsed="false">
      <c r="A5437" s="258" t="s">
        <v>15353</v>
      </c>
      <c r="B5437" s="259" t="s">
        <v>15354</v>
      </c>
      <c r="C5437" s="260" t="s">
        <v>37</v>
      </c>
      <c r="D5437" s="267" t="s">
        <v>15355</v>
      </c>
    </row>
    <row r="5438" customFormat="false" ht="30" hidden="false" customHeight="false" outlineLevel="0" collapsed="false">
      <c r="A5438" s="262" t="s">
        <v>15356</v>
      </c>
      <c r="B5438" s="263" t="s">
        <v>15357</v>
      </c>
      <c r="C5438" s="264" t="s">
        <v>37</v>
      </c>
      <c r="D5438" s="268" t="s">
        <v>15358</v>
      </c>
    </row>
    <row r="5439" customFormat="false" ht="30" hidden="false" customHeight="false" outlineLevel="0" collapsed="false">
      <c r="A5439" s="258" t="s">
        <v>15359</v>
      </c>
      <c r="B5439" s="259" t="s">
        <v>15360</v>
      </c>
      <c r="C5439" s="260" t="s">
        <v>37</v>
      </c>
      <c r="D5439" s="267" t="s">
        <v>15361</v>
      </c>
    </row>
    <row r="5440" customFormat="false" ht="30" hidden="false" customHeight="false" outlineLevel="0" collapsed="false">
      <c r="A5440" s="262" t="s">
        <v>15362</v>
      </c>
      <c r="B5440" s="263" t="s">
        <v>15363</v>
      </c>
      <c r="C5440" s="264" t="s">
        <v>37</v>
      </c>
      <c r="D5440" s="268" t="s">
        <v>15364</v>
      </c>
    </row>
    <row r="5441" customFormat="false" ht="30" hidden="false" customHeight="false" outlineLevel="0" collapsed="false">
      <c r="A5441" s="258" t="s">
        <v>15365</v>
      </c>
      <c r="B5441" s="259" t="s">
        <v>15366</v>
      </c>
      <c r="C5441" s="260" t="s">
        <v>37</v>
      </c>
      <c r="D5441" s="267" t="s">
        <v>15367</v>
      </c>
    </row>
    <row r="5442" customFormat="false" ht="30" hidden="false" customHeight="false" outlineLevel="0" collapsed="false">
      <c r="A5442" s="262" t="s">
        <v>15368</v>
      </c>
      <c r="B5442" s="263" t="s">
        <v>15369</v>
      </c>
      <c r="C5442" s="264" t="s">
        <v>37</v>
      </c>
      <c r="D5442" s="268" t="s">
        <v>15370</v>
      </c>
    </row>
    <row r="5443" customFormat="false" ht="30" hidden="false" customHeight="false" outlineLevel="0" collapsed="false">
      <c r="A5443" s="258" t="s">
        <v>15371</v>
      </c>
      <c r="B5443" s="259" t="s">
        <v>15372</v>
      </c>
      <c r="C5443" s="260" t="s">
        <v>37</v>
      </c>
      <c r="D5443" s="267" t="s">
        <v>3773</v>
      </c>
    </row>
    <row r="5444" customFormat="false" ht="30" hidden="false" customHeight="false" outlineLevel="0" collapsed="false">
      <c r="A5444" s="262" t="s">
        <v>15373</v>
      </c>
      <c r="B5444" s="263" t="s">
        <v>15374</v>
      </c>
      <c r="C5444" s="264" t="s">
        <v>37</v>
      </c>
      <c r="D5444" s="268" t="s">
        <v>15375</v>
      </c>
    </row>
    <row r="5445" customFormat="false" ht="30" hidden="false" customHeight="false" outlineLevel="0" collapsed="false">
      <c r="A5445" s="258" t="s">
        <v>15376</v>
      </c>
      <c r="B5445" s="259" t="s">
        <v>15377</v>
      </c>
      <c r="C5445" s="260" t="s">
        <v>37</v>
      </c>
      <c r="D5445" s="267" t="s">
        <v>15378</v>
      </c>
    </row>
    <row r="5446" customFormat="false" ht="30" hidden="false" customHeight="false" outlineLevel="0" collapsed="false">
      <c r="A5446" s="262" t="s">
        <v>15379</v>
      </c>
      <c r="B5446" s="263" t="s">
        <v>15380</v>
      </c>
      <c r="C5446" s="264" t="s">
        <v>37</v>
      </c>
      <c r="D5446" s="268" t="s">
        <v>15381</v>
      </c>
    </row>
    <row r="5447" customFormat="false" ht="30" hidden="false" customHeight="false" outlineLevel="0" collapsed="false">
      <c r="A5447" s="258" t="s">
        <v>15382</v>
      </c>
      <c r="B5447" s="259" t="s">
        <v>15383</v>
      </c>
      <c r="C5447" s="260" t="s">
        <v>37</v>
      </c>
      <c r="D5447" s="267" t="s">
        <v>10435</v>
      </c>
    </row>
    <row r="5448" customFormat="false" ht="30" hidden="false" customHeight="false" outlineLevel="0" collapsed="false">
      <c r="A5448" s="262" t="s">
        <v>15384</v>
      </c>
      <c r="B5448" s="263" t="s">
        <v>15385</v>
      </c>
      <c r="C5448" s="264" t="s">
        <v>37</v>
      </c>
      <c r="D5448" s="268" t="s">
        <v>14538</v>
      </c>
    </row>
    <row r="5449" customFormat="false" ht="30" hidden="false" customHeight="false" outlineLevel="0" collapsed="false">
      <c r="A5449" s="258" t="s">
        <v>15386</v>
      </c>
      <c r="B5449" s="259" t="s">
        <v>15387</v>
      </c>
      <c r="C5449" s="260" t="s">
        <v>37</v>
      </c>
      <c r="D5449" s="267" t="s">
        <v>15388</v>
      </c>
    </row>
    <row r="5450" customFormat="false" ht="30" hidden="false" customHeight="false" outlineLevel="0" collapsed="false">
      <c r="A5450" s="262" t="s">
        <v>15389</v>
      </c>
      <c r="B5450" s="263" t="s">
        <v>15390</v>
      </c>
      <c r="C5450" s="264" t="s">
        <v>37</v>
      </c>
      <c r="D5450" s="268" t="s">
        <v>15391</v>
      </c>
    </row>
    <row r="5451" customFormat="false" ht="30" hidden="false" customHeight="false" outlineLevel="0" collapsed="false">
      <c r="A5451" s="258" t="s">
        <v>15392</v>
      </c>
      <c r="B5451" s="259" t="s">
        <v>15393</v>
      </c>
      <c r="C5451" s="260" t="s">
        <v>37</v>
      </c>
      <c r="D5451" s="267" t="s">
        <v>15394</v>
      </c>
    </row>
    <row r="5452" customFormat="false" ht="30" hidden="false" customHeight="false" outlineLevel="0" collapsed="false">
      <c r="A5452" s="262" t="s">
        <v>15395</v>
      </c>
      <c r="B5452" s="263" t="s">
        <v>15396</v>
      </c>
      <c r="C5452" s="264" t="s">
        <v>37</v>
      </c>
      <c r="D5452" s="268" t="s">
        <v>1513</v>
      </c>
    </row>
    <row r="5453" customFormat="false" ht="30" hidden="false" customHeight="false" outlineLevel="0" collapsed="false">
      <c r="A5453" s="258" t="s">
        <v>15397</v>
      </c>
      <c r="B5453" s="259" t="s">
        <v>15398</v>
      </c>
      <c r="C5453" s="260" t="s">
        <v>37</v>
      </c>
      <c r="D5453" s="267" t="s">
        <v>15399</v>
      </c>
    </row>
    <row r="5454" customFormat="false" ht="30" hidden="false" customHeight="false" outlineLevel="0" collapsed="false">
      <c r="A5454" s="262" t="s">
        <v>15400</v>
      </c>
      <c r="B5454" s="263" t="s">
        <v>15401</v>
      </c>
      <c r="C5454" s="264" t="s">
        <v>37</v>
      </c>
      <c r="D5454" s="268" t="s">
        <v>15402</v>
      </c>
    </row>
    <row r="5455" customFormat="false" ht="30" hidden="false" customHeight="false" outlineLevel="0" collapsed="false">
      <c r="A5455" s="258" t="s">
        <v>15403</v>
      </c>
      <c r="B5455" s="259" t="s">
        <v>15404</v>
      </c>
      <c r="C5455" s="260" t="s">
        <v>37</v>
      </c>
      <c r="D5455" s="267" t="s">
        <v>15405</v>
      </c>
    </row>
    <row r="5456" customFormat="false" ht="30" hidden="false" customHeight="false" outlineLevel="0" collapsed="false">
      <c r="A5456" s="262" t="s">
        <v>15406</v>
      </c>
      <c r="B5456" s="263" t="s">
        <v>15407</v>
      </c>
      <c r="C5456" s="264" t="s">
        <v>37</v>
      </c>
      <c r="D5456" s="268" t="s">
        <v>15408</v>
      </c>
    </row>
    <row r="5457" customFormat="false" ht="30" hidden="false" customHeight="false" outlineLevel="0" collapsed="false">
      <c r="A5457" s="258" t="s">
        <v>15409</v>
      </c>
      <c r="B5457" s="259" t="s">
        <v>15410</v>
      </c>
      <c r="C5457" s="260" t="s">
        <v>37</v>
      </c>
      <c r="D5457" s="267" t="s">
        <v>15411</v>
      </c>
    </row>
    <row r="5458" customFormat="false" ht="30" hidden="false" customHeight="false" outlineLevel="0" collapsed="false">
      <c r="A5458" s="262" t="s">
        <v>15412</v>
      </c>
      <c r="B5458" s="263" t="s">
        <v>15413</v>
      </c>
      <c r="C5458" s="264" t="s">
        <v>37</v>
      </c>
      <c r="D5458" s="268" t="s">
        <v>15414</v>
      </c>
    </row>
    <row r="5459" customFormat="false" ht="30" hidden="false" customHeight="false" outlineLevel="0" collapsed="false">
      <c r="A5459" s="258" t="s">
        <v>15415</v>
      </c>
      <c r="B5459" s="259" t="s">
        <v>15416</v>
      </c>
      <c r="C5459" s="260" t="s">
        <v>37</v>
      </c>
      <c r="D5459" s="267" t="s">
        <v>15417</v>
      </c>
    </row>
    <row r="5460" customFormat="false" ht="30" hidden="false" customHeight="false" outlineLevel="0" collapsed="false">
      <c r="A5460" s="262" t="s">
        <v>15418</v>
      </c>
      <c r="B5460" s="263" t="s">
        <v>15419</v>
      </c>
      <c r="C5460" s="264" t="s">
        <v>37</v>
      </c>
      <c r="D5460" s="268" t="s">
        <v>15420</v>
      </c>
    </row>
    <row r="5461" customFormat="false" ht="30" hidden="false" customHeight="false" outlineLevel="0" collapsed="false">
      <c r="A5461" s="258" t="s">
        <v>15421</v>
      </c>
      <c r="B5461" s="259" t="s">
        <v>15422</v>
      </c>
      <c r="C5461" s="260" t="s">
        <v>37</v>
      </c>
      <c r="D5461" s="267" t="s">
        <v>14395</v>
      </c>
    </row>
    <row r="5462" customFormat="false" ht="30" hidden="false" customHeight="false" outlineLevel="0" collapsed="false">
      <c r="A5462" s="262" t="s">
        <v>15423</v>
      </c>
      <c r="B5462" s="263" t="s">
        <v>15424</v>
      </c>
      <c r="C5462" s="264" t="s">
        <v>37</v>
      </c>
      <c r="D5462" s="268" t="s">
        <v>15425</v>
      </c>
    </row>
    <row r="5463" customFormat="false" ht="30" hidden="false" customHeight="false" outlineLevel="0" collapsed="false">
      <c r="A5463" s="258" t="s">
        <v>15426</v>
      </c>
      <c r="B5463" s="259" t="s">
        <v>15427</v>
      </c>
      <c r="C5463" s="260" t="s">
        <v>37</v>
      </c>
      <c r="D5463" s="267" t="s">
        <v>15428</v>
      </c>
    </row>
    <row r="5464" customFormat="false" ht="30" hidden="false" customHeight="false" outlineLevel="0" collapsed="false">
      <c r="A5464" s="262" t="s">
        <v>15429</v>
      </c>
      <c r="B5464" s="263" t="s">
        <v>15430</v>
      </c>
      <c r="C5464" s="264" t="s">
        <v>37</v>
      </c>
      <c r="D5464" s="268" t="s">
        <v>15431</v>
      </c>
    </row>
    <row r="5465" customFormat="false" ht="30" hidden="false" customHeight="false" outlineLevel="0" collapsed="false">
      <c r="A5465" s="258" t="s">
        <v>15432</v>
      </c>
      <c r="B5465" s="259" t="s">
        <v>15433</v>
      </c>
      <c r="C5465" s="260" t="s">
        <v>37</v>
      </c>
      <c r="D5465" s="267" t="s">
        <v>15434</v>
      </c>
    </row>
    <row r="5466" customFormat="false" ht="30" hidden="false" customHeight="false" outlineLevel="0" collapsed="false">
      <c r="A5466" s="262" t="s">
        <v>15435</v>
      </c>
      <c r="B5466" s="263" t="s">
        <v>15436</v>
      </c>
      <c r="C5466" s="264" t="s">
        <v>37</v>
      </c>
      <c r="D5466" s="268" t="s">
        <v>9193</v>
      </c>
    </row>
    <row r="5467" customFormat="false" ht="30" hidden="false" customHeight="false" outlineLevel="0" collapsed="false">
      <c r="A5467" s="258" t="s">
        <v>15437</v>
      </c>
      <c r="B5467" s="259" t="s">
        <v>15438</v>
      </c>
      <c r="C5467" s="260" t="s">
        <v>37</v>
      </c>
      <c r="D5467" s="267" t="s">
        <v>15439</v>
      </c>
    </row>
    <row r="5468" customFormat="false" ht="30" hidden="false" customHeight="false" outlineLevel="0" collapsed="false">
      <c r="A5468" s="262" t="s">
        <v>15440</v>
      </c>
      <c r="B5468" s="263" t="s">
        <v>15441</v>
      </c>
      <c r="C5468" s="264" t="s">
        <v>37</v>
      </c>
      <c r="D5468" s="268" t="s">
        <v>15442</v>
      </c>
    </row>
    <row r="5469" customFormat="false" ht="30" hidden="false" customHeight="false" outlineLevel="0" collapsed="false">
      <c r="A5469" s="258" t="s">
        <v>15443</v>
      </c>
      <c r="B5469" s="259" t="s">
        <v>15444</v>
      </c>
      <c r="C5469" s="260" t="s">
        <v>37</v>
      </c>
      <c r="D5469" s="267" t="s">
        <v>10283</v>
      </c>
    </row>
    <row r="5470" customFormat="false" ht="30" hidden="false" customHeight="false" outlineLevel="0" collapsed="false">
      <c r="A5470" s="262" t="s">
        <v>15445</v>
      </c>
      <c r="B5470" s="263" t="s">
        <v>15446</v>
      </c>
      <c r="C5470" s="264" t="s">
        <v>37</v>
      </c>
      <c r="D5470" s="268" t="s">
        <v>15447</v>
      </c>
    </row>
    <row r="5471" customFormat="false" ht="30" hidden="false" customHeight="false" outlineLevel="0" collapsed="false">
      <c r="A5471" s="258" t="s">
        <v>15448</v>
      </c>
      <c r="B5471" s="259" t="s">
        <v>15449</v>
      </c>
      <c r="C5471" s="260" t="s">
        <v>37</v>
      </c>
      <c r="D5471" s="267" t="s">
        <v>15450</v>
      </c>
    </row>
    <row r="5472" customFormat="false" ht="30" hidden="false" customHeight="false" outlineLevel="0" collapsed="false">
      <c r="A5472" s="262" t="s">
        <v>15451</v>
      </c>
      <c r="B5472" s="263" t="s">
        <v>15452</v>
      </c>
      <c r="C5472" s="264" t="s">
        <v>37</v>
      </c>
      <c r="D5472" s="268" t="s">
        <v>15453</v>
      </c>
    </row>
    <row r="5473" customFormat="false" ht="30" hidden="false" customHeight="false" outlineLevel="0" collapsed="false">
      <c r="A5473" s="258" t="s">
        <v>15454</v>
      </c>
      <c r="B5473" s="259" t="s">
        <v>15455</v>
      </c>
      <c r="C5473" s="260" t="s">
        <v>37</v>
      </c>
      <c r="D5473" s="267" t="s">
        <v>15456</v>
      </c>
    </row>
    <row r="5474" customFormat="false" ht="30" hidden="false" customHeight="false" outlineLevel="0" collapsed="false">
      <c r="A5474" s="262" t="s">
        <v>15457</v>
      </c>
      <c r="B5474" s="263" t="s">
        <v>15458</v>
      </c>
      <c r="C5474" s="264" t="s">
        <v>37</v>
      </c>
      <c r="D5474" s="268" t="s">
        <v>15459</v>
      </c>
    </row>
    <row r="5475" customFormat="false" ht="15" hidden="false" customHeight="false" outlineLevel="0" collapsed="false">
      <c r="A5475" s="258" t="s">
        <v>15460</v>
      </c>
      <c r="B5475" s="259" t="s">
        <v>15461</v>
      </c>
      <c r="C5475" s="260" t="s">
        <v>37</v>
      </c>
      <c r="D5475" s="267" t="s">
        <v>15462</v>
      </c>
    </row>
    <row r="5476" customFormat="false" ht="15" hidden="false" customHeight="false" outlineLevel="0" collapsed="false">
      <c r="A5476" s="262" t="s">
        <v>15463</v>
      </c>
      <c r="B5476" s="263" t="s">
        <v>15464</v>
      </c>
      <c r="C5476" s="264" t="s">
        <v>37</v>
      </c>
      <c r="D5476" s="268" t="s">
        <v>3693</v>
      </c>
    </row>
    <row r="5477" customFormat="false" ht="15" hidden="false" customHeight="false" outlineLevel="0" collapsed="false">
      <c r="A5477" s="258" t="s">
        <v>15465</v>
      </c>
      <c r="B5477" s="259" t="s">
        <v>15466</v>
      </c>
      <c r="C5477" s="260" t="s">
        <v>37</v>
      </c>
      <c r="D5477" s="267" t="s">
        <v>15467</v>
      </c>
    </row>
    <row r="5478" customFormat="false" ht="15" hidden="false" customHeight="false" outlineLevel="0" collapsed="false">
      <c r="A5478" s="262" t="s">
        <v>15468</v>
      </c>
      <c r="B5478" s="263" t="s">
        <v>15469</v>
      </c>
      <c r="C5478" s="264" t="s">
        <v>37</v>
      </c>
      <c r="D5478" s="268" t="s">
        <v>3545</v>
      </c>
    </row>
    <row r="5479" customFormat="false" ht="15" hidden="false" customHeight="false" outlineLevel="0" collapsed="false">
      <c r="A5479" s="258" t="s">
        <v>15470</v>
      </c>
      <c r="B5479" s="259" t="s">
        <v>15471</v>
      </c>
      <c r="C5479" s="260" t="s">
        <v>37</v>
      </c>
      <c r="D5479" s="267" t="s">
        <v>14915</v>
      </c>
    </row>
    <row r="5480" customFormat="false" ht="15" hidden="false" customHeight="false" outlineLevel="0" collapsed="false">
      <c r="A5480" s="262" t="s">
        <v>15472</v>
      </c>
      <c r="B5480" s="263" t="s">
        <v>15473</v>
      </c>
      <c r="C5480" s="264" t="s">
        <v>37</v>
      </c>
      <c r="D5480" s="268" t="s">
        <v>3305</v>
      </c>
    </row>
    <row r="5481" customFormat="false" ht="30" hidden="false" customHeight="false" outlineLevel="0" collapsed="false">
      <c r="A5481" s="258" t="s">
        <v>15474</v>
      </c>
      <c r="B5481" s="259" t="s">
        <v>15475</v>
      </c>
      <c r="C5481" s="260" t="s">
        <v>37</v>
      </c>
      <c r="D5481" s="267" t="s">
        <v>15476</v>
      </c>
    </row>
    <row r="5482" customFormat="false" ht="30" hidden="false" customHeight="false" outlineLevel="0" collapsed="false">
      <c r="A5482" s="262" t="s">
        <v>15477</v>
      </c>
      <c r="B5482" s="263" t="s">
        <v>15478</v>
      </c>
      <c r="C5482" s="264" t="s">
        <v>37</v>
      </c>
      <c r="D5482" s="268" t="s">
        <v>15479</v>
      </c>
    </row>
    <row r="5483" customFormat="false" ht="30" hidden="false" customHeight="false" outlineLevel="0" collapsed="false">
      <c r="A5483" s="258" t="s">
        <v>15480</v>
      </c>
      <c r="B5483" s="259" t="s">
        <v>15481</v>
      </c>
      <c r="C5483" s="260" t="s">
        <v>37</v>
      </c>
      <c r="D5483" s="267" t="s">
        <v>15482</v>
      </c>
    </row>
    <row r="5484" customFormat="false" ht="30" hidden="false" customHeight="false" outlineLevel="0" collapsed="false">
      <c r="A5484" s="262" t="s">
        <v>15483</v>
      </c>
      <c r="B5484" s="263" t="s">
        <v>15484</v>
      </c>
      <c r="C5484" s="264" t="s">
        <v>37</v>
      </c>
      <c r="D5484" s="268" t="s">
        <v>15485</v>
      </c>
    </row>
    <row r="5485" customFormat="false" ht="30" hidden="false" customHeight="false" outlineLevel="0" collapsed="false">
      <c r="A5485" s="258" t="s">
        <v>15486</v>
      </c>
      <c r="B5485" s="259" t="s">
        <v>15487</v>
      </c>
      <c r="C5485" s="260" t="s">
        <v>37</v>
      </c>
      <c r="D5485" s="267" t="s">
        <v>15488</v>
      </c>
    </row>
    <row r="5486" customFormat="false" ht="30" hidden="false" customHeight="false" outlineLevel="0" collapsed="false">
      <c r="A5486" s="262" t="s">
        <v>15489</v>
      </c>
      <c r="B5486" s="263" t="s">
        <v>15490</v>
      </c>
      <c r="C5486" s="264" t="s">
        <v>37</v>
      </c>
      <c r="D5486" s="268" t="s">
        <v>15491</v>
      </c>
    </row>
    <row r="5487" customFormat="false" ht="30" hidden="false" customHeight="false" outlineLevel="0" collapsed="false">
      <c r="A5487" s="258" t="s">
        <v>15492</v>
      </c>
      <c r="B5487" s="259" t="s">
        <v>15493</v>
      </c>
      <c r="C5487" s="260" t="s">
        <v>37</v>
      </c>
      <c r="D5487" s="267" t="s">
        <v>15494</v>
      </c>
    </row>
    <row r="5488" customFormat="false" ht="30" hidden="false" customHeight="false" outlineLevel="0" collapsed="false">
      <c r="A5488" s="262" t="s">
        <v>15495</v>
      </c>
      <c r="B5488" s="263" t="s">
        <v>15496</v>
      </c>
      <c r="C5488" s="264" t="s">
        <v>37</v>
      </c>
      <c r="D5488" s="268" t="s">
        <v>15497</v>
      </c>
    </row>
    <row r="5489" customFormat="false" ht="30" hidden="false" customHeight="false" outlineLevel="0" collapsed="false">
      <c r="A5489" s="258" t="s">
        <v>15498</v>
      </c>
      <c r="B5489" s="259" t="s">
        <v>15499</v>
      </c>
      <c r="C5489" s="260" t="s">
        <v>37</v>
      </c>
      <c r="D5489" s="267" t="s">
        <v>15500</v>
      </c>
    </row>
    <row r="5490" customFormat="false" ht="30" hidden="false" customHeight="false" outlineLevel="0" collapsed="false">
      <c r="A5490" s="262" t="s">
        <v>15501</v>
      </c>
      <c r="B5490" s="263" t="s">
        <v>15502</v>
      </c>
      <c r="C5490" s="264" t="s">
        <v>37</v>
      </c>
      <c r="D5490" s="268" t="s">
        <v>15503</v>
      </c>
    </row>
    <row r="5491" customFormat="false" ht="30" hidden="false" customHeight="false" outlineLevel="0" collapsed="false">
      <c r="A5491" s="258" t="s">
        <v>15504</v>
      </c>
      <c r="B5491" s="259" t="s">
        <v>15505</v>
      </c>
      <c r="C5491" s="260" t="s">
        <v>37</v>
      </c>
      <c r="D5491" s="267" t="s">
        <v>15506</v>
      </c>
    </row>
    <row r="5492" customFormat="false" ht="30" hidden="false" customHeight="false" outlineLevel="0" collapsed="false">
      <c r="A5492" s="262" t="s">
        <v>15507</v>
      </c>
      <c r="B5492" s="263" t="s">
        <v>15508</v>
      </c>
      <c r="C5492" s="264" t="s">
        <v>37</v>
      </c>
      <c r="D5492" s="268" t="s">
        <v>15509</v>
      </c>
    </row>
    <row r="5493" customFormat="false" ht="30" hidden="false" customHeight="false" outlineLevel="0" collapsed="false">
      <c r="A5493" s="258" t="s">
        <v>15510</v>
      </c>
      <c r="B5493" s="259" t="s">
        <v>15511</v>
      </c>
      <c r="C5493" s="260" t="s">
        <v>37</v>
      </c>
      <c r="D5493" s="267" t="s">
        <v>15512</v>
      </c>
    </row>
    <row r="5494" customFormat="false" ht="30" hidden="false" customHeight="false" outlineLevel="0" collapsed="false">
      <c r="A5494" s="262" t="s">
        <v>15513</v>
      </c>
      <c r="B5494" s="263" t="s">
        <v>15514</v>
      </c>
      <c r="C5494" s="264" t="s">
        <v>37</v>
      </c>
      <c r="D5494" s="268" t="s">
        <v>15515</v>
      </c>
    </row>
    <row r="5495" customFormat="false" ht="30" hidden="false" customHeight="false" outlineLevel="0" collapsed="false">
      <c r="A5495" s="258" t="s">
        <v>15516</v>
      </c>
      <c r="B5495" s="259" t="s">
        <v>15517</v>
      </c>
      <c r="C5495" s="260" t="s">
        <v>37</v>
      </c>
      <c r="D5495" s="267" t="s">
        <v>15518</v>
      </c>
    </row>
    <row r="5496" customFormat="false" ht="30" hidden="false" customHeight="false" outlineLevel="0" collapsed="false">
      <c r="A5496" s="262" t="s">
        <v>15519</v>
      </c>
      <c r="B5496" s="263" t="s">
        <v>15520</v>
      </c>
      <c r="C5496" s="264" t="s">
        <v>37</v>
      </c>
      <c r="D5496" s="268" t="s">
        <v>4098</v>
      </c>
    </row>
    <row r="5497" customFormat="false" ht="30" hidden="false" customHeight="false" outlineLevel="0" collapsed="false">
      <c r="A5497" s="258" t="s">
        <v>15521</v>
      </c>
      <c r="B5497" s="259" t="s">
        <v>15522</v>
      </c>
      <c r="C5497" s="260" t="s">
        <v>37</v>
      </c>
      <c r="D5497" s="267" t="s">
        <v>15523</v>
      </c>
    </row>
    <row r="5498" customFormat="false" ht="30" hidden="false" customHeight="false" outlineLevel="0" collapsed="false">
      <c r="A5498" s="262" t="s">
        <v>15524</v>
      </c>
      <c r="B5498" s="263" t="s">
        <v>15525</v>
      </c>
      <c r="C5498" s="264" t="s">
        <v>37</v>
      </c>
      <c r="D5498" s="268" t="s">
        <v>15526</v>
      </c>
    </row>
    <row r="5499" customFormat="false" ht="30" hidden="false" customHeight="false" outlineLevel="0" collapsed="false">
      <c r="A5499" s="258" t="s">
        <v>15527</v>
      </c>
      <c r="B5499" s="259" t="s">
        <v>15528</v>
      </c>
      <c r="C5499" s="260" t="s">
        <v>37</v>
      </c>
      <c r="D5499" s="267" t="s">
        <v>15529</v>
      </c>
    </row>
    <row r="5500" customFormat="false" ht="30" hidden="false" customHeight="false" outlineLevel="0" collapsed="false">
      <c r="A5500" s="262" t="s">
        <v>15530</v>
      </c>
      <c r="B5500" s="263" t="s">
        <v>15531</v>
      </c>
      <c r="C5500" s="264" t="s">
        <v>37</v>
      </c>
      <c r="D5500" s="268" t="s">
        <v>15189</v>
      </c>
    </row>
    <row r="5501" customFormat="false" ht="30" hidden="false" customHeight="false" outlineLevel="0" collapsed="false">
      <c r="A5501" s="258" t="s">
        <v>15532</v>
      </c>
      <c r="B5501" s="259" t="s">
        <v>15533</v>
      </c>
      <c r="C5501" s="260" t="s">
        <v>37</v>
      </c>
      <c r="D5501" s="267" t="s">
        <v>15534</v>
      </c>
    </row>
    <row r="5502" customFormat="false" ht="30" hidden="false" customHeight="false" outlineLevel="0" collapsed="false">
      <c r="A5502" s="262" t="s">
        <v>15535</v>
      </c>
      <c r="B5502" s="263" t="s">
        <v>15536</v>
      </c>
      <c r="C5502" s="264" t="s">
        <v>37</v>
      </c>
      <c r="D5502" s="268" t="s">
        <v>15537</v>
      </c>
    </row>
    <row r="5503" customFormat="false" ht="30" hidden="false" customHeight="false" outlineLevel="0" collapsed="false">
      <c r="A5503" s="258" t="s">
        <v>15538</v>
      </c>
      <c r="B5503" s="259" t="s">
        <v>15539</v>
      </c>
      <c r="C5503" s="260" t="s">
        <v>37</v>
      </c>
      <c r="D5503" s="267" t="s">
        <v>15540</v>
      </c>
    </row>
    <row r="5504" customFormat="false" ht="30" hidden="false" customHeight="false" outlineLevel="0" collapsed="false">
      <c r="A5504" s="262" t="s">
        <v>15541</v>
      </c>
      <c r="B5504" s="263" t="s">
        <v>15542</v>
      </c>
      <c r="C5504" s="264" t="s">
        <v>37</v>
      </c>
      <c r="D5504" s="268" t="s">
        <v>15543</v>
      </c>
    </row>
    <row r="5505" customFormat="false" ht="45" hidden="false" customHeight="false" outlineLevel="0" collapsed="false">
      <c r="A5505" s="258" t="s">
        <v>15544</v>
      </c>
      <c r="B5505" s="259" t="s">
        <v>15545</v>
      </c>
      <c r="C5505" s="260" t="s">
        <v>37</v>
      </c>
      <c r="D5505" s="267" t="s">
        <v>13037</v>
      </c>
    </row>
    <row r="5506" customFormat="false" ht="45" hidden="false" customHeight="false" outlineLevel="0" collapsed="false">
      <c r="A5506" s="262" t="s">
        <v>15546</v>
      </c>
      <c r="B5506" s="263" t="s">
        <v>15547</v>
      </c>
      <c r="C5506" s="264" t="s">
        <v>37</v>
      </c>
      <c r="D5506" s="268" t="s">
        <v>15548</v>
      </c>
    </row>
    <row r="5507" customFormat="false" ht="30" hidden="false" customHeight="false" outlineLevel="0" collapsed="false">
      <c r="A5507" s="258" t="s">
        <v>15549</v>
      </c>
      <c r="B5507" s="259" t="s">
        <v>15550</v>
      </c>
      <c r="C5507" s="260" t="s">
        <v>37</v>
      </c>
      <c r="D5507" s="267" t="s">
        <v>15551</v>
      </c>
    </row>
    <row r="5508" customFormat="false" ht="45" hidden="false" customHeight="false" outlineLevel="0" collapsed="false">
      <c r="A5508" s="262" t="s">
        <v>15552</v>
      </c>
      <c r="B5508" s="263" t="s">
        <v>15553</v>
      </c>
      <c r="C5508" s="264" t="s">
        <v>37</v>
      </c>
      <c r="D5508" s="268" t="s">
        <v>15554</v>
      </c>
    </row>
    <row r="5509" customFormat="false" ht="15" hidden="false" customHeight="false" outlineLevel="0" collapsed="false">
      <c r="A5509" s="258" t="s">
        <v>15555</v>
      </c>
      <c r="B5509" s="259" t="s">
        <v>15556</v>
      </c>
      <c r="C5509" s="260" t="s">
        <v>170</v>
      </c>
      <c r="D5509" s="267" t="s">
        <v>4230</v>
      </c>
    </row>
    <row r="5510" customFormat="false" ht="30" hidden="false" customHeight="false" outlineLevel="0" collapsed="false">
      <c r="A5510" s="262" t="s">
        <v>15557</v>
      </c>
      <c r="B5510" s="263" t="s">
        <v>15558</v>
      </c>
      <c r="C5510" s="264" t="s">
        <v>37</v>
      </c>
      <c r="D5510" s="268" t="s">
        <v>7452</v>
      </c>
    </row>
    <row r="5511" customFormat="false" ht="30" hidden="false" customHeight="false" outlineLevel="0" collapsed="false">
      <c r="A5511" s="258" t="s">
        <v>15559</v>
      </c>
      <c r="B5511" s="259" t="s">
        <v>15560</v>
      </c>
      <c r="C5511" s="260" t="s">
        <v>37</v>
      </c>
      <c r="D5511" s="267" t="s">
        <v>15561</v>
      </c>
    </row>
    <row r="5512" customFormat="false" ht="30" hidden="false" customHeight="false" outlineLevel="0" collapsed="false">
      <c r="A5512" s="262" t="s">
        <v>15562</v>
      </c>
      <c r="B5512" s="263" t="s">
        <v>15563</v>
      </c>
      <c r="C5512" s="264" t="s">
        <v>37</v>
      </c>
      <c r="D5512" s="268" t="s">
        <v>15564</v>
      </c>
    </row>
    <row r="5513" customFormat="false" ht="30" hidden="false" customHeight="false" outlineLevel="0" collapsed="false">
      <c r="A5513" s="258" t="s">
        <v>15565</v>
      </c>
      <c r="B5513" s="259" t="s">
        <v>15566</v>
      </c>
      <c r="C5513" s="260" t="s">
        <v>37</v>
      </c>
      <c r="D5513" s="267" t="s">
        <v>15567</v>
      </c>
    </row>
    <row r="5514" customFormat="false" ht="30" hidden="false" customHeight="false" outlineLevel="0" collapsed="false">
      <c r="A5514" s="262" t="s">
        <v>15568</v>
      </c>
      <c r="B5514" s="263" t="s">
        <v>15569</v>
      </c>
      <c r="C5514" s="264" t="s">
        <v>37</v>
      </c>
      <c r="D5514" s="268" t="s">
        <v>5843</v>
      </c>
    </row>
    <row r="5515" customFormat="false" ht="30" hidden="false" customHeight="false" outlineLevel="0" collapsed="false">
      <c r="A5515" s="258" t="s">
        <v>15570</v>
      </c>
      <c r="B5515" s="259" t="s">
        <v>15571</v>
      </c>
      <c r="C5515" s="260" t="s">
        <v>37</v>
      </c>
      <c r="D5515" s="267" t="s">
        <v>900</v>
      </c>
    </row>
    <row r="5516" customFormat="false" ht="30" hidden="false" customHeight="false" outlineLevel="0" collapsed="false">
      <c r="A5516" s="262" t="s">
        <v>15572</v>
      </c>
      <c r="B5516" s="263" t="s">
        <v>15573</v>
      </c>
      <c r="C5516" s="264" t="s">
        <v>37</v>
      </c>
      <c r="D5516" s="268" t="s">
        <v>15574</v>
      </c>
    </row>
    <row r="5517" customFormat="false" ht="30" hidden="false" customHeight="false" outlineLevel="0" collapsed="false">
      <c r="A5517" s="258" t="s">
        <v>15575</v>
      </c>
      <c r="B5517" s="259" t="s">
        <v>15576</v>
      </c>
      <c r="C5517" s="260" t="s">
        <v>37</v>
      </c>
      <c r="D5517" s="267" t="s">
        <v>1159</v>
      </c>
    </row>
    <row r="5518" customFormat="false" ht="30" hidden="false" customHeight="false" outlineLevel="0" collapsed="false">
      <c r="A5518" s="262" t="s">
        <v>15577</v>
      </c>
      <c r="B5518" s="263" t="s">
        <v>15578</v>
      </c>
      <c r="C5518" s="264" t="s">
        <v>37</v>
      </c>
      <c r="D5518" s="268" t="s">
        <v>1558</v>
      </c>
    </row>
    <row r="5519" customFormat="false" ht="30" hidden="false" customHeight="false" outlineLevel="0" collapsed="false">
      <c r="A5519" s="258" t="s">
        <v>15579</v>
      </c>
      <c r="B5519" s="259" t="s">
        <v>15580</v>
      </c>
      <c r="C5519" s="260" t="s">
        <v>37</v>
      </c>
      <c r="D5519" s="267" t="s">
        <v>7708</v>
      </c>
    </row>
    <row r="5520" customFormat="false" ht="15" hidden="false" customHeight="false" outlineLevel="0" collapsed="false">
      <c r="A5520" s="262" t="s">
        <v>15581</v>
      </c>
      <c r="B5520" s="263" t="s">
        <v>15582</v>
      </c>
      <c r="C5520" s="264" t="s">
        <v>37</v>
      </c>
      <c r="D5520" s="268" t="s">
        <v>2420</v>
      </c>
    </row>
    <row r="5521" customFormat="false" ht="30" hidden="false" customHeight="false" outlineLevel="0" collapsed="false">
      <c r="A5521" s="258" t="s">
        <v>15583</v>
      </c>
      <c r="B5521" s="259" t="s">
        <v>15584</v>
      </c>
      <c r="C5521" s="260" t="s">
        <v>37</v>
      </c>
      <c r="D5521" s="267" t="s">
        <v>6470</v>
      </c>
    </row>
    <row r="5522" customFormat="false" ht="15" hidden="false" customHeight="false" outlineLevel="0" collapsed="false">
      <c r="A5522" s="262" t="s">
        <v>15585</v>
      </c>
      <c r="B5522" s="263" t="s">
        <v>15586</v>
      </c>
      <c r="C5522" s="264" t="s">
        <v>37</v>
      </c>
      <c r="D5522" s="268" t="s">
        <v>15587</v>
      </c>
    </row>
    <row r="5523" customFormat="false" ht="30" hidden="false" customHeight="false" outlineLevel="0" collapsed="false">
      <c r="A5523" s="258" t="s">
        <v>15588</v>
      </c>
      <c r="B5523" s="259" t="s">
        <v>15589</v>
      </c>
      <c r="C5523" s="260" t="s">
        <v>37</v>
      </c>
      <c r="D5523" s="267" t="s">
        <v>15590</v>
      </c>
    </row>
    <row r="5524" customFormat="false" ht="30" hidden="false" customHeight="false" outlineLevel="0" collapsed="false">
      <c r="A5524" s="262" t="s">
        <v>15591</v>
      </c>
      <c r="B5524" s="263" t="s">
        <v>15592</v>
      </c>
      <c r="C5524" s="264" t="s">
        <v>37</v>
      </c>
      <c r="D5524" s="268" t="s">
        <v>15593</v>
      </c>
    </row>
    <row r="5525" customFormat="false" ht="30" hidden="false" customHeight="false" outlineLevel="0" collapsed="false">
      <c r="A5525" s="258" t="s">
        <v>15594</v>
      </c>
      <c r="B5525" s="259" t="s">
        <v>15595</v>
      </c>
      <c r="C5525" s="260" t="s">
        <v>37</v>
      </c>
      <c r="D5525" s="267" t="s">
        <v>3048</v>
      </c>
    </row>
    <row r="5526" customFormat="false" ht="30" hidden="false" customHeight="false" outlineLevel="0" collapsed="false">
      <c r="A5526" s="262" t="s">
        <v>15596</v>
      </c>
      <c r="B5526" s="263" t="s">
        <v>15597</v>
      </c>
      <c r="C5526" s="264" t="s">
        <v>37</v>
      </c>
      <c r="D5526" s="268" t="s">
        <v>13861</v>
      </c>
    </row>
    <row r="5527" customFormat="false" ht="30" hidden="false" customHeight="false" outlineLevel="0" collapsed="false">
      <c r="A5527" s="258" t="s">
        <v>15598</v>
      </c>
      <c r="B5527" s="259" t="s">
        <v>15599</v>
      </c>
      <c r="C5527" s="260" t="s">
        <v>37</v>
      </c>
      <c r="D5527" s="267" t="s">
        <v>7689</v>
      </c>
    </row>
    <row r="5528" customFormat="false" ht="30" hidden="false" customHeight="false" outlineLevel="0" collapsed="false">
      <c r="A5528" s="262" t="s">
        <v>15600</v>
      </c>
      <c r="B5528" s="263" t="s">
        <v>15601</v>
      </c>
      <c r="C5528" s="264" t="s">
        <v>37</v>
      </c>
      <c r="D5528" s="268" t="s">
        <v>15602</v>
      </c>
    </row>
    <row r="5529" customFormat="false" ht="30" hidden="false" customHeight="false" outlineLevel="0" collapsed="false">
      <c r="A5529" s="258" t="s">
        <v>15603</v>
      </c>
      <c r="B5529" s="259" t="s">
        <v>15604</v>
      </c>
      <c r="C5529" s="260" t="s">
        <v>37</v>
      </c>
      <c r="D5529" s="267" t="s">
        <v>6617</v>
      </c>
    </row>
    <row r="5530" customFormat="false" ht="30" hidden="false" customHeight="false" outlineLevel="0" collapsed="false">
      <c r="A5530" s="262" t="s">
        <v>15605</v>
      </c>
      <c r="B5530" s="263" t="s">
        <v>15606</v>
      </c>
      <c r="C5530" s="264" t="s">
        <v>37</v>
      </c>
      <c r="D5530" s="268" t="s">
        <v>8474</v>
      </c>
    </row>
    <row r="5531" customFormat="false" ht="30" hidden="false" customHeight="false" outlineLevel="0" collapsed="false">
      <c r="A5531" s="258" t="s">
        <v>15607</v>
      </c>
      <c r="B5531" s="259" t="s">
        <v>15608</v>
      </c>
      <c r="C5531" s="260" t="s">
        <v>37</v>
      </c>
      <c r="D5531" s="267" t="s">
        <v>8477</v>
      </c>
    </row>
    <row r="5532" customFormat="false" ht="30" hidden="false" customHeight="false" outlineLevel="0" collapsed="false">
      <c r="A5532" s="262" t="s">
        <v>15609</v>
      </c>
      <c r="B5532" s="263" t="s">
        <v>15610</v>
      </c>
      <c r="C5532" s="264" t="s">
        <v>37</v>
      </c>
      <c r="D5532" s="268" t="s">
        <v>9776</v>
      </c>
    </row>
    <row r="5533" customFormat="false" ht="30" hidden="false" customHeight="false" outlineLevel="0" collapsed="false">
      <c r="A5533" s="258" t="s">
        <v>15611</v>
      </c>
      <c r="B5533" s="259" t="s">
        <v>15612</v>
      </c>
      <c r="C5533" s="260" t="s">
        <v>37</v>
      </c>
      <c r="D5533" s="267" t="s">
        <v>15613</v>
      </c>
    </row>
    <row r="5534" customFormat="false" ht="30" hidden="false" customHeight="false" outlineLevel="0" collapsed="false">
      <c r="A5534" s="262" t="s">
        <v>15614</v>
      </c>
      <c r="B5534" s="263" t="s">
        <v>15615</v>
      </c>
      <c r="C5534" s="264" t="s">
        <v>37</v>
      </c>
      <c r="D5534" s="268" t="s">
        <v>15616</v>
      </c>
    </row>
    <row r="5535" customFormat="false" ht="30" hidden="false" customHeight="false" outlineLevel="0" collapsed="false">
      <c r="A5535" s="258" t="s">
        <v>15617</v>
      </c>
      <c r="B5535" s="259" t="s">
        <v>15618</v>
      </c>
      <c r="C5535" s="260" t="s">
        <v>37</v>
      </c>
      <c r="D5535" s="267" t="s">
        <v>15619</v>
      </c>
    </row>
    <row r="5536" customFormat="false" ht="30" hidden="false" customHeight="false" outlineLevel="0" collapsed="false">
      <c r="A5536" s="262" t="s">
        <v>15620</v>
      </c>
      <c r="B5536" s="263" t="s">
        <v>15621</v>
      </c>
      <c r="C5536" s="264" t="s">
        <v>37</v>
      </c>
      <c r="D5536" s="268" t="s">
        <v>9893</v>
      </c>
    </row>
    <row r="5537" customFormat="false" ht="30" hidden="false" customHeight="false" outlineLevel="0" collapsed="false">
      <c r="A5537" s="258" t="s">
        <v>15622</v>
      </c>
      <c r="B5537" s="259" t="s">
        <v>15623</v>
      </c>
      <c r="C5537" s="260" t="s">
        <v>37</v>
      </c>
      <c r="D5537" s="267" t="s">
        <v>620</v>
      </c>
    </row>
    <row r="5538" customFormat="false" ht="30" hidden="false" customHeight="false" outlineLevel="0" collapsed="false">
      <c r="A5538" s="262" t="s">
        <v>15624</v>
      </c>
      <c r="B5538" s="263" t="s">
        <v>15625</v>
      </c>
      <c r="C5538" s="264" t="s">
        <v>37</v>
      </c>
      <c r="D5538" s="268" t="s">
        <v>2313</v>
      </c>
    </row>
    <row r="5539" customFormat="false" ht="30" hidden="false" customHeight="false" outlineLevel="0" collapsed="false">
      <c r="A5539" s="258" t="s">
        <v>15626</v>
      </c>
      <c r="B5539" s="259" t="s">
        <v>15627</v>
      </c>
      <c r="C5539" s="260" t="s">
        <v>37</v>
      </c>
      <c r="D5539" s="267" t="s">
        <v>2971</v>
      </c>
    </row>
    <row r="5540" customFormat="false" ht="30" hidden="false" customHeight="false" outlineLevel="0" collapsed="false">
      <c r="A5540" s="262" t="s">
        <v>15628</v>
      </c>
      <c r="B5540" s="263" t="s">
        <v>15629</v>
      </c>
      <c r="C5540" s="264" t="s">
        <v>37</v>
      </c>
      <c r="D5540" s="268" t="s">
        <v>15630</v>
      </c>
    </row>
    <row r="5541" customFormat="false" ht="30" hidden="false" customHeight="false" outlineLevel="0" collapsed="false">
      <c r="A5541" s="258" t="s">
        <v>15631</v>
      </c>
      <c r="B5541" s="259" t="s">
        <v>15632</v>
      </c>
      <c r="C5541" s="260" t="s">
        <v>37</v>
      </c>
      <c r="D5541" s="267" t="s">
        <v>15633</v>
      </c>
    </row>
    <row r="5542" customFormat="false" ht="30" hidden="false" customHeight="false" outlineLevel="0" collapsed="false">
      <c r="A5542" s="262" t="s">
        <v>15634</v>
      </c>
      <c r="B5542" s="263" t="s">
        <v>15635</v>
      </c>
      <c r="C5542" s="264" t="s">
        <v>37</v>
      </c>
      <c r="D5542" s="268" t="s">
        <v>9180</v>
      </c>
    </row>
    <row r="5543" customFormat="false" ht="15" hidden="false" customHeight="false" outlineLevel="0" collapsed="false">
      <c r="A5543" s="258" t="s">
        <v>15636</v>
      </c>
      <c r="B5543" s="259" t="s">
        <v>15637</v>
      </c>
      <c r="C5543" s="260" t="s">
        <v>37</v>
      </c>
      <c r="D5543" s="267" t="s">
        <v>8047</v>
      </c>
    </row>
    <row r="5544" customFormat="false" ht="15" hidden="false" customHeight="false" outlineLevel="0" collapsed="false">
      <c r="A5544" s="262" t="s">
        <v>15638</v>
      </c>
      <c r="B5544" s="263" t="s">
        <v>15639</v>
      </c>
      <c r="C5544" s="264" t="s">
        <v>37</v>
      </c>
      <c r="D5544" s="268" t="s">
        <v>15640</v>
      </c>
    </row>
    <row r="5545" customFormat="false" ht="15" hidden="false" customHeight="false" outlineLevel="0" collapsed="false">
      <c r="A5545" s="258" t="s">
        <v>15641</v>
      </c>
      <c r="B5545" s="259" t="s">
        <v>15642</v>
      </c>
      <c r="C5545" s="260" t="s">
        <v>37</v>
      </c>
      <c r="D5545" s="267" t="s">
        <v>15643</v>
      </c>
    </row>
    <row r="5546" customFormat="false" ht="15" hidden="false" customHeight="false" outlineLevel="0" collapsed="false">
      <c r="A5546" s="262" t="s">
        <v>15644</v>
      </c>
      <c r="B5546" s="263" t="s">
        <v>15645</v>
      </c>
      <c r="C5546" s="264" t="s">
        <v>37</v>
      </c>
      <c r="D5546" s="268" t="s">
        <v>15646</v>
      </c>
    </row>
    <row r="5547" customFormat="false" ht="15" hidden="false" customHeight="false" outlineLevel="0" collapsed="false">
      <c r="A5547" s="258" t="s">
        <v>15647</v>
      </c>
      <c r="B5547" s="259" t="s">
        <v>15648</v>
      </c>
      <c r="C5547" s="260" t="s">
        <v>37</v>
      </c>
      <c r="D5547" s="267" t="s">
        <v>12355</v>
      </c>
    </row>
    <row r="5548" customFormat="false" ht="30" hidden="false" customHeight="false" outlineLevel="0" collapsed="false">
      <c r="A5548" s="262" t="s">
        <v>15649</v>
      </c>
      <c r="B5548" s="263" t="s">
        <v>15650</v>
      </c>
      <c r="C5548" s="264" t="s">
        <v>37</v>
      </c>
      <c r="D5548" s="268" t="s">
        <v>15651</v>
      </c>
    </row>
    <row r="5549" customFormat="false" ht="30" hidden="false" customHeight="false" outlineLevel="0" collapsed="false">
      <c r="A5549" s="258" t="s">
        <v>15652</v>
      </c>
      <c r="B5549" s="259" t="s">
        <v>15653</v>
      </c>
      <c r="C5549" s="260" t="s">
        <v>37</v>
      </c>
      <c r="D5549" s="267" t="s">
        <v>15654</v>
      </c>
    </row>
    <row r="5550" customFormat="false" ht="30" hidden="false" customHeight="false" outlineLevel="0" collapsed="false">
      <c r="A5550" s="262" t="s">
        <v>15655</v>
      </c>
      <c r="B5550" s="263" t="s">
        <v>15656</v>
      </c>
      <c r="C5550" s="264" t="s">
        <v>37</v>
      </c>
      <c r="D5550" s="268" t="s">
        <v>15657</v>
      </c>
    </row>
    <row r="5551" customFormat="false" ht="30" hidden="false" customHeight="false" outlineLevel="0" collapsed="false">
      <c r="A5551" s="258" t="s">
        <v>15658</v>
      </c>
      <c r="B5551" s="259" t="s">
        <v>15659</v>
      </c>
      <c r="C5551" s="260" t="s">
        <v>37</v>
      </c>
      <c r="D5551" s="267" t="s">
        <v>15660</v>
      </c>
    </row>
    <row r="5552" customFormat="false" ht="30" hidden="false" customHeight="false" outlineLevel="0" collapsed="false">
      <c r="A5552" s="262" t="s">
        <v>15661</v>
      </c>
      <c r="B5552" s="263" t="s">
        <v>15662</v>
      </c>
      <c r="C5552" s="264" t="s">
        <v>37</v>
      </c>
      <c r="D5552" s="268" t="s">
        <v>15663</v>
      </c>
    </row>
    <row r="5553" customFormat="false" ht="30" hidden="false" customHeight="false" outlineLevel="0" collapsed="false">
      <c r="A5553" s="258" t="s">
        <v>15664</v>
      </c>
      <c r="B5553" s="259" t="s">
        <v>15665</v>
      </c>
      <c r="C5553" s="260" t="s">
        <v>37</v>
      </c>
      <c r="D5553" s="267" t="s">
        <v>9941</v>
      </c>
    </row>
    <row r="5554" customFormat="false" ht="30" hidden="false" customHeight="false" outlineLevel="0" collapsed="false">
      <c r="A5554" s="262" t="s">
        <v>15666</v>
      </c>
      <c r="B5554" s="263" t="s">
        <v>15667</v>
      </c>
      <c r="C5554" s="264" t="s">
        <v>37</v>
      </c>
      <c r="D5554" s="268" t="s">
        <v>15668</v>
      </c>
    </row>
    <row r="5555" customFormat="false" ht="30" hidden="false" customHeight="false" outlineLevel="0" collapsed="false">
      <c r="A5555" s="258" t="s">
        <v>15669</v>
      </c>
      <c r="B5555" s="259" t="s">
        <v>15670</v>
      </c>
      <c r="C5555" s="260" t="s">
        <v>37</v>
      </c>
      <c r="D5555" s="267" t="s">
        <v>12054</v>
      </c>
    </row>
    <row r="5556" customFormat="false" ht="30" hidden="false" customHeight="false" outlineLevel="0" collapsed="false">
      <c r="A5556" s="262" t="s">
        <v>15671</v>
      </c>
      <c r="B5556" s="263" t="s">
        <v>15672</v>
      </c>
      <c r="C5556" s="264" t="s">
        <v>37</v>
      </c>
      <c r="D5556" s="268" t="s">
        <v>15673</v>
      </c>
    </row>
    <row r="5557" customFormat="false" ht="30" hidden="false" customHeight="false" outlineLevel="0" collapsed="false">
      <c r="A5557" s="258" t="s">
        <v>15674</v>
      </c>
      <c r="B5557" s="259" t="s">
        <v>15675</v>
      </c>
      <c r="C5557" s="260" t="s">
        <v>37</v>
      </c>
      <c r="D5557" s="267" t="s">
        <v>3374</v>
      </c>
    </row>
    <row r="5558" customFormat="false" ht="30" hidden="false" customHeight="false" outlineLevel="0" collapsed="false">
      <c r="A5558" s="262" t="s">
        <v>15676</v>
      </c>
      <c r="B5558" s="263" t="s">
        <v>15677</v>
      </c>
      <c r="C5558" s="264" t="s">
        <v>37</v>
      </c>
      <c r="D5558" s="268" t="s">
        <v>15678</v>
      </c>
    </row>
    <row r="5559" customFormat="false" ht="30" hidden="false" customHeight="false" outlineLevel="0" collapsed="false">
      <c r="A5559" s="258" t="s">
        <v>15679</v>
      </c>
      <c r="B5559" s="259" t="s">
        <v>15680</v>
      </c>
      <c r="C5559" s="260" t="s">
        <v>37</v>
      </c>
      <c r="D5559" s="267" t="s">
        <v>15681</v>
      </c>
    </row>
    <row r="5560" customFormat="false" ht="30" hidden="false" customHeight="false" outlineLevel="0" collapsed="false">
      <c r="A5560" s="258" t="s">
        <v>15682</v>
      </c>
      <c r="B5560" s="259" t="s">
        <v>15683</v>
      </c>
      <c r="C5560" s="260" t="s">
        <v>37</v>
      </c>
      <c r="D5560" s="267" t="s">
        <v>15684</v>
      </c>
    </row>
    <row r="5561" customFormat="false" ht="30" hidden="false" customHeight="false" outlineLevel="0" collapsed="false">
      <c r="A5561" s="258" t="s">
        <v>15685</v>
      </c>
      <c r="B5561" s="259" t="s">
        <v>15686</v>
      </c>
      <c r="C5561" s="260" t="s">
        <v>37</v>
      </c>
      <c r="D5561" s="267" t="s">
        <v>15687</v>
      </c>
    </row>
    <row r="5562" s="274" customFormat="true" ht="46.5" hidden="false" customHeight="false" outlineLevel="0" collapsed="false">
      <c r="A5562" s="271" t="s">
        <v>15688</v>
      </c>
      <c r="B5562" s="272" t="s">
        <v>15689</v>
      </c>
      <c r="C5562" s="273" t="s">
        <v>37</v>
      </c>
      <c r="D5562" s="274" t="s">
        <v>15668</v>
      </c>
    </row>
    <row r="5563" customFormat="false" ht="30.75" hidden="false" customHeight="false" outlineLevel="0" collapsed="false">
      <c r="A5563" s="258" t="s">
        <v>15690</v>
      </c>
      <c r="B5563" s="259" t="s">
        <v>15691</v>
      </c>
      <c r="C5563" s="260" t="s">
        <v>37</v>
      </c>
      <c r="D5563" s="267" t="s">
        <v>15692</v>
      </c>
    </row>
    <row r="5564" customFormat="false" ht="32.25" hidden="false" customHeight="false" outlineLevel="0" collapsed="false">
      <c r="A5564" s="275" t="s">
        <v>15693</v>
      </c>
      <c r="B5564" s="276" t="s">
        <v>15694</v>
      </c>
      <c r="C5564" s="277" t="s">
        <v>37</v>
      </c>
      <c r="D5564" s="277" t="s">
        <v>6072</v>
      </c>
    </row>
    <row r="5565" customFormat="false" ht="30" hidden="false" customHeight="false" outlineLevel="0" collapsed="false">
      <c r="A5565" s="258" t="s">
        <v>15695</v>
      </c>
      <c r="B5565" s="259" t="s">
        <v>15696</v>
      </c>
      <c r="C5565" s="260" t="s">
        <v>37</v>
      </c>
      <c r="D5565" s="267" t="s">
        <v>15697</v>
      </c>
    </row>
    <row r="5566" customFormat="false" ht="30" hidden="false" customHeight="false" outlineLevel="0" collapsed="false">
      <c r="A5566" s="262" t="s">
        <v>15698</v>
      </c>
      <c r="B5566" s="263" t="s">
        <v>15699</v>
      </c>
      <c r="C5566" s="264" t="s">
        <v>37</v>
      </c>
      <c r="D5566" s="268" t="s">
        <v>7927</v>
      </c>
    </row>
    <row r="5567" customFormat="false" ht="30" hidden="false" customHeight="false" outlineLevel="0" collapsed="false">
      <c r="A5567" s="258" t="s">
        <v>15700</v>
      </c>
      <c r="B5567" s="259" t="s">
        <v>15701</v>
      </c>
      <c r="C5567" s="260" t="s">
        <v>37</v>
      </c>
      <c r="D5567" s="267" t="s">
        <v>15702</v>
      </c>
    </row>
    <row r="5568" customFormat="false" ht="30" hidden="false" customHeight="false" outlineLevel="0" collapsed="false">
      <c r="A5568" s="262" t="s">
        <v>15703</v>
      </c>
      <c r="B5568" s="263" t="s">
        <v>15704</v>
      </c>
      <c r="C5568" s="264" t="s">
        <v>37</v>
      </c>
      <c r="D5568" s="268" t="s">
        <v>4897</v>
      </c>
    </row>
    <row r="5569" customFormat="false" ht="30" hidden="false" customHeight="false" outlineLevel="0" collapsed="false">
      <c r="A5569" s="258" t="s">
        <v>15705</v>
      </c>
      <c r="B5569" s="259" t="s">
        <v>15706</v>
      </c>
      <c r="C5569" s="260" t="s">
        <v>37</v>
      </c>
      <c r="D5569" s="267" t="s">
        <v>15707</v>
      </c>
    </row>
    <row r="5570" customFormat="false" ht="30" hidden="false" customHeight="false" outlineLevel="0" collapsed="false">
      <c r="A5570" s="262" t="s">
        <v>15708</v>
      </c>
      <c r="B5570" s="263" t="s">
        <v>15709</v>
      </c>
      <c r="C5570" s="264" t="s">
        <v>37</v>
      </c>
      <c r="D5570" s="268" t="s">
        <v>15710</v>
      </c>
    </row>
    <row r="5571" customFormat="false" ht="30" hidden="false" customHeight="false" outlineLevel="0" collapsed="false">
      <c r="A5571" s="258" t="s">
        <v>15711</v>
      </c>
      <c r="B5571" s="259" t="s">
        <v>15712</v>
      </c>
      <c r="C5571" s="260" t="s">
        <v>37</v>
      </c>
      <c r="D5571" s="267" t="s">
        <v>10816</v>
      </c>
    </row>
    <row r="5572" customFormat="false" ht="30" hidden="false" customHeight="false" outlineLevel="0" collapsed="false">
      <c r="A5572" s="262" t="s">
        <v>15713</v>
      </c>
      <c r="B5572" s="263" t="s">
        <v>15714</v>
      </c>
      <c r="C5572" s="264" t="s">
        <v>37</v>
      </c>
      <c r="D5572" s="268" t="s">
        <v>14972</v>
      </c>
    </row>
    <row r="5573" customFormat="false" ht="30" hidden="false" customHeight="false" outlineLevel="0" collapsed="false">
      <c r="A5573" s="258" t="s">
        <v>15715</v>
      </c>
      <c r="B5573" s="259" t="s">
        <v>15716</v>
      </c>
      <c r="C5573" s="260" t="s">
        <v>37</v>
      </c>
      <c r="D5573" s="267" t="s">
        <v>15717</v>
      </c>
    </row>
    <row r="5574" customFormat="false" ht="30" hidden="false" customHeight="false" outlineLevel="0" collapsed="false">
      <c r="A5574" s="262" t="s">
        <v>15718</v>
      </c>
      <c r="B5574" s="263" t="s">
        <v>15719</v>
      </c>
      <c r="C5574" s="264" t="s">
        <v>37</v>
      </c>
      <c r="D5574" s="268" t="s">
        <v>15720</v>
      </c>
    </row>
    <row r="5575" customFormat="false" ht="30" hidden="false" customHeight="false" outlineLevel="0" collapsed="false">
      <c r="A5575" s="258" t="s">
        <v>15721</v>
      </c>
      <c r="B5575" s="259" t="s">
        <v>15722</v>
      </c>
      <c r="C5575" s="260" t="s">
        <v>37</v>
      </c>
      <c r="D5575" s="267" t="s">
        <v>7085</v>
      </c>
    </row>
    <row r="5576" customFormat="false" ht="30" hidden="false" customHeight="false" outlineLevel="0" collapsed="false">
      <c r="A5576" s="262" t="s">
        <v>15723</v>
      </c>
      <c r="B5576" s="263" t="s">
        <v>15724</v>
      </c>
      <c r="C5576" s="264" t="s">
        <v>37</v>
      </c>
      <c r="D5576" s="268" t="s">
        <v>15725</v>
      </c>
    </row>
    <row r="5577" customFormat="false" ht="30" hidden="false" customHeight="false" outlineLevel="0" collapsed="false">
      <c r="A5577" s="258" t="s">
        <v>15726</v>
      </c>
      <c r="B5577" s="259" t="s">
        <v>15727</v>
      </c>
      <c r="C5577" s="260" t="s">
        <v>37</v>
      </c>
      <c r="D5577" s="267" t="s">
        <v>15728</v>
      </c>
    </row>
    <row r="5578" customFormat="false" ht="30" hidden="false" customHeight="false" outlineLevel="0" collapsed="false">
      <c r="A5578" s="262" t="s">
        <v>15729</v>
      </c>
      <c r="B5578" s="263" t="s">
        <v>15730</v>
      </c>
      <c r="C5578" s="264" t="s">
        <v>37</v>
      </c>
      <c r="D5578" s="268" t="s">
        <v>6259</v>
      </c>
    </row>
    <row r="5579" customFormat="false" ht="45" hidden="false" customHeight="false" outlineLevel="0" collapsed="false">
      <c r="A5579" s="258" t="s">
        <v>15731</v>
      </c>
      <c r="B5579" s="259" t="s">
        <v>15732</v>
      </c>
      <c r="C5579" s="260" t="s">
        <v>37</v>
      </c>
      <c r="D5579" s="267" t="s">
        <v>15733</v>
      </c>
    </row>
    <row r="5580" customFormat="false" ht="30" hidden="false" customHeight="false" outlineLevel="0" collapsed="false">
      <c r="A5580" s="262" t="s">
        <v>15734</v>
      </c>
      <c r="B5580" s="263" t="s">
        <v>15735</v>
      </c>
      <c r="C5580" s="264" t="s">
        <v>37</v>
      </c>
      <c r="D5580" s="268" t="s">
        <v>15736</v>
      </c>
    </row>
    <row r="5581" customFormat="false" ht="30" hidden="false" customHeight="false" outlineLevel="0" collapsed="false">
      <c r="A5581" s="258" t="s">
        <v>15737</v>
      </c>
      <c r="B5581" s="259" t="s">
        <v>15738</v>
      </c>
      <c r="C5581" s="260" t="s">
        <v>37</v>
      </c>
      <c r="D5581" s="267" t="s">
        <v>9029</v>
      </c>
    </row>
    <row r="5582" customFormat="false" ht="30" hidden="false" customHeight="false" outlineLevel="0" collapsed="false">
      <c r="A5582" s="262" t="s">
        <v>15739</v>
      </c>
      <c r="B5582" s="263" t="s">
        <v>15740</v>
      </c>
      <c r="C5582" s="264" t="s">
        <v>37</v>
      </c>
      <c r="D5582" s="268" t="s">
        <v>15741</v>
      </c>
    </row>
    <row r="5583" customFormat="false" ht="45" hidden="false" customHeight="false" outlineLevel="0" collapsed="false">
      <c r="A5583" s="258" t="s">
        <v>15742</v>
      </c>
      <c r="B5583" s="259" t="s">
        <v>15743</v>
      </c>
      <c r="C5583" s="260" t="s">
        <v>37</v>
      </c>
      <c r="D5583" s="267" t="s">
        <v>7904</v>
      </c>
    </row>
    <row r="5584" customFormat="false" ht="30" hidden="false" customHeight="false" outlineLevel="0" collapsed="false">
      <c r="A5584" s="262" t="s">
        <v>15744</v>
      </c>
      <c r="B5584" s="263" t="s">
        <v>15745</v>
      </c>
      <c r="C5584" s="264" t="s">
        <v>37</v>
      </c>
      <c r="D5584" s="268" t="s">
        <v>15746</v>
      </c>
    </row>
    <row r="5585" customFormat="false" ht="45" hidden="false" customHeight="false" outlineLevel="0" collapsed="false">
      <c r="A5585" s="258" t="s">
        <v>15747</v>
      </c>
      <c r="B5585" s="259" t="s">
        <v>15748</v>
      </c>
      <c r="C5585" s="260" t="s">
        <v>37</v>
      </c>
      <c r="D5585" s="267" t="s">
        <v>13486</v>
      </c>
    </row>
    <row r="5586" customFormat="false" ht="30" hidden="false" customHeight="false" outlineLevel="0" collapsed="false">
      <c r="A5586" s="262" t="s">
        <v>15749</v>
      </c>
      <c r="B5586" s="263" t="s">
        <v>15750</v>
      </c>
      <c r="C5586" s="264" t="s">
        <v>37</v>
      </c>
      <c r="D5586" s="268" t="s">
        <v>15751</v>
      </c>
    </row>
    <row r="5587" customFormat="false" ht="45" hidden="false" customHeight="false" outlineLevel="0" collapsed="false">
      <c r="A5587" s="258" t="s">
        <v>15752</v>
      </c>
      <c r="B5587" s="259" t="s">
        <v>15753</v>
      </c>
      <c r="C5587" s="260" t="s">
        <v>37</v>
      </c>
      <c r="D5587" s="267" t="s">
        <v>15754</v>
      </c>
    </row>
    <row r="5588" customFormat="false" ht="45" hidden="false" customHeight="false" outlineLevel="0" collapsed="false">
      <c r="A5588" s="262" t="s">
        <v>15755</v>
      </c>
      <c r="B5588" s="263" t="s">
        <v>15756</v>
      </c>
      <c r="C5588" s="264" t="s">
        <v>37</v>
      </c>
      <c r="D5588" s="268" t="s">
        <v>15757</v>
      </c>
    </row>
    <row r="5589" customFormat="false" ht="45" hidden="false" customHeight="false" outlineLevel="0" collapsed="false">
      <c r="A5589" s="258" t="s">
        <v>15758</v>
      </c>
      <c r="B5589" s="259" t="s">
        <v>15759</v>
      </c>
      <c r="C5589" s="260" t="s">
        <v>37</v>
      </c>
      <c r="D5589" s="267" t="s">
        <v>15760</v>
      </c>
    </row>
    <row r="5590" customFormat="false" ht="45" hidden="false" customHeight="false" outlineLevel="0" collapsed="false">
      <c r="A5590" s="262" t="s">
        <v>15761</v>
      </c>
      <c r="B5590" s="263" t="s">
        <v>15762</v>
      </c>
      <c r="C5590" s="264" t="s">
        <v>37</v>
      </c>
      <c r="D5590" s="268" t="s">
        <v>15763</v>
      </c>
    </row>
    <row r="5591" customFormat="false" ht="45" hidden="false" customHeight="false" outlineLevel="0" collapsed="false">
      <c r="A5591" s="258" t="s">
        <v>15764</v>
      </c>
      <c r="B5591" s="259" t="s">
        <v>15765</v>
      </c>
      <c r="C5591" s="260" t="s">
        <v>37</v>
      </c>
      <c r="D5591" s="267" t="s">
        <v>15766</v>
      </c>
    </row>
    <row r="5592" customFormat="false" ht="45" hidden="false" customHeight="false" outlineLevel="0" collapsed="false">
      <c r="A5592" s="262" t="s">
        <v>15767</v>
      </c>
      <c r="B5592" s="263" t="s">
        <v>15768</v>
      </c>
      <c r="C5592" s="264" t="s">
        <v>37</v>
      </c>
      <c r="D5592" s="268" t="s">
        <v>15769</v>
      </c>
    </row>
    <row r="5593" customFormat="false" ht="30" hidden="false" customHeight="false" outlineLevel="0" collapsed="false">
      <c r="A5593" s="258" t="s">
        <v>15770</v>
      </c>
      <c r="B5593" s="259" t="s">
        <v>15771</v>
      </c>
      <c r="C5593" s="260" t="s">
        <v>37</v>
      </c>
      <c r="D5593" s="267" t="s">
        <v>15134</v>
      </c>
    </row>
    <row r="5594" customFormat="false" ht="30" hidden="false" customHeight="false" outlineLevel="0" collapsed="false">
      <c r="A5594" s="262" t="s">
        <v>15772</v>
      </c>
      <c r="B5594" s="263" t="s">
        <v>15773</v>
      </c>
      <c r="C5594" s="264" t="s">
        <v>37</v>
      </c>
      <c r="D5594" s="268" t="s">
        <v>15774</v>
      </c>
    </row>
    <row r="5595" customFormat="false" ht="30" hidden="false" customHeight="false" outlineLevel="0" collapsed="false">
      <c r="A5595" s="258" t="s">
        <v>15775</v>
      </c>
      <c r="B5595" s="259" t="s">
        <v>15776</v>
      </c>
      <c r="C5595" s="260" t="s">
        <v>37</v>
      </c>
      <c r="D5595" s="267" t="s">
        <v>15777</v>
      </c>
    </row>
    <row r="5596" customFormat="false" ht="45" hidden="false" customHeight="false" outlineLevel="0" collapsed="false">
      <c r="A5596" s="262" t="s">
        <v>15778</v>
      </c>
      <c r="B5596" s="263" t="s">
        <v>15779</v>
      </c>
      <c r="C5596" s="264" t="s">
        <v>37</v>
      </c>
      <c r="D5596" s="268" t="s">
        <v>13886</v>
      </c>
    </row>
    <row r="5597" customFormat="false" ht="30" hidden="false" customHeight="false" outlineLevel="0" collapsed="false">
      <c r="A5597" s="258" t="s">
        <v>15780</v>
      </c>
      <c r="B5597" s="259" t="s">
        <v>15781</v>
      </c>
      <c r="C5597" s="260" t="s">
        <v>37</v>
      </c>
      <c r="D5597" s="267" t="s">
        <v>15782</v>
      </c>
    </row>
    <row r="5598" customFormat="false" ht="45" hidden="false" customHeight="false" outlineLevel="0" collapsed="false">
      <c r="A5598" s="262" t="s">
        <v>15783</v>
      </c>
      <c r="B5598" s="263" t="s">
        <v>15784</v>
      </c>
      <c r="C5598" s="264" t="s">
        <v>37</v>
      </c>
      <c r="D5598" s="268" t="s">
        <v>15785</v>
      </c>
    </row>
    <row r="5599" customFormat="false" ht="30" hidden="false" customHeight="false" outlineLevel="0" collapsed="false">
      <c r="A5599" s="258" t="s">
        <v>15786</v>
      </c>
      <c r="B5599" s="259" t="s">
        <v>15787</v>
      </c>
      <c r="C5599" s="260" t="s">
        <v>37</v>
      </c>
      <c r="D5599" s="267" t="s">
        <v>15788</v>
      </c>
    </row>
    <row r="5600" customFormat="false" ht="45" hidden="false" customHeight="false" outlineLevel="0" collapsed="false">
      <c r="A5600" s="262" t="s">
        <v>15789</v>
      </c>
      <c r="B5600" s="263" t="s">
        <v>15790</v>
      </c>
      <c r="C5600" s="264" t="s">
        <v>37</v>
      </c>
      <c r="D5600" s="268" t="s">
        <v>15791</v>
      </c>
    </row>
    <row r="5601" customFormat="false" ht="45" hidden="false" customHeight="false" outlineLevel="0" collapsed="false">
      <c r="A5601" s="258" t="s">
        <v>15792</v>
      </c>
      <c r="B5601" s="259" t="s">
        <v>15793</v>
      </c>
      <c r="C5601" s="260" t="s">
        <v>37</v>
      </c>
      <c r="D5601" s="267" t="s">
        <v>15794</v>
      </c>
    </row>
    <row r="5602" customFormat="false" ht="45" hidden="false" customHeight="false" outlineLevel="0" collapsed="false">
      <c r="A5602" s="262" t="s">
        <v>15795</v>
      </c>
      <c r="B5602" s="263" t="s">
        <v>15796</v>
      </c>
      <c r="C5602" s="264" t="s">
        <v>37</v>
      </c>
      <c r="D5602" s="268" t="s">
        <v>15797</v>
      </c>
    </row>
    <row r="5603" customFormat="false" ht="45" hidden="false" customHeight="false" outlineLevel="0" collapsed="false">
      <c r="A5603" s="258" t="s">
        <v>15798</v>
      </c>
      <c r="B5603" s="259" t="s">
        <v>15799</v>
      </c>
      <c r="C5603" s="260" t="s">
        <v>37</v>
      </c>
      <c r="D5603" s="267" t="s">
        <v>15800</v>
      </c>
    </row>
    <row r="5604" customFormat="false" ht="45" hidden="false" customHeight="false" outlineLevel="0" collapsed="false">
      <c r="A5604" s="262" t="s">
        <v>15801</v>
      </c>
      <c r="B5604" s="263" t="s">
        <v>15802</v>
      </c>
      <c r="C5604" s="264" t="s">
        <v>37</v>
      </c>
      <c r="D5604" s="268" t="s">
        <v>15803</v>
      </c>
    </row>
    <row r="5605" customFormat="false" ht="30" hidden="false" customHeight="false" outlineLevel="0" collapsed="false">
      <c r="A5605" s="258" t="s">
        <v>15804</v>
      </c>
      <c r="B5605" s="259" t="s">
        <v>15805</v>
      </c>
      <c r="C5605" s="260" t="s">
        <v>37</v>
      </c>
      <c r="D5605" s="267" t="s">
        <v>15806</v>
      </c>
    </row>
    <row r="5606" customFormat="false" ht="30" hidden="false" customHeight="false" outlineLevel="0" collapsed="false">
      <c r="A5606" s="262" t="s">
        <v>15807</v>
      </c>
      <c r="B5606" s="263" t="s">
        <v>15808</v>
      </c>
      <c r="C5606" s="264" t="s">
        <v>37</v>
      </c>
      <c r="D5606" s="268" t="s">
        <v>15809</v>
      </c>
    </row>
    <row r="5607" customFormat="false" ht="30" hidden="false" customHeight="false" outlineLevel="0" collapsed="false">
      <c r="A5607" s="258" t="s">
        <v>15810</v>
      </c>
      <c r="B5607" s="259" t="s">
        <v>15811</v>
      </c>
      <c r="C5607" s="260" t="s">
        <v>37</v>
      </c>
      <c r="D5607" s="267" t="s">
        <v>15812</v>
      </c>
    </row>
    <row r="5608" customFormat="false" ht="30" hidden="false" customHeight="false" outlineLevel="0" collapsed="false">
      <c r="A5608" s="262" t="s">
        <v>15813</v>
      </c>
      <c r="B5608" s="263" t="s">
        <v>15814</v>
      </c>
      <c r="C5608" s="264" t="s">
        <v>37</v>
      </c>
      <c r="D5608" s="268" t="s">
        <v>15815</v>
      </c>
    </row>
    <row r="5609" customFormat="false" ht="30" hidden="false" customHeight="false" outlineLevel="0" collapsed="false">
      <c r="A5609" s="258" t="s">
        <v>15816</v>
      </c>
      <c r="B5609" s="259" t="s">
        <v>15817</v>
      </c>
      <c r="C5609" s="260" t="s">
        <v>37</v>
      </c>
      <c r="D5609" s="267" t="s">
        <v>15818</v>
      </c>
    </row>
    <row r="5610" customFormat="false" ht="30" hidden="false" customHeight="false" outlineLevel="0" collapsed="false">
      <c r="A5610" s="262" t="s">
        <v>15819</v>
      </c>
      <c r="B5610" s="263" t="s">
        <v>15820</v>
      </c>
      <c r="C5610" s="264" t="s">
        <v>37</v>
      </c>
      <c r="D5610" s="268" t="s">
        <v>15821</v>
      </c>
    </row>
    <row r="5611" customFormat="false" ht="30" hidden="false" customHeight="false" outlineLevel="0" collapsed="false">
      <c r="A5611" s="258" t="s">
        <v>15822</v>
      </c>
      <c r="B5611" s="259" t="s">
        <v>15823</v>
      </c>
      <c r="C5611" s="260" t="s">
        <v>37</v>
      </c>
      <c r="D5611" s="267" t="s">
        <v>216</v>
      </c>
    </row>
    <row r="5612" customFormat="false" ht="30" hidden="false" customHeight="false" outlineLevel="0" collapsed="false">
      <c r="A5612" s="262" t="s">
        <v>15824</v>
      </c>
      <c r="B5612" s="263" t="s">
        <v>15825</v>
      </c>
      <c r="C5612" s="264" t="s">
        <v>37</v>
      </c>
      <c r="D5612" s="268" t="s">
        <v>6265</v>
      </c>
    </row>
    <row r="5613" customFormat="false" ht="30" hidden="false" customHeight="false" outlineLevel="0" collapsed="false">
      <c r="A5613" s="258" t="s">
        <v>15826</v>
      </c>
      <c r="B5613" s="259" t="s">
        <v>15827</v>
      </c>
      <c r="C5613" s="260" t="s">
        <v>37</v>
      </c>
      <c r="D5613" s="267" t="s">
        <v>15828</v>
      </c>
    </row>
    <row r="5614" customFormat="false" ht="30" hidden="false" customHeight="false" outlineLevel="0" collapsed="false">
      <c r="A5614" s="262" t="s">
        <v>15829</v>
      </c>
      <c r="B5614" s="263" t="s">
        <v>15830</v>
      </c>
      <c r="C5614" s="264" t="s">
        <v>37</v>
      </c>
      <c r="D5614" s="268" t="s">
        <v>15831</v>
      </c>
    </row>
    <row r="5615" customFormat="false" ht="30" hidden="false" customHeight="false" outlineLevel="0" collapsed="false">
      <c r="A5615" s="258" t="s">
        <v>15832</v>
      </c>
      <c r="B5615" s="259" t="s">
        <v>15833</v>
      </c>
      <c r="C5615" s="260" t="s">
        <v>37</v>
      </c>
      <c r="D5615" s="267" t="s">
        <v>13672</v>
      </c>
    </row>
    <row r="5616" customFormat="false" ht="45" hidden="false" customHeight="false" outlineLevel="0" collapsed="false">
      <c r="A5616" s="262" t="s">
        <v>15834</v>
      </c>
      <c r="B5616" s="263" t="s">
        <v>15835</v>
      </c>
      <c r="C5616" s="264" t="s">
        <v>37</v>
      </c>
      <c r="D5616" s="268" t="s">
        <v>15836</v>
      </c>
    </row>
    <row r="5617" customFormat="false" ht="30" hidden="false" customHeight="false" outlineLevel="0" collapsed="false">
      <c r="A5617" s="258" t="s">
        <v>15837</v>
      </c>
      <c r="B5617" s="259" t="s">
        <v>15838</v>
      </c>
      <c r="C5617" s="260" t="s">
        <v>37</v>
      </c>
      <c r="D5617" s="267" t="s">
        <v>15687</v>
      </c>
    </row>
    <row r="5618" customFormat="false" ht="30" hidden="false" customHeight="false" outlineLevel="0" collapsed="false">
      <c r="A5618" s="262" t="s">
        <v>15839</v>
      </c>
      <c r="B5618" s="263" t="s">
        <v>15840</v>
      </c>
      <c r="C5618" s="264" t="s">
        <v>37</v>
      </c>
      <c r="D5618" s="268" t="s">
        <v>15841</v>
      </c>
    </row>
    <row r="5619" customFormat="false" ht="30" hidden="false" customHeight="false" outlineLevel="0" collapsed="false">
      <c r="A5619" s="258" t="s">
        <v>15842</v>
      </c>
      <c r="B5619" s="259" t="s">
        <v>15843</v>
      </c>
      <c r="C5619" s="260" t="s">
        <v>37</v>
      </c>
      <c r="D5619" s="267" t="s">
        <v>9164</v>
      </c>
    </row>
    <row r="5620" customFormat="false" ht="30" hidden="false" customHeight="false" outlineLevel="0" collapsed="false">
      <c r="A5620" s="262" t="s">
        <v>15844</v>
      </c>
      <c r="B5620" s="263" t="s">
        <v>15845</v>
      </c>
      <c r="C5620" s="264" t="s">
        <v>37</v>
      </c>
      <c r="D5620" s="268" t="s">
        <v>15846</v>
      </c>
    </row>
    <row r="5621" customFormat="false" ht="30" hidden="false" customHeight="false" outlineLevel="0" collapsed="false">
      <c r="A5621" s="258" t="s">
        <v>15847</v>
      </c>
      <c r="B5621" s="259" t="s">
        <v>15848</v>
      </c>
      <c r="C5621" s="260" t="s">
        <v>37</v>
      </c>
      <c r="D5621" s="267" t="s">
        <v>15849</v>
      </c>
    </row>
    <row r="5622" customFormat="false" ht="30" hidden="false" customHeight="false" outlineLevel="0" collapsed="false">
      <c r="A5622" s="262" t="s">
        <v>15850</v>
      </c>
      <c r="B5622" s="263" t="s">
        <v>15851</v>
      </c>
      <c r="C5622" s="264" t="s">
        <v>37</v>
      </c>
      <c r="D5622" s="268" t="s">
        <v>15852</v>
      </c>
    </row>
    <row r="5623" customFormat="false" ht="30" hidden="false" customHeight="false" outlineLevel="0" collapsed="false">
      <c r="A5623" s="258" t="s">
        <v>15853</v>
      </c>
      <c r="B5623" s="259" t="s">
        <v>15854</v>
      </c>
      <c r="C5623" s="260" t="s">
        <v>37</v>
      </c>
      <c r="D5623" s="267" t="s">
        <v>9516</v>
      </c>
    </row>
    <row r="5624" customFormat="false" ht="30" hidden="false" customHeight="false" outlineLevel="0" collapsed="false">
      <c r="A5624" s="262" t="s">
        <v>15855</v>
      </c>
      <c r="B5624" s="263" t="s">
        <v>15856</v>
      </c>
      <c r="C5624" s="264" t="s">
        <v>37</v>
      </c>
      <c r="D5624" s="268" t="s">
        <v>10687</v>
      </c>
    </row>
    <row r="5625" customFormat="false" ht="30" hidden="false" customHeight="false" outlineLevel="0" collapsed="false">
      <c r="A5625" s="258" t="s">
        <v>15857</v>
      </c>
      <c r="B5625" s="259" t="s">
        <v>15858</v>
      </c>
      <c r="C5625" s="260" t="s">
        <v>37</v>
      </c>
      <c r="D5625" s="267" t="s">
        <v>15859</v>
      </c>
    </row>
    <row r="5626" customFormat="false" ht="30" hidden="false" customHeight="false" outlineLevel="0" collapsed="false">
      <c r="A5626" s="262" t="s">
        <v>15860</v>
      </c>
      <c r="B5626" s="263" t="s">
        <v>15861</v>
      </c>
      <c r="C5626" s="264" t="s">
        <v>37</v>
      </c>
      <c r="D5626" s="268" t="s">
        <v>15862</v>
      </c>
    </row>
    <row r="5627" customFormat="false" ht="30" hidden="false" customHeight="false" outlineLevel="0" collapsed="false">
      <c r="A5627" s="258" t="s">
        <v>15863</v>
      </c>
      <c r="B5627" s="259" t="s">
        <v>15864</v>
      </c>
      <c r="C5627" s="260" t="s">
        <v>37</v>
      </c>
      <c r="D5627" s="267" t="s">
        <v>15865</v>
      </c>
    </row>
    <row r="5628" customFormat="false" ht="45" hidden="false" customHeight="false" outlineLevel="0" collapsed="false">
      <c r="A5628" s="262" t="s">
        <v>15866</v>
      </c>
      <c r="B5628" s="263" t="s">
        <v>15867</v>
      </c>
      <c r="C5628" s="264" t="s">
        <v>37</v>
      </c>
      <c r="D5628" s="268" t="s">
        <v>15868</v>
      </c>
    </row>
    <row r="5629" customFormat="false" ht="30" hidden="false" customHeight="false" outlineLevel="0" collapsed="false">
      <c r="A5629" s="258" t="s">
        <v>15869</v>
      </c>
      <c r="B5629" s="259" t="s">
        <v>15870</v>
      </c>
      <c r="C5629" s="260" t="s">
        <v>37</v>
      </c>
      <c r="D5629" s="267" t="s">
        <v>15871</v>
      </c>
    </row>
    <row r="5630" customFormat="false" ht="30" hidden="false" customHeight="false" outlineLevel="0" collapsed="false">
      <c r="A5630" s="262" t="s">
        <v>15872</v>
      </c>
      <c r="B5630" s="263" t="s">
        <v>15873</v>
      </c>
      <c r="C5630" s="264" t="s">
        <v>37</v>
      </c>
      <c r="D5630" s="268" t="s">
        <v>15874</v>
      </c>
    </row>
    <row r="5631" customFormat="false" ht="30" hidden="false" customHeight="false" outlineLevel="0" collapsed="false">
      <c r="A5631" s="258" t="s">
        <v>15875</v>
      </c>
      <c r="B5631" s="259" t="s">
        <v>15876</v>
      </c>
      <c r="C5631" s="260" t="s">
        <v>37</v>
      </c>
      <c r="D5631" s="267" t="s">
        <v>15877</v>
      </c>
    </row>
    <row r="5632" customFormat="false" ht="30" hidden="false" customHeight="false" outlineLevel="0" collapsed="false">
      <c r="A5632" s="262" t="s">
        <v>15878</v>
      </c>
      <c r="B5632" s="263" t="s">
        <v>15879</v>
      </c>
      <c r="C5632" s="264" t="s">
        <v>37</v>
      </c>
      <c r="D5632" s="268" t="s">
        <v>15880</v>
      </c>
    </row>
    <row r="5633" customFormat="false" ht="30" hidden="false" customHeight="false" outlineLevel="0" collapsed="false">
      <c r="A5633" s="258" t="s">
        <v>15881</v>
      </c>
      <c r="B5633" s="259" t="s">
        <v>15882</v>
      </c>
      <c r="C5633" s="260" t="s">
        <v>37</v>
      </c>
      <c r="D5633" s="267" t="s">
        <v>15883</v>
      </c>
    </row>
    <row r="5634" customFormat="false" ht="30" hidden="false" customHeight="false" outlineLevel="0" collapsed="false">
      <c r="A5634" s="262" t="s">
        <v>15884</v>
      </c>
      <c r="B5634" s="263" t="s">
        <v>15885</v>
      </c>
      <c r="C5634" s="264" t="s">
        <v>37</v>
      </c>
      <c r="D5634" s="268" t="s">
        <v>15886</v>
      </c>
    </row>
    <row r="5635" customFormat="false" ht="30" hidden="false" customHeight="false" outlineLevel="0" collapsed="false">
      <c r="A5635" s="258" t="s">
        <v>15887</v>
      </c>
      <c r="B5635" s="259" t="s">
        <v>15888</v>
      </c>
      <c r="C5635" s="260" t="s">
        <v>37</v>
      </c>
      <c r="D5635" s="267" t="s">
        <v>15889</v>
      </c>
    </row>
    <row r="5636" customFormat="false" ht="30" hidden="false" customHeight="false" outlineLevel="0" collapsed="false">
      <c r="A5636" s="262" t="s">
        <v>15890</v>
      </c>
      <c r="B5636" s="263" t="s">
        <v>15891</v>
      </c>
      <c r="C5636" s="264" t="s">
        <v>37</v>
      </c>
      <c r="D5636" s="268" t="s">
        <v>15892</v>
      </c>
    </row>
    <row r="5637" customFormat="false" ht="30" hidden="false" customHeight="false" outlineLevel="0" collapsed="false">
      <c r="A5637" s="258" t="s">
        <v>15893</v>
      </c>
      <c r="B5637" s="259" t="s">
        <v>15894</v>
      </c>
      <c r="C5637" s="260" t="s">
        <v>37</v>
      </c>
      <c r="D5637" s="267" t="s">
        <v>15895</v>
      </c>
    </row>
    <row r="5638" customFormat="false" ht="45" hidden="false" customHeight="false" outlineLevel="0" collapsed="false">
      <c r="A5638" s="262" t="s">
        <v>15896</v>
      </c>
      <c r="B5638" s="263" t="s">
        <v>15897</v>
      </c>
      <c r="C5638" s="264" t="s">
        <v>37</v>
      </c>
      <c r="D5638" s="268" t="s">
        <v>15898</v>
      </c>
    </row>
    <row r="5639" customFormat="false" ht="30" hidden="false" customHeight="false" outlineLevel="0" collapsed="false">
      <c r="A5639" s="258" t="s">
        <v>15899</v>
      </c>
      <c r="B5639" s="259" t="s">
        <v>15900</v>
      </c>
      <c r="C5639" s="260" t="s">
        <v>37</v>
      </c>
      <c r="D5639" s="267" t="s">
        <v>15901</v>
      </c>
    </row>
    <row r="5640" customFormat="false" ht="45" hidden="false" customHeight="false" outlineLevel="0" collapsed="false">
      <c r="A5640" s="262" t="s">
        <v>15902</v>
      </c>
      <c r="B5640" s="263" t="s">
        <v>15903</v>
      </c>
      <c r="C5640" s="264" t="s">
        <v>37</v>
      </c>
      <c r="D5640" s="268" t="s">
        <v>15904</v>
      </c>
    </row>
    <row r="5641" customFormat="false" ht="30" hidden="false" customHeight="false" outlineLevel="0" collapsed="false">
      <c r="A5641" s="258" t="s">
        <v>15905</v>
      </c>
      <c r="B5641" s="259" t="s">
        <v>15906</v>
      </c>
      <c r="C5641" s="260" t="s">
        <v>37</v>
      </c>
      <c r="D5641" s="267" t="s">
        <v>9118</v>
      </c>
    </row>
    <row r="5642" customFormat="false" ht="30" hidden="false" customHeight="false" outlineLevel="0" collapsed="false">
      <c r="A5642" s="262" t="s">
        <v>15907</v>
      </c>
      <c r="B5642" s="263" t="s">
        <v>15908</v>
      </c>
      <c r="C5642" s="264" t="s">
        <v>37</v>
      </c>
      <c r="D5642" s="268" t="s">
        <v>15909</v>
      </c>
    </row>
    <row r="5643" customFormat="false" ht="30" hidden="false" customHeight="false" outlineLevel="0" collapsed="false">
      <c r="A5643" s="258" t="s">
        <v>15910</v>
      </c>
      <c r="B5643" s="259" t="s">
        <v>15911</v>
      </c>
      <c r="C5643" s="260" t="s">
        <v>37</v>
      </c>
      <c r="D5643" s="267" t="s">
        <v>15912</v>
      </c>
    </row>
    <row r="5644" customFormat="false" ht="30" hidden="false" customHeight="false" outlineLevel="0" collapsed="false">
      <c r="A5644" s="262" t="s">
        <v>15913</v>
      </c>
      <c r="B5644" s="263" t="s">
        <v>15914</v>
      </c>
      <c r="C5644" s="264" t="s">
        <v>37</v>
      </c>
      <c r="D5644" s="268" t="s">
        <v>14764</v>
      </c>
    </row>
    <row r="5645" customFormat="false" ht="30" hidden="false" customHeight="false" outlineLevel="0" collapsed="false">
      <c r="A5645" s="258" t="s">
        <v>15915</v>
      </c>
      <c r="B5645" s="259" t="s">
        <v>15916</v>
      </c>
      <c r="C5645" s="260" t="s">
        <v>37</v>
      </c>
      <c r="D5645" s="267" t="s">
        <v>15917</v>
      </c>
    </row>
    <row r="5646" customFormat="false" ht="30" hidden="false" customHeight="false" outlineLevel="0" collapsed="false">
      <c r="A5646" s="262" t="s">
        <v>15918</v>
      </c>
      <c r="B5646" s="263" t="s">
        <v>15919</v>
      </c>
      <c r="C5646" s="264" t="s">
        <v>37</v>
      </c>
      <c r="D5646" s="268" t="s">
        <v>15920</v>
      </c>
    </row>
    <row r="5647" customFormat="false" ht="30" hidden="false" customHeight="false" outlineLevel="0" collapsed="false">
      <c r="A5647" s="258" t="s">
        <v>15921</v>
      </c>
      <c r="B5647" s="259" t="s">
        <v>15922</v>
      </c>
      <c r="C5647" s="260" t="s">
        <v>37</v>
      </c>
      <c r="D5647" s="267" t="s">
        <v>7786</v>
      </c>
    </row>
    <row r="5648" customFormat="false" ht="30" hidden="false" customHeight="false" outlineLevel="0" collapsed="false">
      <c r="A5648" s="262" t="s">
        <v>15923</v>
      </c>
      <c r="B5648" s="263" t="s">
        <v>15924</v>
      </c>
      <c r="C5648" s="264" t="s">
        <v>37</v>
      </c>
      <c r="D5648" s="268" t="s">
        <v>15925</v>
      </c>
    </row>
    <row r="5649" customFormat="false" ht="30" hidden="false" customHeight="false" outlineLevel="0" collapsed="false">
      <c r="A5649" s="258" t="s">
        <v>15926</v>
      </c>
      <c r="B5649" s="259" t="s">
        <v>15927</v>
      </c>
      <c r="C5649" s="260" t="s">
        <v>37</v>
      </c>
      <c r="D5649" s="267" t="s">
        <v>15928</v>
      </c>
    </row>
    <row r="5650" customFormat="false" ht="30" hidden="false" customHeight="false" outlineLevel="0" collapsed="false">
      <c r="A5650" s="262" t="s">
        <v>15929</v>
      </c>
      <c r="B5650" s="263" t="s">
        <v>15930</v>
      </c>
      <c r="C5650" s="264" t="s">
        <v>37</v>
      </c>
      <c r="D5650" s="268" t="s">
        <v>15931</v>
      </c>
    </row>
    <row r="5651" customFormat="false" ht="30" hidden="false" customHeight="false" outlineLevel="0" collapsed="false">
      <c r="A5651" s="258" t="s">
        <v>15932</v>
      </c>
      <c r="B5651" s="259" t="s">
        <v>15933</v>
      </c>
      <c r="C5651" s="260" t="s">
        <v>37</v>
      </c>
      <c r="D5651" s="267" t="s">
        <v>15934</v>
      </c>
    </row>
    <row r="5652" customFormat="false" ht="30" hidden="false" customHeight="false" outlineLevel="0" collapsed="false">
      <c r="A5652" s="262" t="s">
        <v>15935</v>
      </c>
      <c r="B5652" s="263" t="s">
        <v>15936</v>
      </c>
      <c r="C5652" s="264" t="s">
        <v>37</v>
      </c>
      <c r="D5652" s="268" t="s">
        <v>15937</v>
      </c>
    </row>
    <row r="5653" customFormat="false" ht="30" hidden="false" customHeight="false" outlineLevel="0" collapsed="false">
      <c r="A5653" s="258" t="s">
        <v>15938</v>
      </c>
      <c r="B5653" s="259" t="s">
        <v>15939</v>
      </c>
      <c r="C5653" s="260" t="s">
        <v>37</v>
      </c>
      <c r="D5653" s="267" t="s">
        <v>15940</v>
      </c>
    </row>
    <row r="5654" customFormat="false" ht="30" hidden="false" customHeight="false" outlineLevel="0" collapsed="false">
      <c r="A5654" s="262" t="s">
        <v>15941</v>
      </c>
      <c r="B5654" s="263" t="s">
        <v>15942</v>
      </c>
      <c r="C5654" s="264" t="s">
        <v>37</v>
      </c>
      <c r="D5654" s="268" t="s">
        <v>15943</v>
      </c>
    </row>
    <row r="5655" customFormat="false" ht="30" hidden="false" customHeight="false" outlineLevel="0" collapsed="false">
      <c r="A5655" s="258" t="s">
        <v>15944</v>
      </c>
      <c r="B5655" s="259" t="s">
        <v>15945</v>
      </c>
      <c r="C5655" s="260" t="s">
        <v>37</v>
      </c>
      <c r="D5655" s="267" t="s">
        <v>15946</v>
      </c>
    </row>
    <row r="5656" customFormat="false" ht="30" hidden="false" customHeight="false" outlineLevel="0" collapsed="false">
      <c r="A5656" s="262" t="s">
        <v>15947</v>
      </c>
      <c r="B5656" s="263" t="s">
        <v>15948</v>
      </c>
      <c r="C5656" s="264" t="s">
        <v>37</v>
      </c>
      <c r="D5656" s="268" t="s">
        <v>15949</v>
      </c>
    </row>
    <row r="5657" customFormat="false" ht="30" hidden="false" customHeight="false" outlineLevel="0" collapsed="false">
      <c r="A5657" s="258" t="s">
        <v>15950</v>
      </c>
      <c r="B5657" s="259" t="s">
        <v>15951</v>
      </c>
      <c r="C5657" s="260" t="s">
        <v>37</v>
      </c>
      <c r="D5657" s="267" t="s">
        <v>15952</v>
      </c>
    </row>
    <row r="5658" customFormat="false" ht="30" hidden="false" customHeight="false" outlineLevel="0" collapsed="false">
      <c r="A5658" s="262" t="s">
        <v>15953</v>
      </c>
      <c r="B5658" s="263" t="s">
        <v>15954</v>
      </c>
      <c r="C5658" s="264" t="s">
        <v>37</v>
      </c>
      <c r="D5658" s="268" t="s">
        <v>15955</v>
      </c>
    </row>
    <row r="5659" customFormat="false" ht="30" hidden="false" customHeight="false" outlineLevel="0" collapsed="false">
      <c r="A5659" s="258" t="s">
        <v>15956</v>
      </c>
      <c r="B5659" s="259" t="s">
        <v>15957</v>
      </c>
      <c r="C5659" s="260" t="s">
        <v>37</v>
      </c>
      <c r="D5659" s="267" t="s">
        <v>15958</v>
      </c>
    </row>
    <row r="5660" customFormat="false" ht="30" hidden="false" customHeight="false" outlineLevel="0" collapsed="false">
      <c r="A5660" s="262" t="s">
        <v>15959</v>
      </c>
      <c r="B5660" s="263" t="s">
        <v>15960</v>
      </c>
      <c r="C5660" s="264" t="s">
        <v>37</v>
      </c>
      <c r="D5660" s="268" t="s">
        <v>15961</v>
      </c>
    </row>
    <row r="5661" customFormat="false" ht="30" hidden="false" customHeight="false" outlineLevel="0" collapsed="false">
      <c r="A5661" s="258" t="s">
        <v>15962</v>
      </c>
      <c r="B5661" s="259" t="s">
        <v>15963</v>
      </c>
      <c r="C5661" s="260" t="s">
        <v>37</v>
      </c>
      <c r="D5661" s="267" t="s">
        <v>15964</v>
      </c>
    </row>
    <row r="5662" customFormat="false" ht="30" hidden="false" customHeight="false" outlineLevel="0" collapsed="false">
      <c r="A5662" s="262" t="s">
        <v>15965</v>
      </c>
      <c r="B5662" s="263" t="s">
        <v>15966</v>
      </c>
      <c r="C5662" s="264" t="s">
        <v>37</v>
      </c>
      <c r="D5662" s="268" t="s">
        <v>15967</v>
      </c>
    </row>
    <row r="5663" customFormat="false" ht="30" hidden="false" customHeight="false" outlineLevel="0" collapsed="false">
      <c r="A5663" s="258" t="s">
        <v>15968</v>
      </c>
      <c r="B5663" s="259" t="s">
        <v>15969</v>
      </c>
      <c r="C5663" s="260" t="s">
        <v>37</v>
      </c>
      <c r="D5663" s="267" t="s">
        <v>6371</v>
      </c>
    </row>
    <row r="5664" customFormat="false" ht="30" hidden="false" customHeight="false" outlineLevel="0" collapsed="false">
      <c r="A5664" s="262" t="s">
        <v>15970</v>
      </c>
      <c r="B5664" s="263" t="s">
        <v>15971</v>
      </c>
      <c r="C5664" s="264" t="s">
        <v>37</v>
      </c>
      <c r="D5664" s="268" t="s">
        <v>15972</v>
      </c>
    </row>
    <row r="5665" customFormat="false" ht="30" hidden="false" customHeight="false" outlineLevel="0" collapsed="false">
      <c r="A5665" s="258" t="s">
        <v>15973</v>
      </c>
      <c r="B5665" s="259" t="s">
        <v>15974</v>
      </c>
      <c r="C5665" s="260" t="s">
        <v>37</v>
      </c>
      <c r="D5665" s="267" t="s">
        <v>15975</v>
      </c>
    </row>
    <row r="5666" customFormat="false" ht="30" hidden="false" customHeight="false" outlineLevel="0" collapsed="false">
      <c r="A5666" s="262" t="s">
        <v>15976</v>
      </c>
      <c r="B5666" s="263" t="s">
        <v>15977</v>
      </c>
      <c r="C5666" s="264" t="s">
        <v>37</v>
      </c>
      <c r="D5666" s="268" t="s">
        <v>15978</v>
      </c>
    </row>
    <row r="5667" customFormat="false" ht="30" hidden="false" customHeight="false" outlineLevel="0" collapsed="false">
      <c r="A5667" s="258" t="s">
        <v>15979</v>
      </c>
      <c r="B5667" s="259" t="s">
        <v>15980</v>
      </c>
      <c r="C5667" s="260" t="s">
        <v>37</v>
      </c>
      <c r="D5667" s="267" t="s">
        <v>15981</v>
      </c>
    </row>
    <row r="5668" customFormat="false" ht="30" hidden="false" customHeight="false" outlineLevel="0" collapsed="false">
      <c r="A5668" s="262" t="s">
        <v>15982</v>
      </c>
      <c r="B5668" s="263" t="s">
        <v>15983</v>
      </c>
      <c r="C5668" s="264" t="s">
        <v>37</v>
      </c>
      <c r="D5668" s="268" t="s">
        <v>15984</v>
      </c>
    </row>
    <row r="5669" customFormat="false" ht="30" hidden="false" customHeight="false" outlineLevel="0" collapsed="false">
      <c r="A5669" s="258" t="s">
        <v>15985</v>
      </c>
      <c r="B5669" s="259" t="s">
        <v>15986</v>
      </c>
      <c r="C5669" s="260" t="s">
        <v>37</v>
      </c>
      <c r="D5669" s="267" t="s">
        <v>15987</v>
      </c>
    </row>
    <row r="5670" customFormat="false" ht="30" hidden="false" customHeight="false" outlineLevel="0" collapsed="false">
      <c r="A5670" s="262" t="s">
        <v>15988</v>
      </c>
      <c r="B5670" s="263" t="s">
        <v>15989</v>
      </c>
      <c r="C5670" s="264" t="s">
        <v>37</v>
      </c>
      <c r="D5670" s="268" t="s">
        <v>15990</v>
      </c>
    </row>
    <row r="5671" customFormat="false" ht="30" hidden="false" customHeight="false" outlineLevel="0" collapsed="false">
      <c r="A5671" s="258" t="s">
        <v>15991</v>
      </c>
      <c r="B5671" s="259" t="s">
        <v>15992</v>
      </c>
      <c r="C5671" s="260" t="s">
        <v>37</v>
      </c>
      <c r="D5671" s="267" t="s">
        <v>15993</v>
      </c>
    </row>
    <row r="5672" customFormat="false" ht="30" hidden="false" customHeight="false" outlineLevel="0" collapsed="false">
      <c r="A5672" s="262" t="s">
        <v>15994</v>
      </c>
      <c r="B5672" s="263" t="s">
        <v>15995</v>
      </c>
      <c r="C5672" s="264" t="s">
        <v>37</v>
      </c>
      <c r="D5672" s="268" t="s">
        <v>15996</v>
      </c>
    </row>
    <row r="5673" customFormat="false" ht="45" hidden="false" customHeight="false" outlineLevel="0" collapsed="false">
      <c r="A5673" s="258" t="s">
        <v>15997</v>
      </c>
      <c r="B5673" s="259" t="s">
        <v>15998</v>
      </c>
      <c r="C5673" s="260" t="s">
        <v>37</v>
      </c>
      <c r="D5673" s="267" t="s">
        <v>15999</v>
      </c>
    </row>
    <row r="5674" customFormat="false" ht="30" hidden="false" customHeight="false" outlineLevel="0" collapsed="false">
      <c r="A5674" s="262" t="s">
        <v>16000</v>
      </c>
      <c r="B5674" s="263" t="s">
        <v>16001</v>
      </c>
      <c r="C5674" s="264" t="s">
        <v>37</v>
      </c>
      <c r="D5674" s="268" t="s">
        <v>10807</v>
      </c>
    </row>
    <row r="5675" customFormat="false" ht="45" hidden="false" customHeight="false" outlineLevel="0" collapsed="false">
      <c r="A5675" s="258" t="s">
        <v>16002</v>
      </c>
      <c r="B5675" s="259" t="s">
        <v>16003</v>
      </c>
      <c r="C5675" s="260" t="s">
        <v>37</v>
      </c>
      <c r="D5675" s="267" t="s">
        <v>12427</v>
      </c>
    </row>
    <row r="5676" customFormat="false" ht="30" hidden="false" customHeight="false" outlineLevel="0" collapsed="false">
      <c r="A5676" s="262" t="s">
        <v>16004</v>
      </c>
      <c r="B5676" s="263" t="s">
        <v>16005</v>
      </c>
      <c r="C5676" s="264" t="s">
        <v>37</v>
      </c>
      <c r="D5676" s="268" t="s">
        <v>3645</v>
      </c>
    </row>
    <row r="5677" customFormat="false" ht="30" hidden="false" customHeight="false" outlineLevel="0" collapsed="false">
      <c r="A5677" s="258" t="s">
        <v>16006</v>
      </c>
      <c r="B5677" s="259" t="s">
        <v>16007</v>
      </c>
      <c r="C5677" s="260" t="s">
        <v>37</v>
      </c>
      <c r="D5677" s="267" t="s">
        <v>16008</v>
      </c>
    </row>
    <row r="5678" customFormat="false" ht="30" hidden="false" customHeight="false" outlineLevel="0" collapsed="false">
      <c r="A5678" s="262" t="s">
        <v>16009</v>
      </c>
      <c r="B5678" s="263" t="s">
        <v>16010</v>
      </c>
      <c r="C5678" s="264" t="s">
        <v>37</v>
      </c>
      <c r="D5678" s="268" t="s">
        <v>16011</v>
      </c>
    </row>
    <row r="5679" customFormat="false" ht="30" hidden="false" customHeight="false" outlineLevel="0" collapsed="false">
      <c r="A5679" s="258" t="s">
        <v>16012</v>
      </c>
      <c r="B5679" s="259" t="s">
        <v>16013</v>
      </c>
      <c r="C5679" s="260" t="s">
        <v>37</v>
      </c>
      <c r="D5679" s="267" t="s">
        <v>16014</v>
      </c>
    </row>
    <row r="5680" customFormat="false" ht="15" hidden="false" customHeight="false" outlineLevel="0" collapsed="false">
      <c r="A5680" s="262" t="s">
        <v>16015</v>
      </c>
      <c r="B5680" s="263" t="s">
        <v>16016</v>
      </c>
      <c r="C5680" s="264" t="s">
        <v>37</v>
      </c>
      <c r="D5680" s="268" t="s">
        <v>1659</v>
      </c>
    </row>
    <row r="5681" customFormat="false" ht="15" hidden="false" customHeight="false" outlineLevel="0" collapsed="false">
      <c r="A5681" s="258" t="s">
        <v>16017</v>
      </c>
      <c r="B5681" s="259" t="s">
        <v>16018</v>
      </c>
      <c r="C5681" s="260" t="s">
        <v>37</v>
      </c>
      <c r="D5681" s="267" t="s">
        <v>8872</v>
      </c>
    </row>
    <row r="5682" customFormat="false" ht="30" hidden="false" customHeight="false" outlineLevel="0" collapsed="false">
      <c r="A5682" s="262" t="s">
        <v>16019</v>
      </c>
      <c r="B5682" s="263" t="s">
        <v>16020</v>
      </c>
      <c r="C5682" s="264" t="s">
        <v>37</v>
      </c>
      <c r="D5682" s="268" t="s">
        <v>16021</v>
      </c>
    </row>
    <row r="5683" customFormat="false" ht="30" hidden="false" customHeight="false" outlineLevel="0" collapsed="false">
      <c r="A5683" s="258" t="s">
        <v>16022</v>
      </c>
      <c r="B5683" s="259" t="s">
        <v>16023</v>
      </c>
      <c r="C5683" s="260" t="s">
        <v>37</v>
      </c>
      <c r="D5683" s="267" t="s">
        <v>16024</v>
      </c>
    </row>
    <row r="5684" customFormat="false" ht="30" hidden="false" customHeight="false" outlineLevel="0" collapsed="false">
      <c r="A5684" s="262" t="s">
        <v>16025</v>
      </c>
      <c r="B5684" s="263" t="s">
        <v>16026</v>
      </c>
      <c r="C5684" s="264" t="s">
        <v>37</v>
      </c>
      <c r="D5684" s="268" t="s">
        <v>16027</v>
      </c>
    </row>
    <row r="5685" customFormat="false" ht="30" hidden="false" customHeight="false" outlineLevel="0" collapsed="false">
      <c r="A5685" s="258" t="s">
        <v>16028</v>
      </c>
      <c r="B5685" s="259" t="s">
        <v>16029</v>
      </c>
      <c r="C5685" s="260" t="s">
        <v>37</v>
      </c>
      <c r="D5685" s="267" t="s">
        <v>16030</v>
      </c>
    </row>
    <row r="5686" customFormat="false" ht="30" hidden="false" customHeight="false" outlineLevel="0" collapsed="false">
      <c r="A5686" s="262" t="s">
        <v>16031</v>
      </c>
      <c r="B5686" s="263" t="s">
        <v>16032</v>
      </c>
      <c r="C5686" s="264" t="s">
        <v>37</v>
      </c>
      <c r="D5686" s="268" t="s">
        <v>10927</v>
      </c>
    </row>
    <row r="5687" customFormat="false" ht="30" hidden="false" customHeight="false" outlineLevel="0" collapsed="false">
      <c r="A5687" s="258" t="s">
        <v>16033</v>
      </c>
      <c r="B5687" s="259" t="s">
        <v>16034</v>
      </c>
      <c r="C5687" s="260" t="s">
        <v>37</v>
      </c>
      <c r="D5687" s="267" t="s">
        <v>14647</v>
      </c>
    </row>
    <row r="5688" customFormat="false" ht="30" hidden="false" customHeight="false" outlineLevel="0" collapsed="false">
      <c r="A5688" s="262" t="s">
        <v>16035</v>
      </c>
      <c r="B5688" s="263" t="s">
        <v>16036</v>
      </c>
      <c r="C5688" s="264" t="s">
        <v>37</v>
      </c>
      <c r="D5688" s="268" t="s">
        <v>8328</v>
      </c>
    </row>
    <row r="5689" customFormat="false" ht="30" hidden="false" customHeight="false" outlineLevel="0" collapsed="false">
      <c r="A5689" s="258" t="s">
        <v>16037</v>
      </c>
      <c r="B5689" s="259" t="s">
        <v>16038</v>
      </c>
      <c r="C5689" s="260" t="s">
        <v>37</v>
      </c>
      <c r="D5689" s="267" t="s">
        <v>12202</v>
      </c>
    </row>
    <row r="5690" customFormat="false" ht="30" hidden="false" customHeight="false" outlineLevel="0" collapsed="false">
      <c r="A5690" s="262" t="s">
        <v>16039</v>
      </c>
      <c r="B5690" s="263" t="s">
        <v>16040</v>
      </c>
      <c r="C5690" s="264" t="s">
        <v>37</v>
      </c>
      <c r="D5690" s="268" t="s">
        <v>16041</v>
      </c>
    </row>
    <row r="5691" customFormat="false" ht="30" hidden="false" customHeight="false" outlineLevel="0" collapsed="false">
      <c r="A5691" s="258" t="s">
        <v>16042</v>
      </c>
      <c r="B5691" s="259" t="s">
        <v>16043</v>
      </c>
      <c r="C5691" s="260" t="s">
        <v>37</v>
      </c>
      <c r="D5691" s="267" t="s">
        <v>16044</v>
      </c>
    </row>
    <row r="5692" customFormat="false" ht="30" hidden="false" customHeight="false" outlineLevel="0" collapsed="false">
      <c r="A5692" s="262" t="s">
        <v>16045</v>
      </c>
      <c r="B5692" s="263" t="s">
        <v>16046</v>
      </c>
      <c r="C5692" s="264" t="s">
        <v>37</v>
      </c>
      <c r="D5692" s="268" t="s">
        <v>16047</v>
      </c>
    </row>
    <row r="5693" customFormat="false" ht="30" hidden="false" customHeight="false" outlineLevel="0" collapsed="false">
      <c r="A5693" s="258" t="s">
        <v>16048</v>
      </c>
      <c r="B5693" s="259" t="s">
        <v>16049</v>
      </c>
      <c r="C5693" s="260" t="s">
        <v>37</v>
      </c>
      <c r="D5693" s="267" t="s">
        <v>13263</v>
      </c>
    </row>
    <row r="5694" customFormat="false" ht="30" hidden="false" customHeight="false" outlineLevel="0" collapsed="false">
      <c r="A5694" s="262" t="s">
        <v>16050</v>
      </c>
      <c r="B5694" s="263" t="s">
        <v>16051</v>
      </c>
      <c r="C5694" s="264" t="s">
        <v>37</v>
      </c>
      <c r="D5694" s="268" t="s">
        <v>16052</v>
      </c>
    </row>
    <row r="5695" customFormat="false" ht="30" hidden="false" customHeight="false" outlineLevel="0" collapsed="false">
      <c r="A5695" s="258" t="s">
        <v>16053</v>
      </c>
      <c r="B5695" s="259" t="s">
        <v>16054</v>
      </c>
      <c r="C5695" s="260" t="s">
        <v>37</v>
      </c>
      <c r="D5695" s="267" t="s">
        <v>9100</v>
      </c>
    </row>
    <row r="5696" customFormat="false" ht="30" hidden="false" customHeight="false" outlineLevel="0" collapsed="false">
      <c r="A5696" s="262" t="s">
        <v>16055</v>
      </c>
      <c r="B5696" s="263" t="s">
        <v>16056</v>
      </c>
      <c r="C5696" s="264" t="s">
        <v>37</v>
      </c>
      <c r="D5696" s="268" t="s">
        <v>16057</v>
      </c>
    </row>
    <row r="5697" customFormat="false" ht="30" hidden="false" customHeight="false" outlineLevel="0" collapsed="false">
      <c r="A5697" s="258" t="s">
        <v>16058</v>
      </c>
      <c r="B5697" s="259" t="s">
        <v>16059</v>
      </c>
      <c r="C5697" s="260" t="s">
        <v>37</v>
      </c>
      <c r="D5697" s="267" t="s">
        <v>16060</v>
      </c>
    </row>
    <row r="5698" customFormat="false" ht="30" hidden="false" customHeight="false" outlineLevel="0" collapsed="false">
      <c r="A5698" s="262" t="s">
        <v>16061</v>
      </c>
      <c r="B5698" s="263" t="s">
        <v>16062</v>
      </c>
      <c r="C5698" s="264" t="s">
        <v>37</v>
      </c>
      <c r="D5698" s="268" t="s">
        <v>16063</v>
      </c>
    </row>
    <row r="5699" customFormat="false" ht="30" hidden="false" customHeight="false" outlineLevel="0" collapsed="false">
      <c r="A5699" s="258" t="s">
        <v>16064</v>
      </c>
      <c r="B5699" s="259" t="s">
        <v>16065</v>
      </c>
      <c r="C5699" s="260" t="s">
        <v>37</v>
      </c>
      <c r="D5699" s="267" t="s">
        <v>16066</v>
      </c>
    </row>
    <row r="5700" customFormat="false" ht="30" hidden="false" customHeight="false" outlineLevel="0" collapsed="false">
      <c r="A5700" s="262" t="s">
        <v>16067</v>
      </c>
      <c r="B5700" s="263" t="s">
        <v>16068</v>
      </c>
      <c r="C5700" s="264" t="s">
        <v>37</v>
      </c>
      <c r="D5700" s="268" t="s">
        <v>16069</v>
      </c>
    </row>
    <row r="5701" customFormat="false" ht="30" hidden="false" customHeight="false" outlineLevel="0" collapsed="false">
      <c r="A5701" s="258" t="s">
        <v>16070</v>
      </c>
      <c r="B5701" s="259" t="s">
        <v>16071</v>
      </c>
      <c r="C5701" s="260" t="s">
        <v>37</v>
      </c>
      <c r="D5701" s="267" t="s">
        <v>16072</v>
      </c>
    </row>
    <row r="5702" customFormat="false" ht="45" hidden="false" customHeight="false" outlineLevel="0" collapsed="false">
      <c r="A5702" s="262" t="s">
        <v>16073</v>
      </c>
      <c r="B5702" s="263" t="s">
        <v>16074</v>
      </c>
      <c r="C5702" s="264" t="s">
        <v>37</v>
      </c>
      <c r="D5702" s="268" t="s">
        <v>16075</v>
      </c>
    </row>
    <row r="5703" customFormat="false" ht="45" hidden="false" customHeight="false" outlineLevel="0" collapsed="false">
      <c r="A5703" s="258" t="s">
        <v>16076</v>
      </c>
      <c r="B5703" s="259" t="s">
        <v>16077</v>
      </c>
      <c r="C5703" s="260" t="s">
        <v>37</v>
      </c>
      <c r="D5703" s="267" t="s">
        <v>12868</v>
      </c>
    </row>
    <row r="5704" customFormat="false" ht="30" hidden="false" customHeight="false" outlineLevel="0" collapsed="false">
      <c r="A5704" s="262" t="s">
        <v>16078</v>
      </c>
      <c r="B5704" s="263" t="s">
        <v>16079</v>
      </c>
      <c r="C5704" s="264" t="s">
        <v>37</v>
      </c>
      <c r="D5704" s="268" t="s">
        <v>16080</v>
      </c>
    </row>
    <row r="5705" customFormat="false" ht="30" hidden="false" customHeight="false" outlineLevel="0" collapsed="false">
      <c r="A5705" s="258" t="s">
        <v>16081</v>
      </c>
      <c r="B5705" s="259" t="s">
        <v>16082</v>
      </c>
      <c r="C5705" s="260" t="s">
        <v>37</v>
      </c>
      <c r="D5705" s="267" t="s">
        <v>692</v>
      </c>
    </row>
    <row r="5706" customFormat="false" ht="30" hidden="false" customHeight="false" outlineLevel="0" collapsed="false">
      <c r="A5706" s="262" t="s">
        <v>16083</v>
      </c>
      <c r="B5706" s="263" t="s">
        <v>16084</v>
      </c>
      <c r="C5706" s="264" t="s">
        <v>37</v>
      </c>
      <c r="D5706" s="268" t="s">
        <v>16085</v>
      </c>
    </row>
    <row r="5707" customFormat="false" ht="30" hidden="false" customHeight="false" outlineLevel="0" collapsed="false">
      <c r="A5707" s="258" t="s">
        <v>16086</v>
      </c>
      <c r="B5707" s="259" t="s">
        <v>16087</v>
      </c>
      <c r="C5707" s="260" t="s">
        <v>37</v>
      </c>
      <c r="D5707" s="267" t="s">
        <v>16088</v>
      </c>
    </row>
    <row r="5708" customFormat="false" ht="30" hidden="false" customHeight="false" outlineLevel="0" collapsed="false">
      <c r="A5708" s="262" t="s">
        <v>16089</v>
      </c>
      <c r="B5708" s="263" t="s">
        <v>16090</v>
      </c>
      <c r="C5708" s="264" t="s">
        <v>37</v>
      </c>
      <c r="D5708" s="268" t="s">
        <v>16091</v>
      </c>
    </row>
    <row r="5709" customFormat="false" ht="30" hidden="false" customHeight="false" outlineLevel="0" collapsed="false">
      <c r="A5709" s="258" t="s">
        <v>16092</v>
      </c>
      <c r="B5709" s="259" t="s">
        <v>16093</v>
      </c>
      <c r="C5709" s="260" t="s">
        <v>37</v>
      </c>
      <c r="D5709" s="267" t="s">
        <v>12196</v>
      </c>
    </row>
    <row r="5710" customFormat="false" ht="30" hidden="false" customHeight="false" outlineLevel="0" collapsed="false">
      <c r="A5710" s="262" t="s">
        <v>16094</v>
      </c>
      <c r="B5710" s="263" t="s">
        <v>16095</v>
      </c>
      <c r="C5710" s="264" t="s">
        <v>37</v>
      </c>
      <c r="D5710" s="268" t="s">
        <v>16096</v>
      </c>
    </row>
    <row r="5711" customFormat="false" ht="30" hidden="false" customHeight="false" outlineLevel="0" collapsed="false">
      <c r="A5711" s="258" t="s">
        <v>16097</v>
      </c>
      <c r="B5711" s="259" t="s">
        <v>16098</v>
      </c>
      <c r="C5711" s="260" t="s">
        <v>37</v>
      </c>
      <c r="D5711" s="267" t="s">
        <v>16099</v>
      </c>
    </row>
    <row r="5712" customFormat="false" ht="30" hidden="false" customHeight="false" outlineLevel="0" collapsed="false">
      <c r="A5712" s="262" t="s">
        <v>16100</v>
      </c>
      <c r="B5712" s="263" t="s">
        <v>16101</v>
      </c>
      <c r="C5712" s="264" t="s">
        <v>170</v>
      </c>
      <c r="D5712" s="270" t="s">
        <v>16102</v>
      </c>
    </row>
    <row r="5713" customFormat="false" ht="30" hidden="false" customHeight="false" outlineLevel="0" collapsed="false">
      <c r="A5713" s="258" t="s">
        <v>16103</v>
      </c>
      <c r="B5713" s="259" t="s">
        <v>16104</v>
      </c>
      <c r="C5713" s="260" t="s">
        <v>170</v>
      </c>
      <c r="D5713" s="269" t="s">
        <v>16105</v>
      </c>
    </row>
    <row r="5714" customFormat="false" ht="15" hidden="false" customHeight="false" outlineLevel="0" collapsed="false">
      <c r="A5714" s="262" t="s">
        <v>16106</v>
      </c>
      <c r="B5714" s="263" t="s">
        <v>16107</v>
      </c>
      <c r="C5714" s="264" t="s">
        <v>170</v>
      </c>
      <c r="D5714" s="270" t="s">
        <v>2739</v>
      </c>
    </row>
    <row r="5715" customFormat="false" ht="15" hidden="false" customHeight="false" outlineLevel="0" collapsed="false">
      <c r="A5715" s="258" t="s">
        <v>16108</v>
      </c>
      <c r="B5715" s="259" t="s">
        <v>16109</v>
      </c>
      <c r="C5715" s="260" t="s">
        <v>170</v>
      </c>
      <c r="D5715" s="269" t="s">
        <v>10667</v>
      </c>
    </row>
    <row r="5716" customFormat="false" ht="15" hidden="false" customHeight="false" outlineLevel="0" collapsed="false">
      <c r="A5716" s="262" t="s">
        <v>16110</v>
      </c>
      <c r="B5716" s="263" t="s">
        <v>16111</v>
      </c>
      <c r="C5716" s="264" t="s">
        <v>37</v>
      </c>
      <c r="D5716" s="270" t="s">
        <v>4089</v>
      </c>
    </row>
    <row r="5717" customFormat="false" ht="15" hidden="false" customHeight="false" outlineLevel="0" collapsed="false">
      <c r="A5717" s="258" t="s">
        <v>16112</v>
      </c>
      <c r="B5717" s="259" t="s">
        <v>16113</v>
      </c>
      <c r="C5717" s="260" t="s">
        <v>37</v>
      </c>
      <c r="D5717" s="269" t="s">
        <v>16114</v>
      </c>
    </row>
    <row r="5718" customFormat="false" ht="15" hidden="false" customHeight="false" outlineLevel="0" collapsed="false">
      <c r="A5718" s="262" t="s">
        <v>16115</v>
      </c>
      <c r="B5718" s="263" t="s">
        <v>16116</v>
      </c>
      <c r="C5718" s="264" t="s">
        <v>170</v>
      </c>
      <c r="D5718" s="268" t="s">
        <v>16117</v>
      </c>
    </row>
    <row r="5719" customFormat="false" ht="15" hidden="false" customHeight="false" outlineLevel="0" collapsed="false">
      <c r="A5719" s="258" t="s">
        <v>16118</v>
      </c>
      <c r="B5719" s="259" t="s">
        <v>16119</v>
      </c>
      <c r="C5719" s="260" t="s">
        <v>37</v>
      </c>
      <c r="D5719" s="267" t="s">
        <v>207</v>
      </c>
    </row>
    <row r="5720" customFormat="false" ht="15" hidden="false" customHeight="false" outlineLevel="0" collapsed="false">
      <c r="A5720" s="262" t="s">
        <v>16120</v>
      </c>
      <c r="B5720" s="263" t="s">
        <v>16121</v>
      </c>
      <c r="C5720" s="264" t="s">
        <v>37</v>
      </c>
      <c r="D5720" s="268" t="s">
        <v>16122</v>
      </c>
    </row>
    <row r="5721" customFormat="false" ht="15" hidden="false" customHeight="false" outlineLevel="0" collapsed="false">
      <c r="A5721" s="258" t="s">
        <v>16123</v>
      </c>
      <c r="B5721" s="259" t="s">
        <v>16124</v>
      </c>
      <c r="C5721" s="260" t="s">
        <v>37</v>
      </c>
      <c r="D5721" s="267" t="s">
        <v>10298</v>
      </c>
    </row>
    <row r="5722" customFormat="false" ht="15" hidden="false" customHeight="false" outlineLevel="0" collapsed="false">
      <c r="A5722" s="262" t="s">
        <v>16125</v>
      </c>
      <c r="B5722" s="263" t="s">
        <v>16126</v>
      </c>
      <c r="C5722" s="264" t="s">
        <v>37</v>
      </c>
      <c r="D5722" s="268" t="s">
        <v>16127</v>
      </c>
    </row>
    <row r="5723" customFormat="false" ht="15" hidden="false" customHeight="false" outlineLevel="0" collapsed="false">
      <c r="A5723" s="258" t="s">
        <v>16128</v>
      </c>
      <c r="B5723" s="259" t="s">
        <v>16129</v>
      </c>
      <c r="C5723" s="260" t="s">
        <v>170</v>
      </c>
      <c r="D5723" s="267" t="s">
        <v>13928</v>
      </c>
    </row>
    <row r="5724" customFormat="false" ht="15" hidden="false" customHeight="false" outlineLevel="0" collapsed="false">
      <c r="A5724" s="262" t="s">
        <v>16130</v>
      </c>
      <c r="B5724" s="263" t="s">
        <v>16131</v>
      </c>
      <c r="C5724" s="264" t="s">
        <v>170</v>
      </c>
      <c r="D5724" s="268" t="s">
        <v>12167</v>
      </c>
    </row>
    <row r="5725" customFormat="false" ht="15" hidden="false" customHeight="false" outlineLevel="0" collapsed="false">
      <c r="A5725" s="258" t="s">
        <v>16132</v>
      </c>
      <c r="B5725" s="259" t="s">
        <v>16133</v>
      </c>
      <c r="C5725" s="260" t="s">
        <v>37</v>
      </c>
      <c r="D5725" s="267" t="s">
        <v>12636</v>
      </c>
    </row>
    <row r="5726" customFormat="false" ht="15" hidden="false" customHeight="false" outlineLevel="0" collapsed="false">
      <c r="A5726" s="262" t="s">
        <v>16134</v>
      </c>
      <c r="B5726" s="263" t="s">
        <v>16135</v>
      </c>
      <c r="C5726" s="264" t="s">
        <v>37</v>
      </c>
      <c r="D5726" s="268" t="s">
        <v>16136</v>
      </c>
    </row>
    <row r="5727" customFormat="false" ht="15" hidden="false" customHeight="false" outlineLevel="0" collapsed="false">
      <c r="A5727" s="258" t="s">
        <v>16137</v>
      </c>
      <c r="B5727" s="259" t="s">
        <v>16138</v>
      </c>
      <c r="C5727" s="260" t="s">
        <v>170</v>
      </c>
      <c r="D5727" s="267" t="s">
        <v>16139</v>
      </c>
    </row>
    <row r="5728" customFormat="false" ht="15" hidden="false" customHeight="false" outlineLevel="0" collapsed="false">
      <c r="A5728" s="262" t="s">
        <v>16140</v>
      </c>
      <c r="B5728" s="263" t="s">
        <v>16141</v>
      </c>
      <c r="C5728" s="264" t="s">
        <v>37</v>
      </c>
      <c r="D5728" s="268" t="s">
        <v>14785</v>
      </c>
    </row>
    <row r="5729" customFormat="false" ht="15" hidden="false" customHeight="false" outlineLevel="0" collapsed="false">
      <c r="A5729" s="258" t="s">
        <v>16142</v>
      </c>
      <c r="B5729" s="259" t="s">
        <v>16143</v>
      </c>
      <c r="C5729" s="260" t="s">
        <v>37</v>
      </c>
      <c r="D5729" s="267" t="s">
        <v>1552</v>
      </c>
    </row>
    <row r="5730" customFormat="false" ht="15" hidden="false" customHeight="false" outlineLevel="0" collapsed="false">
      <c r="A5730" s="262" t="s">
        <v>16144</v>
      </c>
      <c r="B5730" s="263" t="s">
        <v>16145</v>
      </c>
      <c r="C5730" s="264" t="s">
        <v>37</v>
      </c>
      <c r="D5730" s="268" t="s">
        <v>16146</v>
      </c>
    </row>
    <row r="5731" customFormat="false" ht="15" hidden="false" customHeight="false" outlineLevel="0" collapsed="false">
      <c r="A5731" s="258" t="s">
        <v>16147</v>
      </c>
      <c r="B5731" s="259" t="s">
        <v>16148</v>
      </c>
      <c r="C5731" s="260" t="s">
        <v>170</v>
      </c>
      <c r="D5731" s="267" t="s">
        <v>16149</v>
      </c>
    </row>
    <row r="5732" customFormat="false" ht="15" hidden="false" customHeight="false" outlineLevel="0" collapsed="false">
      <c r="A5732" s="262" t="s">
        <v>16150</v>
      </c>
      <c r="B5732" s="263" t="s">
        <v>16151</v>
      </c>
      <c r="C5732" s="264" t="s">
        <v>37</v>
      </c>
      <c r="D5732" s="268" t="s">
        <v>16152</v>
      </c>
    </row>
    <row r="5733" customFormat="false" ht="15" hidden="false" customHeight="false" outlineLevel="0" collapsed="false">
      <c r="A5733" s="258" t="s">
        <v>16153</v>
      </c>
      <c r="B5733" s="259" t="s">
        <v>16154</v>
      </c>
      <c r="C5733" s="260" t="s">
        <v>37</v>
      </c>
      <c r="D5733" s="267" t="s">
        <v>4816</v>
      </c>
    </row>
    <row r="5734" customFormat="false" ht="30" hidden="false" customHeight="false" outlineLevel="0" collapsed="false">
      <c r="A5734" s="262" t="s">
        <v>16155</v>
      </c>
      <c r="B5734" s="263" t="s">
        <v>16156</v>
      </c>
      <c r="C5734" s="264" t="s">
        <v>37</v>
      </c>
      <c r="D5734" s="268" t="s">
        <v>16157</v>
      </c>
    </row>
    <row r="5735" customFormat="false" ht="15" hidden="false" customHeight="false" outlineLevel="0" collapsed="false">
      <c r="A5735" s="258" t="s">
        <v>16158</v>
      </c>
      <c r="B5735" s="259" t="s">
        <v>16159</v>
      </c>
      <c r="C5735" s="260" t="s">
        <v>37</v>
      </c>
      <c r="D5735" s="267" t="s">
        <v>16160</v>
      </c>
    </row>
    <row r="5736" customFormat="false" ht="15" hidden="false" customHeight="false" outlineLevel="0" collapsed="false">
      <c r="A5736" s="262" t="s">
        <v>16161</v>
      </c>
      <c r="B5736" s="263" t="s">
        <v>16162</v>
      </c>
      <c r="C5736" s="264" t="s">
        <v>37</v>
      </c>
      <c r="D5736" s="268" t="s">
        <v>16163</v>
      </c>
    </row>
    <row r="5737" customFormat="false" ht="15" hidden="false" customHeight="false" outlineLevel="0" collapsed="false">
      <c r="A5737" s="258" t="s">
        <v>16164</v>
      </c>
      <c r="B5737" s="259" t="s">
        <v>16165</v>
      </c>
      <c r="C5737" s="260" t="s">
        <v>37</v>
      </c>
      <c r="D5737" s="267" t="s">
        <v>16166</v>
      </c>
    </row>
    <row r="5738" customFormat="false" ht="30" hidden="false" customHeight="false" outlineLevel="0" collapsed="false">
      <c r="A5738" s="262" t="s">
        <v>16167</v>
      </c>
      <c r="B5738" s="263" t="s">
        <v>16168</v>
      </c>
      <c r="C5738" s="264" t="s">
        <v>37</v>
      </c>
      <c r="D5738" s="268" t="s">
        <v>6658</v>
      </c>
    </row>
    <row r="5739" customFormat="false" ht="30" hidden="false" customHeight="false" outlineLevel="0" collapsed="false">
      <c r="A5739" s="258" t="s">
        <v>16169</v>
      </c>
      <c r="B5739" s="259" t="s">
        <v>16170</v>
      </c>
      <c r="C5739" s="260" t="s">
        <v>37</v>
      </c>
      <c r="D5739" s="267" t="s">
        <v>2484</v>
      </c>
    </row>
    <row r="5740" customFormat="false" ht="30" hidden="false" customHeight="false" outlineLevel="0" collapsed="false">
      <c r="A5740" s="262" t="s">
        <v>16171</v>
      </c>
      <c r="B5740" s="263" t="s">
        <v>16172</v>
      </c>
      <c r="C5740" s="264" t="s">
        <v>37</v>
      </c>
      <c r="D5740" s="268" t="s">
        <v>16173</v>
      </c>
    </row>
    <row r="5741" customFormat="false" ht="30" hidden="false" customHeight="false" outlineLevel="0" collapsed="false">
      <c r="A5741" s="258" t="s">
        <v>16174</v>
      </c>
      <c r="B5741" s="259" t="s">
        <v>16175</v>
      </c>
      <c r="C5741" s="260" t="s">
        <v>37</v>
      </c>
      <c r="D5741" s="267" t="s">
        <v>16176</v>
      </c>
    </row>
    <row r="5742" customFormat="false" ht="30" hidden="false" customHeight="false" outlineLevel="0" collapsed="false">
      <c r="A5742" s="262" t="s">
        <v>16177</v>
      </c>
      <c r="B5742" s="263" t="s">
        <v>16178</v>
      </c>
      <c r="C5742" s="264" t="s">
        <v>37</v>
      </c>
      <c r="D5742" s="268" t="s">
        <v>8198</v>
      </c>
    </row>
    <row r="5743" customFormat="false" ht="15" hidden="false" customHeight="false" outlineLevel="0" collapsed="false">
      <c r="A5743" s="258" t="s">
        <v>16179</v>
      </c>
      <c r="B5743" s="259" t="s">
        <v>16180</v>
      </c>
      <c r="C5743" s="260" t="s">
        <v>37</v>
      </c>
      <c r="D5743" s="267" t="s">
        <v>16181</v>
      </c>
    </row>
    <row r="5744" customFormat="false" ht="15" hidden="false" customHeight="false" outlineLevel="0" collapsed="false">
      <c r="A5744" s="262" t="s">
        <v>16182</v>
      </c>
      <c r="B5744" s="263" t="s">
        <v>16183</v>
      </c>
      <c r="C5744" s="264" t="s">
        <v>37</v>
      </c>
      <c r="D5744" s="268" t="s">
        <v>2082</v>
      </c>
    </row>
    <row r="5745" customFormat="false" ht="15" hidden="false" customHeight="false" outlineLevel="0" collapsed="false">
      <c r="A5745" s="258" t="s">
        <v>16184</v>
      </c>
      <c r="B5745" s="259" t="s">
        <v>16185</v>
      </c>
      <c r="C5745" s="260" t="s">
        <v>37</v>
      </c>
      <c r="D5745" s="267" t="s">
        <v>7711</v>
      </c>
    </row>
    <row r="5746" customFormat="false" ht="15" hidden="false" customHeight="false" outlineLevel="0" collapsed="false">
      <c r="A5746" s="262" t="s">
        <v>16186</v>
      </c>
      <c r="B5746" s="263" t="s">
        <v>16187</v>
      </c>
      <c r="C5746" s="264" t="s">
        <v>57</v>
      </c>
      <c r="D5746" s="268" t="s">
        <v>16188</v>
      </c>
    </row>
    <row r="5747" customFormat="false" ht="15" hidden="false" customHeight="false" outlineLevel="0" collapsed="false">
      <c r="A5747" s="258" t="s">
        <v>16189</v>
      </c>
      <c r="B5747" s="259" t="s">
        <v>16190</v>
      </c>
      <c r="C5747" s="260" t="s">
        <v>57</v>
      </c>
      <c r="D5747" s="267" t="s">
        <v>16191</v>
      </c>
    </row>
    <row r="5748" customFormat="false" ht="30" hidden="false" customHeight="false" outlineLevel="0" collapsed="false">
      <c r="A5748" s="262" t="s">
        <v>16192</v>
      </c>
      <c r="B5748" s="263" t="s">
        <v>16193</v>
      </c>
      <c r="C5748" s="264" t="s">
        <v>57</v>
      </c>
      <c r="D5748" s="268" t="s">
        <v>16194</v>
      </c>
    </row>
    <row r="5749" customFormat="false" ht="30" hidden="false" customHeight="false" outlineLevel="0" collapsed="false">
      <c r="A5749" s="258" t="s">
        <v>16195</v>
      </c>
      <c r="B5749" s="259" t="s">
        <v>16196</v>
      </c>
      <c r="C5749" s="260" t="s">
        <v>57</v>
      </c>
      <c r="D5749" s="269" t="s">
        <v>16197</v>
      </c>
    </row>
    <row r="5750" customFormat="false" ht="30" hidden="false" customHeight="false" outlineLevel="0" collapsed="false">
      <c r="A5750" s="262" t="s">
        <v>16198</v>
      </c>
      <c r="B5750" s="263" t="s">
        <v>16199</v>
      </c>
      <c r="C5750" s="264" t="s">
        <v>57</v>
      </c>
      <c r="D5750" s="270" t="s">
        <v>16200</v>
      </c>
    </row>
    <row r="5751" customFormat="false" ht="30" hidden="false" customHeight="false" outlineLevel="0" collapsed="false">
      <c r="A5751" s="258" t="s">
        <v>16201</v>
      </c>
      <c r="B5751" s="259" t="s">
        <v>16202</v>
      </c>
      <c r="C5751" s="260" t="s">
        <v>57</v>
      </c>
      <c r="D5751" s="269" t="s">
        <v>16203</v>
      </c>
    </row>
    <row r="5752" customFormat="false" ht="30" hidden="false" customHeight="false" outlineLevel="0" collapsed="false">
      <c r="A5752" s="262" t="s">
        <v>16204</v>
      </c>
      <c r="B5752" s="263" t="s">
        <v>16205</v>
      </c>
      <c r="C5752" s="264" t="s">
        <v>57</v>
      </c>
      <c r="D5752" s="270" t="s">
        <v>16206</v>
      </c>
    </row>
    <row r="5753" customFormat="false" ht="30" hidden="false" customHeight="false" outlineLevel="0" collapsed="false">
      <c r="A5753" s="258" t="s">
        <v>16207</v>
      </c>
      <c r="B5753" s="259" t="s">
        <v>16208</v>
      </c>
      <c r="C5753" s="260" t="s">
        <v>57</v>
      </c>
      <c r="D5753" s="269" t="s">
        <v>16209</v>
      </c>
    </row>
    <row r="5754" customFormat="false" ht="30" hidden="false" customHeight="false" outlineLevel="0" collapsed="false">
      <c r="A5754" s="262" t="s">
        <v>16210</v>
      </c>
      <c r="B5754" s="263" t="s">
        <v>16211</v>
      </c>
      <c r="C5754" s="264" t="s">
        <v>57</v>
      </c>
      <c r="D5754" s="270" t="s">
        <v>16212</v>
      </c>
    </row>
    <row r="5755" customFormat="false" ht="30" hidden="false" customHeight="false" outlineLevel="0" collapsed="false">
      <c r="A5755" s="258" t="s">
        <v>16213</v>
      </c>
      <c r="B5755" s="259" t="s">
        <v>16214</v>
      </c>
      <c r="C5755" s="260" t="s">
        <v>57</v>
      </c>
      <c r="D5755" s="269" t="s">
        <v>16215</v>
      </c>
    </row>
    <row r="5756" customFormat="false" ht="30" hidden="false" customHeight="false" outlineLevel="0" collapsed="false">
      <c r="A5756" s="262" t="s">
        <v>16216</v>
      </c>
      <c r="B5756" s="263" t="s">
        <v>16217</v>
      </c>
      <c r="C5756" s="264" t="s">
        <v>57</v>
      </c>
      <c r="D5756" s="268" t="s">
        <v>16218</v>
      </c>
    </row>
    <row r="5757" customFormat="false" ht="30" hidden="false" customHeight="false" outlineLevel="0" collapsed="false">
      <c r="A5757" s="258" t="s">
        <v>16219</v>
      </c>
      <c r="B5757" s="259" t="s">
        <v>16220</v>
      </c>
      <c r="C5757" s="260" t="s">
        <v>57</v>
      </c>
      <c r="D5757" s="267" t="s">
        <v>16221</v>
      </c>
    </row>
    <row r="5758" customFormat="false" ht="30" hidden="false" customHeight="false" outlineLevel="0" collapsed="false">
      <c r="A5758" s="262" t="s">
        <v>16222</v>
      </c>
      <c r="B5758" s="263" t="s">
        <v>16223</v>
      </c>
      <c r="C5758" s="264" t="s">
        <v>57</v>
      </c>
      <c r="D5758" s="268" t="s">
        <v>16224</v>
      </c>
    </row>
    <row r="5759" customFormat="false" ht="30" hidden="false" customHeight="false" outlineLevel="0" collapsed="false">
      <c r="A5759" s="258" t="s">
        <v>16225</v>
      </c>
      <c r="B5759" s="259" t="s">
        <v>16226</v>
      </c>
      <c r="C5759" s="260" t="s">
        <v>57</v>
      </c>
      <c r="D5759" s="267" t="s">
        <v>16227</v>
      </c>
    </row>
    <row r="5760" customFormat="false" ht="15" hidden="false" customHeight="false" outlineLevel="0" collapsed="false">
      <c r="A5760" s="262" t="s">
        <v>16228</v>
      </c>
      <c r="B5760" s="263" t="s">
        <v>16229</v>
      </c>
      <c r="C5760" s="264" t="s">
        <v>57</v>
      </c>
      <c r="D5760" s="268" t="s">
        <v>16230</v>
      </c>
    </row>
    <row r="5761" customFormat="false" ht="15" hidden="false" customHeight="false" outlineLevel="0" collapsed="false">
      <c r="A5761" s="258" t="s">
        <v>16231</v>
      </c>
      <c r="B5761" s="259" t="s">
        <v>16232</v>
      </c>
      <c r="C5761" s="260" t="s">
        <v>57</v>
      </c>
      <c r="D5761" s="267" t="s">
        <v>16233</v>
      </c>
    </row>
    <row r="5762" customFormat="false" ht="15" hidden="false" customHeight="false" outlineLevel="0" collapsed="false">
      <c r="A5762" s="262" t="s">
        <v>16234</v>
      </c>
      <c r="B5762" s="263" t="s">
        <v>16235</v>
      </c>
      <c r="C5762" s="264" t="s">
        <v>57</v>
      </c>
      <c r="D5762" s="268" t="s">
        <v>16236</v>
      </c>
    </row>
    <row r="5763" customFormat="false" ht="15" hidden="false" customHeight="false" outlineLevel="0" collapsed="false">
      <c r="A5763" s="258" t="s">
        <v>16237</v>
      </c>
      <c r="B5763" s="259" t="s">
        <v>16238</v>
      </c>
      <c r="C5763" s="260" t="s">
        <v>57</v>
      </c>
      <c r="D5763" s="267" t="s">
        <v>16239</v>
      </c>
    </row>
    <row r="5764" customFormat="false" ht="15" hidden="false" customHeight="false" outlineLevel="0" collapsed="false">
      <c r="A5764" s="262" t="s">
        <v>16240</v>
      </c>
      <c r="B5764" s="263" t="s">
        <v>16241</v>
      </c>
      <c r="C5764" s="264" t="s">
        <v>57</v>
      </c>
      <c r="D5764" s="268" t="s">
        <v>16242</v>
      </c>
    </row>
    <row r="5765" customFormat="false" ht="15" hidden="false" customHeight="false" outlineLevel="0" collapsed="false">
      <c r="A5765" s="258" t="s">
        <v>16243</v>
      </c>
      <c r="B5765" s="259" t="s">
        <v>16244</v>
      </c>
      <c r="C5765" s="260" t="s">
        <v>57</v>
      </c>
      <c r="D5765" s="267" t="s">
        <v>16245</v>
      </c>
    </row>
    <row r="5766" customFormat="false" ht="15" hidden="false" customHeight="false" outlineLevel="0" collapsed="false">
      <c r="A5766" s="262" t="s">
        <v>16246</v>
      </c>
      <c r="B5766" s="263" t="s">
        <v>16247</v>
      </c>
      <c r="C5766" s="264" t="s">
        <v>57</v>
      </c>
      <c r="D5766" s="268" t="s">
        <v>16248</v>
      </c>
    </row>
    <row r="5767" customFormat="false" ht="15" hidden="false" customHeight="false" outlineLevel="0" collapsed="false">
      <c r="A5767" s="258" t="s">
        <v>16249</v>
      </c>
      <c r="B5767" s="259" t="s">
        <v>16250</v>
      </c>
      <c r="C5767" s="260" t="s">
        <v>57</v>
      </c>
      <c r="D5767" s="267" t="s">
        <v>16251</v>
      </c>
    </row>
    <row r="5768" customFormat="false" ht="30" hidden="false" customHeight="false" outlineLevel="0" collapsed="false">
      <c r="A5768" s="262" t="s">
        <v>16252</v>
      </c>
      <c r="B5768" s="263" t="s">
        <v>16253</v>
      </c>
      <c r="C5768" s="264" t="s">
        <v>57</v>
      </c>
      <c r="D5768" s="268" t="s">
        <v>16254</v>
      </c>
    </row>
    <row r="5769" customFormat="false" ht="30" hidden="false" customHeight="false" outlineLevel="0" collapsed="false">
      <c r="A5769" s="258" t="s">
        <v>16255</v>
      </c>
      <c r="B5769" s="259" t="s">
        <v>16256</v>
      </c>
      <c r="C5769" s="260" t="s">
        <v>57</v>
      </c>
      <c r="D5769" s="267" t="s">
        <v>6924</v>
      </c>
    </row>
    <row r="5770" customFormat="false" ht="30" hidden="false" customHeight="false" outlineLevel="0" collapsed="false">
      <c r="A5770" s="262" t="s">
        <v>16257</v>
      </c>
      <c r="B5770" s="263" t="s">
        <v>16258</v>
      </c>
      <c r="C5770" s="264" t="s">
        <v>57</v>
      </c>
      <c r="D5770" s="270" t="s">
        <v>16259</v>
      </c>
    </row>
    <row r="5771" customFormat="false" ht="30" hidden="false" customHeight="false" outlineLevel="0" collapsed="false">
      <c r="A5771" s="258" t="s">
        <v>16260</v>
      </c>
      <c r="B5771" s="259" t="s">
        <v>16261</v>
      </c>
      <c r="C5771" s="260" t="s">
        <v>57</v>
      </c>
      <c r="D5771" s="269" t="s">
        <v>16262</v>
      </c>
    </row>
    <row r="5772" customFormat="false" ht="30" hidden="false" customHeight="false" outlineLevel="0" collapsed="false">
      <c r="A5772" s="262" t="s">
        <v>16263</v>
      </c>
      <c r="B5772" s="263" t="s">
        <v>16264</v>
      </c>
      <c r="C5772" s="264" t="s">
        <v>57</v>
      </c>
      <c r="D5772" s="270" t="s">
        <v>16265</v>
      </c>
    </row>
    <row r="5773" customFormat="false" ht="30" hidden="false" customHeight="false" outlineLevel="0" collapsed="false">
      <c r="A5773" s="258" t="s">
        <v>16266</v>
      </c>
      <c r="B5773" s="259" t="s">
        <v>16267</v>
      </c>
      <c r="C5773" s="260" t="s">
        <v>57</v>
      </c>
      <c r="D5773" s="267" t="s">
        <v>16268</v>
      </c>
    </row>
    <row r="5774" customFormat="false" ht="30" hidden="false" customHeight="false" outlineLevel="0" collapsed="false">
      <c r="A5774" s="262" t="s">
        <v>16269</v>
      </c>
      <c r="B5774" s="263" t="s">
        <v>16270</v>
      </c>
      <c r="C5774" s="264" t="s">
        <v>57</v>
      </c>
      <c r="D5774" s="268" t="s">
        <v>16271</v>
      </c>
    </row>
    <row r="5775" customFormat="false" ht="30" hidden="false" customHeight="false" outlineLevel="0" collapsed="false">
      <c r="A5775" s="258" t="s">
        <v>16272</v>
      </c>
      <c r="B5775" s="259" t="s">
        <v>16273</v>
      </c>
      <c r="C5775" s="260" t="s">
        <v>57</v>
      </c>
      <c r="D5775" s="267" t="s">
        <v>16274</v>
      </c>
    </row>
    <row r="5776" customFormat="false" ht="30" hidden="false" customHeight="false" outlineLevel="0" collapsed="false">
      <c r="A5776" s="262" t="s">
        <v>16275</v>
      </c>
      <c r="B5776" s="263" t="s">
        <v>16276</v>
      </c>
      <c r="C5776" s="264" t="s">
        <v>57</v>
      </c>
      <c r="D5776" s="270" t="s">
        <v>16277</v>
      </c>
    </row>
    <row r="5777" customFormat="false" ht="30" hidden="false" customHeight="false" outlineLevel="0" collapsed="false">
      <c r="A5777" s="258" t="s">
        <v>16278</v>
      </c>
      <c r="B5777" s="259" t="s">
        <v>16279</v>
      </c>
      <c r="C5777" s="260" t="s">
        <v>57</v>
      </c>
      <c r="D5777" s="269" t="s">
        <v>16280</v>
      </c>
    </row>
    <row r="5778" customFormat="false" ht="30" hidden="false" customHeight="false" outlineLevel="0" collapsed="false">
      <c r="A5778" s="262" t="s">
        <v>16281</v>
      </c>
      <c r="B5778" s="263" t="s">
        <v>16282</v>
      </c>
      <c r="C5778" s="264" t="s">
        <v>57</v>
      </c>
      <c r="D5778" s="270" t="s">
        <v>16283</v>
      </c>
    </row>
    <row r="5779" customFormat="false" ht="30" hidden="false" customHeight="false" outlineLevel="0" collapsed="false">
      <c r="A5779" s="258" t="s">
        <v>16284</v>
      </c>
      <c r="B5779" s="259" t="s">
        <v>16285</v>
      </c>
      <c r="C5779" s="260" t="s">
        <v>57</v>
      </c>
      <c r="D5779" s="269" t="s">
        <v>16286</v>
      </c>
    </row>
    <row r="5780" customFormat="false" ht="30" hidden="false" customHeight="false" outlineLevel="0" collapsed="false">
      <c r="A5780" s="262" t="s">
        <v>16287</v>
      </c>
      <c r="B5780" s="263" t="s">
        <v>16288</v>
      </c>
      <c r="C5780" s="264" t="s">
        <v>57</v>
      </c>
      <c r="D5780" s="270" t="s">
        <v>16289</v>
      </c>
    </row>
    <row r="5781" customFormat="false" ht="30" hidden="false" customHeight="false" outlineLevel="0" collapsed="false">
      <c r="A5781" s="258" t="s">
        <v>16290</v>
      </c>
      <c r="B5781" s="259" t="s">
        <v>16291</v>
      </c>
      <c r="C5781" s="260" t="s">
        <v>57</v>
      </c>
      <c r="D5781" s="269" t="s">
        <v>16292</v>
      </c>
    </row>
    <row r="5782" customFormat="false" ht="30" hidden="false" customHeight="false" outlineLevel="0" collapsed="false">
      <c r="A5782" s="262" t="s">
        <v>16293</v>
      </c>
      <c r="B5782" s="263" t="s">
        <v>16294</v>
      </c>
      <c r="C5782" s="264" t="s">
        <v>57</v>
      </c>
      <c r="D5782" s="270" t="s">
        <v>16295</v>
      </c>
    </row>
    <row r="5783" customFormat="false" ht="30" hidden="false" customHeight="false" outlineLevel="0" collapsed="false">
      <c r="A5783" s="258" t="s">
        <v>16296</v>
      </c>
      <c r="B5783" s="259" t="s">
        <v>16297</v>
      </c>
      <c r="C5783" s="260" t="s">
        <v>57</v>
      </c>
      <c r="D5783" s="269" t="s">
        <v>16298</v>
      </c>
    </row>
    <row r="5784" customFormat="false" ht="30" hidden="false" customHeight="false" outlineLevel="0" collapsed="false">
      <c r="A5784" s="262" t="s">
        <v>16299</v>
      </c>
      <c r="B5784" s="263" t="s">
        <v>16300</v>
      </c>
      <c r="C5784" s="264" t="s">
        <v>57</v>
      </c>
      <c r="D5784" s="270" t="s">
        <v>16301</v>
      </c>
    </row>
    <row r="5785" customFormat="false" ht="30" hidden="false" customHeight="false" outlineLevel="0" collapsed="false">
      <c r="A5785" s="258" t="s">
        <v>16302</v>
      </c>
      <c r="B5785" s="259" t="s">
        <v>16303</v>
      </c>
      <c r="C5785" s="260" t="s">
        <v>57</v>
      </c>
      <c r="D5785" s="269" t="s">
        <v>16304</v>
      </c>
    </row>
    <row r="5786" customFormat="false" ht="30" hidden="false" customHeight="false" outlineLevel="0" collapsed="false">
      <c r="A5786" s="262" t="s">
        <v>16305</v>
      </c>
      <c r="B5786" s="263" t="s">
        <v>16306</v>
      </c>
      <c r="C5786" s="264" t="s">
        <v>57</v>
      </c>
      <c r="D5786" s="270" t="s">
        <v>16307</v>
      </c>
    </row>
    <row r="5787" customFormat="false" ht="30" hidden="false" customHeight="false" outlineLevel="0" collapsed="false">
      <c r="A5787" s="258" t="s">
        <v>16308</v>
      </c>
      <c r="B5787" s="259" t="s">
        <v>16309</v>
      </c>
      <c r="C5787" s="260" t="s">
        <v>57</v>
      </c>
      <c r="D5787" s="269" t="s">
        <v>16310</v>
      </c>
    </row>
    <row r="5788" customFormat="false" ht="30" hidden="false" customHeight="false" outlineLevel="0" collapsed="false">
      <c r="A5788" s="262" t="s">
        <v>16311</v>
      </c>
      <c r="B5788" s="263" t="s">
        <v>16312</v>
      </c>
      <c r="C5788" s="264" t="s">
        <v>57</v>
      </c>
      <c r="D5788" s="268" t="s">
        <v>16313</v>
      </c>
    </row>
    <row r="5789" customFormat="false" ht="30" hidden="false" customHeight="false" outlineLevel="0" collapsed="false">
      <c r="A5789" s="258" t="s">
        <v>16314</v>
      </c>
      <c r="B5789" s="259" t="s">
        <v>16315</v>
      </c>
      <c r="C5789" s="260" t="s">
        <v>57</v>
      </c>
      <c r="D5789" s="269" t="s">
        <v>16316</v>
      </c>
    </row>
    <row r="5790" customFormat="false" ht="30" hidden="false" customHeight="false" outlineLevel="0" collapsed="false">
      <c r="A5790" s="262" t="s">
        <v>16317</v>
      </c>
      <c r="B5790" s="263" t="s">
        <v>16318</v>
      </c>
      <c r="C5790" s="264" t="s">
        <v>57</v>
      </c>
      <c r="D5790" s="270" t="s">
        <v>16319</v>
      </c>
    </row>
    <row r="5791" customFormat="false" ht="30" hidden="false" customHeight="false" outlineLevel="0" collapsed="false">
      <c r="A5791" s="258" t="s">
        <v>16320</v>
      </c>
      <c r="B5791" s="259" t="s">
        <v>16321</v>
      </c>
      <c r="C5791" s="260" t="s">
        <v>57</v>
      </c>
      <c r="D5791" s="269" t="s">
        <v>16322</v>
      </c>
    </row>
    <row r="5792" customFormat="false" ht="30" hidden="false" customHeight="false" outlineLevel="0" collapsed="false">
      <c r="A5792" s="262" t="s">
        <v>16323</v>
      </c>
      <c r="B5792" s="263" t="s">
        <v>16324</v>
      </c>
      <c r="C5792" s="264" t="s">
        <v>57</v>
      </c>
      <c r="D5792" s="270" t="s">
        <v>16325</v>
      </c>
    </row>
    <row r="5793" customFormat="false" ht="30" hidden="false" customHeight="false" outlineLevel="0" collapsed="false">
      <c r="A5793" s="258" t="s">
        <v>16326</v>
      </c>
      <c r="B5793" s="259" t="s">
        <v>16327</v>
      </c>
      <c r="C5793" s="260" t="s">
        <v>57</v>
      </c>
      <c r="D5793" s="269" t="s">
        <v>16328</v>
      </c>
    </row>
    <row r="5794" customFormat="false" ht="30" hidden="false" customHeight="false" outlineLevel="0" collapsed="false">
      <c r="A5794" s="262" t="s">
        <v>16329</v>
      </c>
      <c r="B5794" s="263" t="s">
        <v>16330</v>
      </c>
      <c r="C5794" s="264" t="s">
        <v>57</v>
      </c>
      <c r="D5794" s="268" t="s">
        <v>16331</v>
      </c>
    </row>
    <row r="5795" customFormat="false" ht="30" hidden="false" customHeight="false" outlineLevel="0" collapsed="false">
      <c r="A5795" s="258" t="s">
        <v>16332</v>
      </c>
      <c r="B5795" s="259" t="s">
        <v>16333</v>
      </c>
      <c r="C5795" s="260" t="s">
        <v>57</v>
      </c>
      <c r="D5795" s="267" t="s">
        <v>16334</v>
      </c>
    </row>
    <row r="5796" customFormat="false" ht="30" hidden="false" customHeight="false" outlineLevel="0" collapsed="false">
      <c r="A5796" s="262" t="s">
        <v>16335</v>
      </c>
      <c r="B5796" s="263" t="s">
        <v>16336</v>
      </c>
      <c r="C5796" s="264" t="s">
        <v>57</v>
      </c>
      <c r="D5796" s="268" t="s">
        <v>16337</v>
      </c>
    </row>
    <row r="5797" customFormat="false" ht="30" hidden="false" customHeight="false" outlineLevel="0" collapsed="false">
      <c r="A5797" s="258" t="s">
        <v>16338</v>
      </c>
      <c r="B5797" s="259" t="s">
        <v>16339</v>
      </c>
      <c r="C5797" s="260" t="s">
        <v>57</v>
      </c>
      <c r="D5797" s="267" t="s">
        <v>16340</v>
      </c>
    </row>
    <row r="5798" customFormat="false" ht="30" hidden="false" customHeight="false" outlineLevel="0" collapsed="false">
      <c r="A5798" s="262" t="s">
        <v>16341</v>
      </c>
      <c r="B5798" s="263" t="s">
        <v>16342</v>
      </c>
      <c r="C5798" s="264" t="s">
        <v>57</v>
      </c>
      <c r="D5798" s="268" t="s">
        <v>16343</v>
      </c>
    </row>
    <row r="5799" customFormat="false" ht="30" hidden="false" customHeight="false" outlineLevel="0" collapsed="false">
      <c r="A5799" s="258" t="s">
        <v>16344</v>
      </c>
      <c r="B5799" s="259" t="s">
        <v>16345</v>
      </c>
      <c r="C5799" s="260" t="s">
        <v>57</v>
      </c>
      <c r="D5799" s="267" t="s">
        <v>16346</v>
      </c>
    </row>
    <row r="5800" customFormat="false" ht="30" hidden="false" customHeight="false" outlineLevel="0" collapsed="false">
      <c r="A5800" s="262" t="s">
        <v>16347</v>
      </c>
      <c r="B5800" s="263" t="s">
        <v>16348</v>
      </c>
      <c r="C5800" s="264" t="s">
        <v>57</v>
      </c>
      <c r="D5800" s="268" t="s">
        <v>16349</v>
      </c>
    </row>
    <row r="5801" customFormat="false" ht="30" hidden="false" customHeight="false" outlineLevel="0" collapsed="false">
      <c r="A5801" s="258" t="s">
        <v>16350</v>
      </c>
      <c r="B5801" s="259" t="s">
        <v>16351</v>
      </c>
      <c r="C5801" s="260" t="s">
        <v>57</v>
      </c>
      <c r="D5801" s="267" t="s">
        <v>16352</v>
      </c>
    </row>
    <row r="5802" customFormat="false" ht="30" hidden="false" customHeight="false" outlineLevel="0" collapsed="false">
      <c r="A5802" s="262" t="s">
        <v>16353</v>
      </c>
      <c r="B5802" s="263" t="s">
        <v>16354</v>
      </c>
      <c r="C5802" s="264" t="s">
        <v>57</v>
      </c>
      <c r="D5802" s="268" t="s">
        <v>16355</v>
      </c>
    </row>
    <row r="5803" customFormat="false" ht="30" hidden="false" customHeight="false" outlineLevel="0" collapsed="false">
      <c r="A5803" s="258" t="s">
        <v>16356</v>
      </c>
      <c r="B5803" s="259" t="s">
        <v>16357</v>
      </c>
      <c r="C5803" s="260" t="s">
        <v>57</v>
      </c>
      <c r="D5803" s="267" t="s">
        <v>16358</v>
      </c>
    </row>
    <row r="5804" customFormat="false" ht="30" hidden="false" customHeight="false" outlineLevel="0" collapsed="false">
      <c r="A5804" s="262" t="s">
        <v>16359</v>
      </c>
      <c r="B5804" s="263" t="s">
        <v>16360</v>
      </c>
      <c r="C5804" s="264" t="s">
        <v>57</v>
      </c>
      <c r="D5804" s="268" t="s">
        <v>16361</v>
      </c>
    </row>
    <row r="5805" customFormat="false" ht="30" hidden="false" customHeight="false" outlineLevel="0" collapsed="false">
      <c r="A5805" s="258" t="s">
        <v>16362</v>
      </c>
      <c r="B5805" s="259" t="s">
        <v>16363</v>
      </c>
      <c r="C5805" s="260" t="s">
        <v>57</v>
      </c>
      <c r="D5805" s="267" t="s">
        <v>16364</v>
      </c>
    </row>
    <row r="5806" customFormat="false" ht="30" hidden="false" customHeight="false" outlineLevel="0" collapsed="false">
      <c r="A5806" s="262" t="s">
        <v>16365</v>
      </c>
      <c r="B5806" s="263" t="s">
        <v>16366</v>
      </c>
      <c r="C5806" s="264" t="s">
        <v>57</v>
      </c>
      <c r="D5806" s="268" t="s">
        <v>6954</v>
      </c>
    </row>
    <row r="5807" customFormat="false" ht="30" hidden="false" customHeight="false" outlineLevel="0" collapsed="false">
      <c r="A5807" s="258" t="s">
        <v>16367</v>
      </c>
      <c r="B5807" s="259" t="s">
        <v>16368</v>
      </c>
      <c r="C5807" s="260" t="s">
        <v>57</v>
      </c>
      <c r="D5807" s="267" t="s">
        <v>16369</v>
      </c>
    </row>
    <row r="5808" customFormat="false" ht="30" hidden="false" customHeight="false" outlineLevel="0" collapsed="false">
      <c r="A5808" s="262" t="s">
        <v>16370</v>
      </c>
      <c r="B5808" s="263" t="s">
        <v>16371</v>
      </c>
      <c r="C5808" s="264" t="s">
        <v>57</v>
      </c>
      <c r="D5808" s="268" t="s">
        <v>16372</v>
      </c>
    </row>
    <row r="5809" customFormat="false" ht="30" hidden="false" customHeight="false" outlineLevel="0" collapsed="false">
      <c r="A5809" s="258" t="s">
        <v>16373</v>
      </c>
      <c r="B5809" s="259" t="s">
        <v>16374</v>
      </c>
      <c r="C5809" s="260" t="s">
        <v>57</v>
      </c>
      <c r="D5809" s="267" t="s">
        <v>16375</v>
      </c>
    </row>
    <row r="5810" customFormat="false" ht="30" hidden="false" customHeight="false" outlineLevel="0" collapsed="false">
      <c r="A5810" s="262" t="s">
        <v>16376</v>
      </c>
      <c r="B5810" s="263" t="s">
        <v>16377</v>
      </c>
      <c r="C5810" s="264" t="s">
        <v>57</v>
      </c>
      <c r="D5810" s="268" t="s">
        <v>16378</v>
      </c>
    </row>
    <row r="5811" customFormat="false" ht="30" hidden="false" customHeight="false" outlineLevel="0" collapsed="false">
      <c r="A5811" s="258" t="s">
        <v>16379</v>
      </c>
      <c r="B5811" s="259" t="s">
        <v>16380</v>
      </c>
      <c r="C5811" s="260" t="s">
        <v>57</v>
      </c>
      <c r="D5811" s="267" t="s">
        <v>16381</v>
      </c>
    </row>
    <row r="5812" customFormat="false" ht="30" hidden="false" customHeight="false" outlineLevel="0" collapsed="false">
      <c r="A5812" s="262" t="s">
        <v>16382</v>
      </c>
      <c r="B5812" s="263" t="s">
        <v>16383</v>
      </c>
      <c r="C5812" s="264" t="s">
        <v>57</v>
      </c>
      <c r="D5812" s="268" t="s">
        <v>16384</v>
      </c>
    </row>
    <row r="5813" customFormat="false" ht="30" hidden="false" customHeight="false" outlineLevel="0" collapsed="false">
      <c r="A5813" s="258" t="s">
        <v>16385</v>
      </c>
      <c r="B5813" s="259" t="s">
        <v>16386</v>
      </c>
      <c r="C5813" s="260" t="s">
        <v>57</v>
      </c>
      <c r="D5813" s="267" t="s">
        <v>16387</v>
      </c>
    </row>
    <row r="5814" customFormat="false" ht="30" hidden="false" customHeight="false" outlineLevel="0" collapsed="false">
      <c r="A5814" s="262" t="s">
        <v>16388</v>
      </c>
      <c r="B5814" s="263" t="s">
        <v>16389</v>
      </c>
      <c r="C5814" s="264" t="s">
        <v>57</v>
      </c>
      <c r="D5814" s="268" t="s">
        <v>16390</v>
      </c>
    </row>
    <row r="5815" customFormat="false" ht="30" hidden="false" customHeight="false" outlineLevel="0" collapsed="false">
      <c r="A5815" s="258" t="s">
        <v>16391</v>
      </c>
      <c r="B5815" s="259" t="s">
        <v>16392</v>
      </c>
      <c r="C5815" s="260" t="s">
        <v>57</v>
      </c>
      <c r="D5815" s="267" t="s">
        <v>16393</v>
      </c>
    </row>
    <row r="5816" customFormat="false" ht="30" hidden="false" customHeight="false" outlineLevel="0" collapsed="false">
      <c r="A5816" s="262" t="s">
        <v>16394</v>
      </c>
      <c r="B5816" s="263" t="s">
        <v>16395</v>
      </c>
      <c r="C5816" s="264" t="s">
        <v>57</v>
      </c>
      <c r="D5816" s="268" t="s">
        <v>16396</v>
      </c>
    </row>
    <row r="5817" customFormat="false" ht="30" hidden="false" customHeight="false" outlineLevel="0" collapsed="false">
      <c r="A5817" s="258" t="s">
        <v>16397</v>
      </c>
      <c r="B5817" s="259" t="s">
        <v>16398</v>
      </c>
      <c r="C5817" s="260" t="s">
        <v>57</v>
      </c>
      <c r="D5817" s="267" t="s">
        <v>16399</v>
      </c>
    </row>
    <row r="5818" customFormat="false" ht="30" hidden="false" customHeight="false" outlineLevel="0" collapsed="false">
      <c r="A5818" s="262" t="s">
        <v>16400</v>
      </c>
      <c r="B5818" s="263" t="s">
        <v>16401</v>
      </c>
      <c r="C5818" s="264" t="s">
        <v>57</v>
      </c>
      <c r="D5818" s="268" t="s">
        <v>16402</v>
      </c>
    </row>
    <row r="5819" customFormat="false" ht="30" hidden="false" customHeight="false" outlineLevel="0" collapsed="false">
      <c r="A5819" s="258" t="s">
        <v>16403</v>
      </c>
      <c r="B5819" s="259" t="s">
        <v>16404</v>
      </c>
      <c r="C5819" s="260" t="s">
        <v>57</v>
      </c>
      <c r="D5819" s="267" t="s">
        <v>16405</v>
      </c>
    </row>
    <row r="5820" customFormat="false" ht="30" hidden="false" customHeight="false" outlineLevel="0" collapsed="false">
      <c r="A5820" s="262" t="s">
        <v>16406</v>
      </c>
      <c r="B5820" s="263" t="s">
        <v>16407</v>
      </c>
      <c r="C5820" s="264" t="s">
        <v>57</v>
      </c>
      <c r="D5820" s="268" t="s">
        <v>16408</v>
      </c>
    </row>
    <row r="5821" customFormat="false" ht="30" hidden="false" customHeight="false" outlineLevel="0" collapsed="false">
      <c r="A5821" s="258" t="s">
        <v>16409</v>
      </c>
      <c r="B5821" s="259" t="s">
        <v>16410</v>
      </c>
      <c r="C5821" s="260" t="s">
        <v>57</v>
      </c>
      <c r="D5821" s="267" t="s">
        <v>16411</v>
      </c>
    </row>
    <row r="5822" customFormat="false" ht="30" hidden="false" customHeight="false" outlineLevel="0" collapsed="false">
      <c r="A5822" s="262" t="s">
        <v>16412</v>
      </c>
      <c r="B5822" s="263" t="s">
        <v>16413</v>
      </c>
      <c r="C5822" s="264" t="s">
        <v>57</v>
      </c>
      <c r="D5822" s="268" t="s">
        <v>16414</v>
      </c>
    </row>
    <row r="5823" customFormat="false" ht="30" hidden="false" customHeight="false" outlineLevel="0" collapsed="false">
      <c r="A5823" s="258" t="s">
        <v>16415</v>
      </c>
      <c r="B5823" s="259" t="s">
        <v>16416</v>
      </c>
      <c r="C5823" s="260" t="s">
        <v>57</v>
      </c>
      <c r="D5823" s="267" t="s">
        <v>16417</v>
      </c>
    </row>
    <row r="5824" customFormat="false" ht="30" hidden="false" customHeight="false" outlineLevel="0" collapsed="false">
      <c r="A5824" s="262" t="s">
        <v>16418</v>
      </c>
      <c r="B5824" s="263" t="s">
        <v>16419</v>
      </c>
      <c r="C5824" s="264" t="s">
        <v>57</v>
      </c>
      <c r="D5824" s="268" t="s">
        <v>16420</v>
      </c>
    </row>
    <row r="5825" customFormat="false" ht="15" hidden="false" customHeight="false" outlineLevel="0" collapsed="false">
      <c r="A5825" s="258" t="s">
        <v>16421</v>
      </c>
      <c r="B5825" s="259" t="s">
        <v>16422</v>
      </c>
      <c r="C5825" s="260" t="s">
        <v>57</v>
      </c>
      <c r="D5825" s="267" t="s">
        <v>16423</v>
      </c>
    </row>
    <row r="5826" customFormat="false" ht="15" hidden="false" customHeight="false" outlineLevel="0" collapsed="false">
      <c r="A5826" s="262" t="s">
        <v>16424</v>
      </c>
      <c r="B5826" s="263" t="s">
        <v>16425</v>
      </c>
      <c r="C5826" s="264" t="s">
        <v>57</v>
      </c>
      <c r="D5826" s="268" t="s">
        <v>16426</v>
      </c>
    </row>
    <row r="5827" customFormat="false" ht="15" hidden="false" customHeight="false" outlineLevel="0" collapsed="false">
      <c r="A5827" s="258" t="s">
        <v>16427</v>
      </c>
      <c r="B5827" s="259" t="s">
        <v>16428</v>
      </c>
      <c r="C5827" s="260" t="s">
        <v>57</v>
      </c>
      <c r="D5827" s="267" t="s">
        <v>16429</v>
      </c>
    </row>
    <row r="5828" customFormat="false" ht="15" hidden="false" customHeight="false" outlineLevel="0" collapsed="false">
      <c r="A5828" s="262" t="s">
        <v>16430</v>
      </c>
      <c r="B5828" s="263" t="s">
        <v>16431</v>
      </c>
      <c r="C5828" s="264" t="s">
        <v>57</v>
      </c>
      <c r="D5828" s="268" t="s">
        <v>16432</v>
      </c>
    </row>
    <row r="5829" customFormat="false" ht="15" hidden="false" customHeight="false" outlineLevel="0" collapsed="false">
      <c r="A5829" s="258" t="s">
        <v>16433</v>
      </c>
      <c r="B5829" s="259" t="s">
        <v>16434</v>
      </c>
      <c r="C5829" s="260" t="s">
        <v>57</v>
      </c>
      <c r="D5829" s="267" t="s">
        <v>16435</v>
      </c>
    </row>
    <row r="5830" customFormat="false" ht="15" hidden="false" customHeight="false" outlineLevel="0" collapsed="false">
      <c r="A5830" s="262" t="s">
        <v>16436</v>
      </c>
      <c r="B5830" s="263" t="s">
        <v>16437</v>
      </c>
      <c r="C5830" s="264" t="s">
        <v>57</v>
      </c>
      <c r="D5830" s="268" t="s">
        <v>16438</v>
      </c>
    </row>
    <row r="5831" customFormat="false" ht="15" hidden="false" customHeight="false" outlineLevel="0" collapsed="false">
      <c r="A5831" s="258" t="s">
        <v>16439</v>
      </c>
      <c r="B5831" s="259" t="s">
        <v>16440</v>
      </c>
      <c r="C5831" s="260" t="s">
        <v>57</v>
      </c>
      <c r="D5831" s="267" t="s">
        <v>16441</v>
      </c>
    </row>
    <row r="5832" customFormat="false" ht="30" hidden="false" customHeight="false" outlineLevel="0" collapsed="false">
      <c r="A5832" s="262" t="s">
        <v>16442</v>
      </c>
      <c r="B5832" s="263" t="s">
        <v>16443</v>
      </c>
      <c r="C5832" s="264" t="s">
        <v>57</v>
      </c>
      <c r="D5832" s="268" t="s">
        <v>16444</v>
      </c>
    </row>
    <row r="5833" customFormat="false" ht="30" hidden="false" customHeight="false" outlineLevel="0" collapsed="false">
      <c r="A5833" s="258" t="s">
        <v>16445</v>
      </c>
      <c r="B5833" s="259" t="s">
        <v>16446</v>
      </c>
      <c r="C5833" s="260" t="s">
        <v>57</v>
      </c>
      <c r="D5833" s="267" t="s">
        <v>16447</v>
      </c>
    </row>
    <row r="5834" customFormat="false" ht="30" hidden="false" customHeight="false" outlineLevel="0" collapsed="false">
      <c r="A5834" s="262" t="s">
        <v>16448</v>
      </c>
      <c r="B5834" s="263" t="s">
        <v>16449</v>
      </c>
      <c r="C5834" s="264" t="s">
        <v>57</v>
      </c>
      <c r="D5834" s="268" t="s">
        <v>16450</v>
      </c>
    </row>
    <row r="5835" customFormat="false" ht="30" hidden="false" customHeight="false" outlineLevel="0" collapsed="false">
      <c r="A5835" s="258" t="s">
        <v>16451</v>
      </c>
      <c r="B5835" s="259" t="s">
        <v>16452</v>
      </c>
      <c r="C5835" s="260" t="s">
        <v>57</v>
      </c>
      <c r="D5835" s="267" t="s">
        <v>16453</v>
      </c>
    </row>
    <row r="5836" customFormat="false" ht="30" hidden="false" customHeight="false" outlineLevel="0" collapsed="false">
      <c r="A5836" s="262" t="s">
        <v>16454</v>
      </c>
      <c r="B5836" s="263" t="s">
        <v>16455</v>
      </c>
      <c r="C5836" s="264" t="s">
        <v>57</v>
      </c>
      <c r="D5836" s="268" t="s">
        <v>16456</v>
      </c>
    </row>
    <row r="5837" customFormat="false" ht="30" hidden="false" customHeight="false" outlineLevel="0" collapsed="false">
      <c r="A5837" s="258" t="s">
        <v>16457</v>
      </c>
      <c r="B5837" s="259" t="s">
        <v>16458</v>
      </c>
      <c r="C5837" s="260" t="s">
        <v>57</v>
      </c>
      <c r="D5837" s="267" t="s">
        <v>16459</v>
      </c>
    </row>
    <row r="5838" customFormat="false" ht="15" hidden="false" customHeight="false" outlineLevel="0" collapsed="false">
      <c r="A5838" s="262" t="s">
        <v>16460</v>
      </c>
      <c r="B5838" s="263" t="s">
        <v>16461</v>
      </c>
      <c r="C5838" s="264" t="s">
        <v>57</v>
      </c>
      <c r="D5838" s="268" t="s">
        <v>16462</v>
      </c>
    </row>
    <row r="5839" customFormat="false" ht="15" hidden="false" customHeight="false" outlineLevel="0" collapsed="false">
      <c r="A5839" s="258" t="s">
        <v>16463</v>
      </c>
      <c r="B5839" s="259" t="s">
        <v>16464</v>
      </c>
      <c r="C5839" s="260" t="s">
        <v>57</v>
      </c>
      <c r="D5839" s="267" t="s">
        <v>16465</v>
      </c>
    </row>
    <row r="5840" customFormat="false" ht="15" hidden="false" customHeight="false" outlineLevel="0" collapsed="false">
      <c r="A5840" s="262" t="s">
        <v>16466</v>
      </c>
      <c r="B5840" s="263" t="s">
        <v>16467</v>
      </c>
      <c r="C5840" s="264" t="s">
        <v>57</v>
      </c>
      <c r="D5840" s="268" t="s">
        <v>16468</v>
      </c>
    </row>
    <row r="5841" customFormat="false" ht="30" hidden="false" customHeight="false" outlineLevel="0" collapsed="false">
      <c r="A5841" s="258" t="s">
        <v>16469</v>
      </c>
      <c r="B5841" s="259" t="s">
        <v>16470</v>
      </c>
      <c r="C5841" s="260" t="s">
        <v>57</v>
      </c>
      <c r="D5841" s="267" t="s">
        <v>16471</v>
      </c>
    </row>
    <row r="5842" customFormat="false" ht="30" hidden="false" customHeight="false" outlineLevel="0" collapsed="false">
      <c r="A5842" s="262" t="s">
        <v>16472</v>
      </c>
      <c r="B5842" s="263" t="s">
        <v>16473</v>
      </c>
      <c r="C5842" s="264" t="s">
        <v>57</v>
      </c>
      <c r="D5842" s="268" t="s">
        <v>16474</v>
      </c>
    </row>
    <row r="5843" customFormat="false" ht="30" hidden="false" customHeight="false" outlineLevel="0" collapsed="false">
      <c r="A5843" s="258" t="s">
        <v>16475</v>
      </c>
      <c r="B5843" s="259" t="s">
        <v>16476</v>
      </c>
      <c r="C5843" s="260" t="s">
        <v>57</v>
      </c>
      <c r="D5843" s="267" t="s">
        <v>16477</v>
      </c>
    </row>
    <row r="5844" customFormat="false" ht="15" hidden="false" customHeight="false" outlineLevel="0" collapsed="false">
      <c r="A5844" s="262" t="s">
        <v>16478</v>
      </c>
      <c r="B5844" s="263" t="s">
        <v>16479</v>
      </c>
      <c r="C5844" s="264" t="s">
        <v>57</v>
      </c>
      <c r="D5844" s="268" t="s">
        <v>16480</v>
      </c>
    </row>
    <row r="5845" customFormat="false" ht="15" hidden="false" customHeight="false" outlineLevel="0" collapsed="false">
      <c r="A5845" s="258" t="s">
        <v>16481</v>
      </c>
      <c r="B5845" s="259" t="s">
        <v>16482</v>
      </c>
      <c r="C5845" s="260" t="s">
        <v>57</v>
      </c>
      <c r="D5845" s="267" t="s">
        <v>16483</v>
      </c>
    </row>
    <row r="5846" customFormat="false" ht="15" hidden="false" customHeight="false" outlineLevel="0" collapsed="false">
      <c r="A5846" s="262" t="s">
        <v>16484</v>
      </c>
      <c r="B5846" s="263" t="s">
        <v>16485</v>
      </c>
      <c r="C5846" s="264" t="s">
        <v>57</v>
      </c>
      <c r="D5846" s="268" t="s">
        <v>16486</v>
      </c>
    </row>
    <row r="5847" customFormat="false" ht="15" hidden="false" customHeight="false" outlineLevel="0" collapsed="false">
      <c r="A5847" s="258" t="s">
        <v>16487</v>
      </c>
      <c r="B5847" s="259" t="s">
        <v>16488</v>
      </c>
      <c r="C5847" s="260" t="s">
        <v>57</v>
      </c>
      <c r="D5847" s="267" t="s">
        <v>16489</v>
      </c>
    </row>
    <row r="5848" customFormat="false" ht="15" hidden="false" customHeight="false" outlineLevel="0" collapsed="false">
      <c r="A5848" s="262" t="s">
        <v>16490</v>
      </c>
      <c r="B5848" s="263" t="s">
        <v>16491</v>
      </c>
      <c r="C5848" s="264" t="s">
        <v>57</v>
      </c>
      <c r="D5848" s="268" t="s">
        <v>16492</v>
      </c>
    </row>
    <row r="5849" customFormat="false" ht="15" hidden="false" customHeight="false" outlineLevel="0" collapsed="false">
      <c r="A5849" s="258" t="s">
        <v>16493</v>
      </c>
      <c r="B5849" s="259" t="s">
        <v>16494</v>
      </c>
      <c r="C5849" s="260" t="s">
        <v>57</v>
      </c>
      <c r="D5849" s="267" t="s">
        <v>16495</v>
      </c>
    </row>
    <row r="5850" customFormat="false" ht="15" hidden="false" customHeight="false" outlineLevel="0" collapsed="false">
      <c r="A5850" s="262" t="s">
        <v>16496</v>
      </c>
      <c r="B5850" s="263" t="s">
        <v>16497</v>
      </c>
      <c r="C5850" s="264" t="s">
        <v>57</v>
      </c>
      <c r="D5850" s="268" t="s">
        <v>16498</v>
      </c>
    </row>
    <row r="5851" customFormat="false" ht="15" hidden="false" customHeight="false" outlineLevel="0" collapsed="false">
      <c r="A5851" s="258" t="s">
        <v>16499</v>
      </c>
      <c r="B5851" s="259" t="s">
        <v>16500</v>
      </c>
      <c r="C5851" s="260" t="s">
        <v>57</v>
      </c>
      <c r="D5851" s="267" t="s">
        <v>16501</v>
      </c>
    </row>
    <row r="5852" customFormat="false" ht="15" hidden="false" customHeight="false" outlineLevel="0" collapsed="false">
      <c r="A5852" s="262" t="s">
        <v>16502</v>
      </c>
      <c r="B5852" s="263" t="s">
        <v>16503</v>
      </c>
      <c r="C5852" s="264" t="s">
        <v>57</v>
      </c>
      <c r="D5852" s="268" t="s">
        <v>16504</v>
      </c>
    </row>
    <row r="5853" customFormat="false" ht="15" hidden="false" customHeight="false" outlineLevel="0" collapsed="false">
      <c r="A5853" s="258" t="s">
        <v>16505</v>
      </c>
      <c r="B5853" s="259" t="s">
        <v>16506</v>
      </c>
      <c r="C5853" s="260" t="s">
        <v>57</v>
      </c>
      <c r="D5853" s="267" t="s">
        <v>16507</v>
      </c>
    </row>
    <row r="5854" customFormat="false" ht="30" hidden="false" customHeight="false" outlineLevel="0" collapsed="false">
      <c r="A5854" s="262" t="s">
        <v>16508</v>
      </c>
      <c r="B5854" s="263" t="s">
        <v>16509</v>
      </c>
      <c r="C5854" s="264" t="s">
        <v>57</v>
      </c>
      <c r="D5854" s="268" t="s">
        <v>16510</v>
      </c>
    </row>
    <row r="5855" customFormat="false" ht="30" hidden="false" customHeight="false" outlineLevel="0" collapsed="false">
      <c r="A5855" s="258" t="s">
        <v>16511</v>
      </c>
      <c r="B5855" s="259" t="s">
        <v>16512</v>
      </c>
      <c r="C5855" s="260" t="s">
        <v>57</v>
      </c>
      <c r="D5855" s="267" t="s">
        <v>16513</v>
      </c>
    </row>
    <row r="5856" customFormat="false" ht="15" hidden="false" customHeight="false" outlineLevel="0" collapsed="false">
      <c r="A5856" s="262" t="s">
        <v>16514</v>
      </c>
      <c r="B5856" s="263" t="s">
        <v>16515</v>
      </c>
      <c r="C5856" s="264" t="s">
        <v>57</v>
      </c>
      <c r="D5856" s="268" t="s">
        <v>16516</v>
      </c>
    </row>
    <row r="5857" customFormat="false" ht="15" hidden="false" customHeight="false" outlineLevel="0" collapsed="false">
      <c r="A5857" s="258" t="s">
        <v>16517</v>
      </c>
      <c r="B5857" s="259" t="s">
        <v>16518</v>
      </c>
      <c r="C5857" s="260" t="s">
        <v>57</v>
      </c>
      <c r="D5857" s="267" t="s">
        <v>16519</v>
      </c>
    </row>
    <row r="5858" customFormat="false" ht="15" hidden="false" customHeight="false" outlineLevel="0" collapsed="false">
      <c r="A5858" s="262" t="s">
        <v>16520</v>
      </c>
      <c r="B5858" s="263" t="s">
        <v>16521</v>
      </c>
      <c r="C5858" s="264" t="s">
        <v>57</v>
      </c>
      <c r="D5858" s="268" t="s">
        <v>16522</v>
      </c>
    </row>
    <row r="5859" customFormat="false" ht="15" hidden="false" customHeight="false" outlineLevel="0" collapsed="false">
      <c r="A5859" s="258" t="s">
        <v>16523</v>
      </c>
      <c r="B5859" s="259" t="s">
        <v>16524</v>
      </c>
      <c r="C5859" s="260" t="s">
        <v>57</v>
      </c>
      <c r="D5859" s="267" t="s">
        <v>16525</v>
      </c>
    </row>
    <row r="5860" customFormat="false" ht="15" hidden="false" customHeight="false" outlineLevel="0" collapsed="false">
      <c r="A5860" s="262" t="s">
        <v>16526</v>
      </c>
      <c r="B5860" s="263" t="s">
        <v>16527</v>
      </c>
      <c r="C5860" s="264" t="s">
        <v>57</v>
      </c>
      <c r="D5860" s="268" t="s">
        <v>16528</v>
      </c>
    </row>
    <row r="5861" customFormat="false" ht="15" hidden="false" customHeight="false" outlineLevel="0" collapsed="false">
      <c r="A5861" s="258" t="s">
        <v>16529</v>
      </c>
      <c r="B5861" s="259" t="s">
        <v>16530</v>
      </c>
      <c r="C5861" s="260" t="s">
        <v>57</v>
      </c>
      <c r="D5861" s="267" t="s">
        <v>16531</v>
      </c>
    </row>
    <row r="5862" customFormat="false" ht="15" hidden="false" customHeight="false" outlineLevel="0" collapsed="false">
      <c r="A5862" s="262" t="s">
        <v>16532</v>
      </c>
      <c r="B5862" s="263" t="s">
        <v>16533</v>
      </c>
      <c r="C5862" s="264" t="s">
        <v>57</v>
      </c>
      <c r="D5862" s="268" t="s">
        <v>16534</v>
      </c>
    </row>
    <row r="5863" customFormat="false" ht="15" hidden="false" customHeight="false" outlineLevel="0" collapsed="false">
      <c r="A5863" s="258" t="s">
        <v>16535</v>
      </c>
      <c r="B5863" s="259" t="s">
        <v>16536</v>
      </c>
      <c r="C5863" s="260" t="s">
        <v>57</v>
      </c>
      <c r="D5863" s="267" t="s">
        <v>16537</v>
      </c>
    </row>
    <row r="5864" customFormat="false" ht="15" hidden="false" customHeight="false" outlineLevel="0" collapsed="false">
      <c r="A5864" s="262" t="s">
        <v>16538</v>
      </c>
      <c r="B5864" s="263" t="s">
        <v>16539</v>
      </c>
      <c r="C5864" s="264" t="s">
        <v>57</v>
      </c>
      <c r="D5864" s="268" t="s">
        <v>16540</v>
      </c>
    </row>
    <row r="5865" customFormat="false" ht="30" hidden="false" customHeight="false" outlineLevel="0" collapsed="false">
      <c r="A5865" s="258" t="s">
        <v>16541</v>
      </c>
      <c r="B5865" s="259" t="s">
        <v>16542</v>
      </c>
      <c r="C5865" s="260" t="s">
        <v>57</v>
      </c>
      <c r="D5865" s="267" t="s">
        <v>16543</v>
      </c>
    </row>
    <row r="5866" customFormat="false" ht="30" hidden="false" customHeight="false" outlineLevel="0" collapsed="false">
      <c r="A5866" s="262" t="s">
        <v>16544</v>
      </c>
      <c r="B5866" s="263" t="s">
        <v>16545</v>
      </c>
      <c r="C5866" s="264" t="s">
        <v>57</v>
      </c>
      <c r="D5866" s="268" t="s">
        <v>16546</v>
      </c>
    </row>
    <row r="5867" customFormat="false" ht="15" hidden="false" customHeight="false" outlineLevel="0" collapsed="false">
      <c r="A5867" s="258" t="s">
        <v>16547</v>
      </c>
      <c r="B5867" s="259" t="s">
        <v>16548</v>
      </c>
      <c r="C5867" s="260" t="s">
        <v>57</v>
      </c>
      <c r="D5867" s="267" t="s">
        <v>16549</v>
      </c>
    </row>
    <row r="5868" customFormat="false" ht="15" hidden="false" customHeight="false" outlineLevel="0" collapsed="false">
      <c r="A5868" s="262" t="s">
        <v>16550</v>
      </c>
      <c r="B5868" s="263" t="s">
        <v>16551</v>
      </c>
      <c r="C5868" s="264" t="s">
        <v>57</v>
      </c>
      <c r="D5868" s="268" t="s">
        <v>16552</v>
      </c>
    </row>
    <row r="5869" customFormat="false" ht="15" hidden="false" customHeight="false" outlineLevel="0" collapsed="false">
      <c r="A5869" s="258" t="s">
        <v>16553</v>
      </c>
      <c r="B5869" s="259" t="s">
        <v>16554</v>
      </c>
      <c r="C5869" s="260" t="s">
        <v>57</v>
      </c>
      <c r="D5869" s="267" t="s">
        <v>16555</v>
      </c>
    </row>
    <row r="5870" customFormat="false" ht="15" hidden="false" customHeight="false" outlineLevel="0" collapsed="false">
      <c r="A5870" s="262" t="s">
        <v>16556</v>
      </c>
      <c r="B5870" s="263" t="s">
        <v>16557</v>
      </c>
      <c r="C5870" s="264" t="s">
        <v>57</v>
      </c>
      <c r="D5870" s="268" t="s">
        <v>15198</v>
      </c>
    </row>
    <row r="5871" customFormat="false" ht="15" hidden="false" customHeight="false" outlineLevel="0" collapsed="false">
      <c r="A5871" s="258" t="s">
        <v>16558</v>
      </c>
      <c r="B5871" s="259" t="s">
        <v>16559</v>
      </c>
      <c r="C5871" s="260" t="s">
        <v>16560</v>
      </c>
      <c r="D5871" s="267" t="s">
        <v>16561</v>
      </c>
    </row>
    <row r="5872" customFormat="false" ht="15" hidden="false" customHeight="false" outlineLevel="0" collapsed="false">
      <c r="A5872" s="262" t="s">
        <v>16562</v>
      </c>
      <c r="B5872" s="263" t="s">
        <v>16563</v>
      </c>
      <c r="C5872" s="264" t="s">
        <v>16560</v>
      </c>
      <c r="D5872" s="268" t="s">
        <v>611</v>
      </c>
    </row>
    <row r="5873" customFormat="false" ht="15" hidden="false" customHeight="false" outlineLevel="0" collapsed="false">
      <c r="A5873" s="258" t="s">
        <v>16564</v>
      </c>
      <c r="B5873" s="259" t="s">
        <v>16565</v>
      </c>
      <c r="C5873" s="260" t="s">
        <v>16560</v>
      </c>
      <c r="D5873" s="267" t="s">
        <v>13966</v>
      </c>
    </row>
    <row r="5874" customFormat="false" ht="15" hidden="false" customHeight="false" outlineLevel="0" collapsed="false">
      <c r="A5874" s="262" t="s">
        <v>16566</v>
      </c>
      <c r="B5874" s="263" t="s">
        <v>16567</v>
      </c>
      <c r="C5874" s="264" t="s">
        <v>16560</v>
      </c>
      <c r="D5874" s="268" t="s">
        <v>1561</v>
      </c>
    </row>
    <row r="5875" customFormat="false" ht="15" hidden="false" customHeight="false" outlineLevel="0" collapsed="false">
      <c r="A5875" s="258" t="s">
        <v>16568</v>
      </c>
      <c r="B5875" s="259" t="s">
        <v>16569</v>
      </c>
      <c r="C5875" s="260" t="s">
        <v>16560</v>
      </c>
      <c r="D5875" s="267" t="s">
        <v>2002</v>
      </c>
    </row>
    <row r="5876" customFormat="false" ht="15" hidden="false" customHeight="false" outlineLevel="0" collapsed="false">
      <c r="A5876" s="262" t="s">
        <v>16570</v>
      </c>
      <c r="B5876" s="263" t="s">
        <v>16571</v>
      </c>
      <c r="C5876" s="264" t="s">
        <v>16560</v>
      </c>
      <c r="D5876" s="268" t="s">
        <v>16572</v>
      </c>
    </row>
    <row r="5877" customFormat="false" ht="15" hidden="false" customHeight="false" outlineLevel="0" collapsed="false">
      <c r="A5877" s="258" t="s">
        <v>16573</v>
      </c>
      <c r="B5877" s="259" t="s">
        <v>16574</v>
      </c>
      <c r="C5877" s="260" t="s">
        <v>16560</v>
      </c>
      <c r="D5877" s="267" t="s">
        <v>1659</v>
      </c>
    </row>
    <row r="5878" customFormat="false" ht="15" hidden="false" customHeight="false" outlineLevel="0" collapsed="false">
      <c r="A5878" s="262" t="s">
        <v>16575</v>
      </c>
      <c r="B5878" s="263" t="s">
        <v>16576</v>
      </c>
      <c r="C5878" s="264" t="s">
        <v>16560</v>
      </c>
      <c r="D5878" s="268" t="s">
        <v>2407</v>
      </c>
    </row>
    <row r="5879" customFormat="false" ht="15" hidden="false" customHeight="false" outlineLevel="0" collapsed="false">
      <c r="A5879" s="258" t="s">
        <v>16577</v>
      </c>
      <c r="B5879" s="259" t="s">
        <v>16578</v>
      </c>
      <c r="C5879" s="260" t="s">
        <v>16560</v>
      </c>
      <c r="D5879" s="267" t="s">
        <v>16579</v>
      </c>
    </row>
    <row r="5880" customFormat="false" ht="15" hidden="false" customHeight="false" outlineLevel="0" collapsed="false">
      <c r="A5880" s="262" t="s">
        <v>16580</v>
      </c>
      <c r="B5880" s="263" t="s">
        <v>16581</v>
      </c>
      <c r="C5880" s="264" t="s">
        <v>16560</v>
      </c>
      <c r="D5880" s="268" t="s">
        <v>2214</v>
      </c>
    </row>
    <row r="5881" customFormat="false" ht="15" hidden="false" customHeight="false" outlineLevel="0" collapsed="false">
      <c r="A5881" s="258" t="s">
        <v>16582</v>
      </c>
      <c r="B5881" s="259" t="s">
        <v>16583</v>
      </c>
      <c r="C5881" s="260" t="s">
        <v>75</v>
      </c>
      <c r="D5881" s="267" t="s">
        <v>16584</v>
      </c>
    </row>
    <row r="5882" customFormat="false" ht="15" hidden="false" customHeight="false" outlineLevel="0" collapsed="false">
      <c r="A5882" s="262" t="s">
        <v>16585</v>
      </c>
      <c r="B5882" s="263" t="s">
        <v>16586</v>
      </c>
      <c r="C5882" s="264" t="s">
        <v>75</v>
      </c>
      <c r="D5882" s="268" t="s">
        <v>16587</v>
      </c>
    </row>
    <row r="5883" customFormat="false" ht="15" hidden="false" customHeight="false" outlineLevel="0" collapsed="false">
      <c r="A5883" s="258" t="s">
        <v>16588</v>
      </c>
      <c r="B5883" s="259" t="s">
        <v>16589</v>
      </c>
      <c r="C5883" s="260" t="s">
        <v>75</v>
      </c>
      <c r="D5883" s="267" t="s">
        <v>16590</v>
      </c>
    </row>
    <row r="5884" customFormat="false" ht="30" hidden="false" customHeight="false" outlineLevel="0" collapsed="false">
      <c r="A5884" s="262" t="s">
        <v>16591</v>
      </c>
      <c r="B5884" s="263" t="s">
        <v>16592</v>
      </c>
      <c r="C5884" s="264" t="s">
        <v>16593</v>
      </c>
      <c r="D5884" s="268" t="s">
        <v>11056</v>
      </c>
    </row>
    <row r="5885" customFormat="false" ht="30" hidden="false" customHeight="false" outlineLevel="0" collapsed="false">
      <c r="A5885" s="258" t="s">
        <v>16594</v>
      </c>
      <c r="B5885" s="259" t="s">
        <v>16595</v>
      </c>
      <c r="C5885" s="260" t="s">
        <v>16593</v>
      </c>
      <c r="D5885" s="267" t="s">
        <v>7361</v>
      </c>
    </row>
    <row r="5886" customFormat="false" ht="30" hidden="false" customHeight="false" outlineLevel="0" collapsed="false">
      <c r="A5886" s="262" t="s">
        <v>16596</v>
      </c>
      <c r="B5886" s="263" t="s">
        <v>16597</v>
      </c>
      <c r="C5886" s="264" t="s">
        <v>16593</v>
      </c>
      <c r="D5886" s="268" t="s">
        <v>524</v>
      </c>
    </row>
    <row r="5887" customFormat="false" ht="30" hidden="false" customHeight="false" outlineLevel="0" collapsed="false">
      <c r="A5887" s="258" t="s">
        <v>16598</v>
      </c>
      <c r="B5887" s="259" t="s">
        <v>16599</v>
      </c>
      <c r="C5887" s="260" t="s">
        <v>16593</v>
      </c>
      <c r="D5887" s="267" t="s">
        <v>16600</v>
      </c>
    </row>
    <row r="5888" customFormat="false" ht="30" hidden="false" customHeight="false" outlineLevel="0" collapsed="false">
      <c r="A5888" s="262" t="s">
        <v>16601</v>
      </c>
      <c r="B5888" s="263" t="s">
        <v>16602</v>
      </c>
      <c r="C5888" s="264" t="s">
        <v>16593</v>
      </c>
      <c r="D5888" s="268" t="s">
        <v>16603</v>
      </c>
    </row>
    <row r="5889" customFormat="false" ht="30" hidden="false" customHeight="false" outlineLevel="0" collapsed="false">
      <c r="A5889" s="258" t="s">
        <v>16604</v>
      </c>
      <c r="B5889" s="259" t="s">
        <v>16605</v>
      </c>
      <c r="C5889" s="260" t="s">
        <v>16593</v>
      </c>
      <c r="D5889" s="267" t="s">
        <v>3105</v>
      </c>
    </row>
    <row r="5890" customFormat="false" ht="30" hidden="false" customHeight="false" outlineLevel="0" collapsed="false">
      <c r="A5890" s="262" t="s">
        <v>16606</v>
      </c>
      <c r="B5890" s="263" t="s">
        <v>16607</v>
      </c>
      <c r="C5890" s="264" t="s">
        <v>16593</v>
      </c>
      <c r="D5890" s="268" t="s">
        <v>16608</v>
      </c>
    </row>
    <row r="5891" customFormat="false" ht="30" hidden="false" customHeight="false" outlineLevel="0" collapsed="false">
      <c r="A5891" s="258" t="s">
        <v>16609</v>
      </c>
      <c r="B5891" s="259" t="s">
        <v>16610</v>
      </c>
      <c r="C5891" s="260" t="s">
        <v>16593</v>
      </c>
      <c r="D5891" s="267" t="s">
        <v>2487</v>
      </c>
    </row>
    <row r="5892" customFormat="false" ht="30" hidden="false" customHeight="false" outlineLevel="0" collapsed="false">
      <c r="A5892" s="262" t="s">
        <v>16611</v>
      </c>
      <c r="B5892" s="263" t="s">
        <v>16612</v>
      </c>
      <c r="C5892" s="264" t="s">
        <v>16593</v>
      </c>
      <c r="D5892" s="268" t="s">
        <v>2702</v>
      </c>
    </row>
    <row r="5893" customFormat="false" ht="30" hidden="false" customHeight="false" outlineLevel="0" collapsed="false">
      <c r="A5893" s="258" t="s">
        <v>16613</v>
      </c>
      <c r="B5893" s="259" t="s">
        <v>16614</v>
      </c>
      <c r="C5893" s="260" t="s">
        <v>16593</v>
      </c>
      <c r="D5893" s="267" t="s">
        <v>16615</v>
      </c>
    </row>
    <row r="5894" customFormat="false" ht="30" hidden="false" customHeight="false" outlineLevel="0" collapsed="false">
      <c r="A5894" s="262" t="s">
        <v>16616</v>
      </c>
      <c r="B5894" s="263" t="s">
        <v>16617</v>
      </c>
      <c r="C5894" s="264" t="s">
        <v>16593</v>
      </c>
      <c r="D5894" s="268" t="s">
        <v>2498</v>
      </c>
    </row>
    <row r="5895" customFormat="false" ht="30" hidden="false" customHeight="false" outlineLevel="0" collapsed="false">
      <c r="A5895" s="258" t="s">
        <v>16618</v>
      </c>
      <c r="B5895" s="259" t="s">
        <v>16619</v>
      </c>
      <c r="C5895" s="260" t="s">
        <v>16593</v>
      </c>
      <c r="D5895" s="267" t="s">
        <v>16620</v>
      </c>
    </row>
    <row r="5896" customFormat="false" ht="15" hidden="false" customHeight="false" outlineLevel="0" collapsed="false">
      <c r="A5896" s="262" t="s">
        <v>16621</v>
      </c>
      <c r="B5896" s="263" t="s">
        <v>16622</v>
      </c>
      <c r="C5896" s="264" t="s">
        <v>16623</v>
      </c>
      <c r="D5896" s="268" t="s">
        <v>15019</v>
      </c>
    </row>
    <row r="5897" customFormat="false" ht="15" hidden="false" customHeight="false" outlineLevel="0" collapsed="false">
      <c r="A5897" s="258" t="s">
        <v>16624</v>
      </c>
      <c r="B5897" s="259" t="s">
        <v>16625</v>
      </c>
      <c r="C5897" s="260" t="s">
        <v>16623</v>
      </c>
      <c r="D5897" s="267" t="s">
        <v>12427</v>
      </c>
    </row>
    <row r="5898" customFormat="false" ht="15" hidden="false" customHeight="false" outlineLevel="0" collapsed="false">
      <c r="A5898" s="262" t="s">
        <v>16626</v>
      </c>
      <c r="B5898" s="263" t="s">
        <v>16627</v>
      </c>
      <c r="C5898" s="264" t="s">
        <v>16623</v>
      </c>
      <c r="D5898" s="268" t="s">
        <v>6497</v>
      </c>
    </row>
    <row r="5899" customFormat="false" ht="15" hidden="false" customHeight="false" outlineLevel="0" collapsed="false">
      <c r="A5899" s="258" t="s">
        <v>16628</v>
      </c>
      <c r="B5899" s="259" t="s">
        <v>16629</v>
      </c>
      <c r="C5899" s="260" t="s">
        <v>16623</v>
      </c>
      <c r="D5899" s="267" t="s">
        <v>16630</v>
      </c>
    </row>
    <row r="5900" customFormat="false" ht="15" hidden="false" customHeight="false" outlineLevel="0" collapsed="false">
      <c r="A5900" s="262" t="s">
        <v>16631</v>
      </c>
      <c r="B5900" s="263" t="s">
        <v>16632</v>
      </c>
      <c r="C5900" s="264" t="s">
        <v>16623</v>
      </c>
      <c r="D5900" s="268" t="s">
        <v>16615</v>
      </c>
    </row>
    <row r="5901" customFormat="false" ht="15" hidden="false" customHeight="false" outlineLevel="0" collapsed="false">
      <c r="A5901" s="258" t="s">
        <v>16633</v>
      </c>
      <c r="B5901" s="259" t="s">
        <v>16634</v>
      </c>
      <c r="C5901" s="260" t="s">
        <v>16635</v>
      </c>
      <c r="D5901" s="267" t="s">
        <v>1308</v>
      </c>
    </row>
    <row r="5902" customFormat="false" ht="15" hidden="false" customHeight="false" outlineLevel="0" collapsed="false">
      <c r="A5902" s="262" t="s">
        <v>16636</v>
      </c>
      <c r="B5902" s="263" t="s">
        <v>16637</v>
      </c>
      <c r="C5902" s="264" t="s">
        <v>16635</v>
      </c>
      <c r="D5902" s="268" t="s">
        <v>2772</v>
      </c>
    </row>
    <row r="5903" customFormat="false" ht="15" hidden="false" customHeight="false" outlineLevel="0" collapsed="false">
      <c r="A5903" s="258" t="s">
        <v>16638</v>
      </c>
      <c r="B5903" s="259" t="s">
        <v>16639</v>
      </c>
      <c r="C5903" s="260" t="s">
        <v>16635</v>
      </c>
      <c r="D5903" s="267" t="s">
        <v>864</v>
      </c>
    </row>
    <row r="5904" customFormat="false" ht="15" hidden="false" customHeight="false" outlineLevel="0" collapsed="false">
      <c r="A5904" s="262" t="s">
        <v>16640</v>
      </c>
      <c r="B5904" s="263" t="s">
        <v>16641</v>
      </c>
      <c r="C5904" s="264" t="s">
        <v>16635</v>
      </c>
      <c r="D5904" s="268" t="s">
        <v>2182</v>
      </c>
    </row>
    <row r="5905" customFormat="false" ht="15" hidden="false" customHeight="false" outlineLevel="0" collapsed="false">
      <c r="A5905" s="258" t="s">
        <v>16642</v>
      </c>
      <c r="B5905" s="259" t="s">
        <v>16643</v>
      </c>
      <c r="C5905" s="260" t="s">
        <v>857</v>
      </c>
      <c r="D5905" s="267" t="s">
        <v>2900</v>
      </c>
    </row>
    <row r="5906" customFormat="false" ht="15" hidden="false" customHeight="false" outlineLevel="0" collapsed="false">
      <c r="A5906" s="262" t="s">
        <v>16644</v>
      </c>
      <c r="B5906" s="263" t="s">
        <v>16645</v>
      </c>
      <c r="C5906" s="264" t="s">
        <v>857</v>
      </c>
      <c r="D5906" s="268" t="s">
        <v>3191</v>
      </c>
    </row>
    <row r="5907" customFormat="false" ht="15" hidden="false" customHeight="false" outlineLevel="0" collapsed="false">
      <c r="A5907" s="258" t="s">
        <v>16646</v>
      </c>
      <c r="B5907" s="259" t="s">
        <v>16647</v>
      </c>
      <c r="C5907" s="260" t="s">
        <v>857</v>
      </c>
      <c r="D5907" s="267" t="s">
        <v>2290</v>
      </c>
    </row>
    <row r="5908" customFormat="false" ht="30" hidden="false" customHeight="false" outlineLevel="0" collapsed="false">
      <c r="A5908" s="262" t="s">
        <v>16648</v>
      </c>
      <c r="B5908" s="263" t="s">
        <v>16649</v>
      </c>
      <c r="C5908" s="264" t="s">
        <v>15</v>
      </c>
      <c r="D5908" s="268" t="s">
        <v>1605</v>
      </c>
    </row>
    <row r="5909" customFormat="false" ht="30" hidden="false" customHeight="false" outlineLevel="0" collapsed="false">
      <c r="A5909" s="258" t="s">
        <v>16650</v>
      </c>
      <c r="B5909" s="259" t="s">
        <v>16651</v>
      </c>
      <c r="C5909" s="260" t="s">
        <v>15</v>
      </c>
      <c r="D5909" s="267" t="s">
        <v>2287</v>
      </c>
    </row>
    <row r="5910" customFormat="false" ht="15" hidden="false" customHeight="false" outlineLevel="0" collapsed="false">
      <c r="A5910" s="262" t="s">
        <v>16652</v>
      </c>
      <c r="B5910" s="263" t="s">
        <v>16653</v>
      </c>
      <c r="C5910" s="264" t="s">
        <v>37</v>
      </c>
      <c r="D5910" s="268" t="s">
        <v>13577</v>
      </c>
    </row>
    <row r="5911" customFormat="false" ht="15" hidden="false" customHeight="false" outlineLevel="0" collapsed="false">
      <c r="A5911" s="258" t="s">
        <v>16654</v>
      </c>
      <c r="B5911" s="259" t="s">
        <v>16655</v>
      </c>
      <c r="C5911" s="260" t="s">
        <v>16656</v>
      </c>
      <c r="D5911" s="267" t="s">
        <v>2290</v>
      </c>
    </row>
    <row r="5912" customFormat="false" ht="30" hidden="false" customHeight="false" outlineLevel="0" collapsed="false">
      <c r="A5912" s="262" t="s">
        <v>16657</v>
      </c>
      <c r="B5912" s="263" t="s">
        <v>16658</v>
      </c>
      <c r="C5912" s="264" t="s">
        <v>16659</v>
      </c>
      <c r="D5912" s="268" t="s">
        <v>16660</v>
      </c>
    </row>
    <row r="5913" customFormat="false" ht="30" hidden="false" customHeight="false" outlineLevel="0" collapsed="false">
      <c r="A5913" s="258" t="s">
        <v>16661</v>
      </c>
      <c r="B5913" s="259" t="s">
        <v>16662</v>
      </c>
      <c r="C5913" s="260" t="s">
        <v>16659</v>
      </c>
      <c r="D5913" s="267" t="s">
        <v>2807</v>
      </c>
    </row>
    <row r="5914" customFormat="false" ht="15" hidden="false" customHeight="false" outlineLevel="0" collapsed="false">
      <c r="A5914" s="262" t="s">
        <v>16663</v>
      </c>
      <c r="B5914" s="263" t="s">
        <v>16664</v>
      </c>
      <c r="C5914" s="264" t="s">
        <v>16659</v>
      </c>
      <c r="D5914" s="268" t="s">
        <v>16665</v>
      </c>
    </row>
    <row r="5915" customFormat="false" ht="30" hidden="false" customHeight="false" outlineLevel="0" collapsed="false">
      <c r="A5915" s="258" t="s">
        <v>16666</v>
      </c>
      <c r="B5915" s="259" t="s">
        <v>16667</v>
      </c>
      <c r="C5915" s="260" t="s">
        <v>16659</v>
      </c>
      <c r="D5915" s="267" t="s">
        <v>2261</v>
      </c>
    </row>
    <row r="5916" customFormat="false" ht="30" hidden="false" customHeight="false" outlineLevel="0" collapsed="false">
      <c r="A5916" s="262" t="s">
        <v>16668</v>
      </c>
      <c r="B5916" s="263" t="s">
        <v>16669</v>
      </c>
      <c r="C5916" s="264" t="s">
        <v>16659</v>
      </c>
      <c r="D5916" s="268" t="s">
        <v>1042</v>
      </c>
    </row>
    <row r="5917" customFormat="false" ht="30" hidden="false" customHeight="false" outlineLevel="0" collapsed="false">
      <c r="A5917" s="258" t="s">
        <v>16670</v>
      </c>
      <c r="B5917" s="259" t="s">
        <v>16671</v>
      </c>
      <c r="C5917" s="260" t="s">
        <v>16659</v>
      </c>
      <c r="D5917" s="267" t="s">
        <v>2261</v>
      </c>
    </row>
    <row r="5918" customFormat="false" ht="30" hidden="false" customHeight="false" outlineLevel="0" collapsed="false">
      <c r="A5918" s="262" t="s">
        <v>16672</v>
      </c>
      <c r="B5918" s="263" t="s">
        <v>16673</v>
      </c>
      <c r="C5918" s="264" t="s">
        <v>16659</v>
      </c>
      <c r="D5918" s="268" t="s">
        <v>16674</v>
      </c>
    </row>
    <row r="5919" customFormat="false" ht="30" hidden="false" customHeight="false" outlineLevel="0" collapsed="false">
      <c r="A5919" s="258" t="s">
        <v>16675</v>
      </c>
      <c r="B5919" s="259" t="s">
        <v>16676</v>
      </c>
      <c r="C5919" s="260" t="s">
        <v>16659</v>
      </c>
      <c r="D5919" s="267" t="s">
        <v>5883</v>
      </c>
    </row>
    <row r="5920" customFormat="false" ht="30" hidden="false" customHeight="false" outlineLevel="0" collapsed="false">
      <c r="A5920" s="262" t="s">
        <v>16677</v>
      </c>
      <c r="B5920" s="263" t="s">
        <v>16678</v>
      </c>
      <c r="C5920" s="264" t="s">
        <v>16659</v>
      </c>
      <c r="D5920" s="268" t="s">
        <v>1042</v>
      </c>
    </row>
    <row r="5921" customFormat="false" ht="30" hidden="false" customHeight="false" outlineLevel="0" collapsed="false">
      <c r="A5921" s="258" t="s">
        <v>16679</v>
      </c>
      <c r="B5921" s="259" t="s">
        <v>16680</v>
      </c>
      <c r="C5921" s="260" t="s">
        <v>16659</v>
      </c>
      <c r="D5921" s="267" t="s">
        <v>6650</v>
      </c>
    </row>
    <row r="5922" customFormat="false" ht="30" hidden="false" customHeight="false" outlineLevel="0" collapsed="false">
      <c r="A5922" s="262" t="s">
        <v>16681</v>
      </c>
      <c r="B5922" s="263" t="s">
        <v>16682</v>
      </c>
      <c r="C5922" s="264" t="s">
        <v>16659</v>
      </c>
      <c r="D5922" s="268" t="s">
        <v>7099</v>
      </c>
    </row>
    <row r="5923" customFormat="false" ht="30" hidden="false" customHeight="false" outlineLevel="0" collapsed="false">
      <c r="A5923" s="258" t="s">
        <v>16683</v>
      </c>
      <c r="B5923" s="259" t="s">
        <v>16684</v>
      </c>
      <c r="C5923" s="260" t="s">
        <v>16659</v>
      </c>
      <c r="D5923" s="267" t="s">
        <v>2807</v>
      </c>
    </row>
    <row r="5924" customFormat="false" ht="30" hidden="false" customHeight="false" outlineLevel="0" collapsed="false">
      <c r="A5924" s="262" t="s">
        <v>16685</v>
      </c>
      <c r="B5924" s="263" t="s">
        <v>16686</v>
      </c>
      <c r="C5924" s="264" t="s">
        <v>16659</v>
      </c>
      <c r="D5924" s="268" t="s">
        <v>7412</v>
      </c>
    </row>
    <row r="5925" customFormat="false" ht="30" hidden="false" customHeight="false" outlineLevel="0" collapsed="false">
      <c r="A5925" s="258" t="s">
        <v>16687</v>
      </c>
      <c r="B5925" s="259" t="s">
        <v>16688</v>
      </c>
      <c r="C5925" s="260" t="s">
        <v>16659</v>
      </c>
      <c r="D5925" s="267" t="s">
        <v>7099</v>
      </c>
    </row>
    <row r="5926" customFormat="false" ht="30" hidden="false" customHeight="false" outlineLevel="0" collapsed="false">
      <c r="A5926" s="262" t="s">
        <v>16689</v>
      </c>
      <c r="B5926" s="263" t="s">
        <v>16690</v>
      </c>
      <c r="C5926" s="264" t="s">
        <v>16659</v>
      </c>
      <c r="D5926" s="268" t="s">
        <v>16691</v>
      </c>
    </row>
    <row r="5927" customFormat="false" ht="30" hidden="false" customHeight="false" outlineLevel="0" collapsed="false">
      <c r="A5927" s="258" t="s">
        <v>16692</v>
      </c>
      <c r="B5927" s="259" t="s">
        <v>16693</v>
      </c>
      <c r="C5927" s="260" t="s">
        <v>16659</v>
      </c>
      <c r="D5927" s="267" t="s">
        <v>7412</v>
      </c>
    </row>
    <row r="5928" customFormat="false" ht="30" hidden="false" customHeight="false" outlineLevel="0" collapsed="false">
      <c r="A5928" s="262" t="s">
        <v>16694</v>
      </c>
      <c r="B5928" s="263" t="s">
        <v>16695</v>
      </c>
      <c r="C5928" s="264" t="s">
        <v>16659</v>
      </c>
      <c r="D5928" s="268" t="s">
        <v>16674</v>
      </c>
    </row>
    <row r="5929" customFormat="false" ht="30" hidden="false" customHeight="false" outlineLevel="0" collapsed="false">
      <c r="A5929" s="258" t="s">
        <v>16696</v>
      </c>
      <c r="B5929" s="259" t="s">
        <v>16697</v>
      </c>
      <c r="C5929" s="260" t="s">
        <v>16659</v>
      </c>
      <c r="D5929" s="267" t="s">
        <v>16698</v>
      </c>
    </row>
    <row r="5930" customFormat="false" ht="30" hidden="false" customHeight="false" outlineLevel="0" collapsed="false">
      <c r="A5930" s="262" t="s">
        <v>16699</v>
      </c>
      <c r="B5930" s="263" t="s">
        <v>16700</v>
      </c>
      <c r="C5930" s="264" t="s">
        <v>16659</v>
      </c>
      <c r="D5930" s="268" t="s">
        <v>14538</v>
      </c>
    </row>
    <row r="5931" customFormat="false" ht="30" hidden="false" customHeight="false" outlineLevel="0" collapsed="false">
      <c r="A5931" s="258" t="s">
        <v>16701</v>
      </c>
      <c r="B5931" s="259" t="s">
        <v>16702</v>
      </c>
      <c r="C5931" s="260" t="s">
        <v>16659</v>
      </c>
      <c r="D5931" s="267" t="s">
        <v>16703</v>
      </c>
    </row>
    <row r="5932" customFormat="false" ht="30" hidden="false" customHeight="false" outlineLevel="0" collapsed="false">
      <c r="A5932" s="262" t="s">
        <v>16704</v>
      </c>
      <c r="B5932" s="263" t="s">
        <v>16705</v>
      </c>
      <c r="C5932" s="264" t="s">
        <v>16659</v>
      </c>
      <c r="D5932" s="268" t="s">
        <v>16706</v>
      </c>
    </row>
    <row r="5933" customFormat="false" ht="30" hidden="false" customHeight="false" outlineLevel="0" collapsed="false">
      <c r="A5933" s="258" t="s">
        <v>16707</v>
      </c>
      <c r="B5933" s="259" t="s">
        <v>16708</v>
      </c>
      <c r="C5933" s="260" t="s">
        <v>16659</v>
      </c>
      <c r="D5933" s="267" t="s">
        <v>16665</v>
      </c>
    </row>
    <row r="5934" customFormat="false" ht="15" hidden="false" customHeight="false" outlineLevel="0" collapsed="false">
      <c r="A5934" s="262" t="s">
        <v>16709</v>
      </c>
      <c r="B5934" s="263" t="s">
        <v>16710</v>
      </c>
      <c r="C5934" s="264" t="s">
        <v>16659</v>
      </c>
      <c r="D5934" s="268" t="s">
        <v>16703</v>
      </c>
    </row>
    <row r="5935" customFormat="false" ht="15" hidden="false" customHeight="false" outlineLevel="0" collapsed="false">
      <c r="A5935" s="258" t="s">
        <v>16711</v>
      </c>
      <c r="B5935" s="259" t="s">
        <v>16712</v>
      </c>
      <c r="C5935" s="260" t="s">
        <v>16659</v>
      </c>
      <c r="D5935" s="267" t="s">
        <v>16698</v>
      </c>
    </row>
    <row r="5936" customFormat="false" ht="15" hidden="false" customHeight="false" outlineLevel="0" collapsed="false">
      <c r="A5936" s="262" t="s">
        <v>16713</v>
      </c>
      <c r="B5936" s="263" t="s">
        <v>16714</v>
      </c>
      <c r="C5936" s="264" t="s">
        <v>16560</v>
      </c>
      <c r="D5936" s="268" t="s">
        <v>900</v>
      </c>
    </row>
    <row r="5937" customFormat="false" ht="15" hidden="false" customHeight="false" outlineLevel="0" collapsed="false">
      <c r="A5937" s="258" t="s">
        <v>16715</v>
      </c>
      <c r="B5937" s="259" t="s">
        <v>16716</v>
      </c>
      <c r="C5937" s="260" t="s">
        <v>16560</v>
      </c>
      <c r="D5937" s="267" t="s">
        <v>10717</v>
      </c>
    </row>
    <row r="5938" customFormat="false" ht="15" hidden="false" customHeight="false" outlineLevel="0" collapsed="false">
      <c r="A5938" s="262" t="s">
        <v>16717</v>
      </c>
      <c r="B5938" s="263" t="s">
        <v>16718</v>
      </c>
      <c r="C5938" s="264" t="s">
        <v>16560</v>
      </c>
      <c r="D5938" s="268" t="s">
        <v>16719</v>
      </c>
    </row>
    <row r="5939" customFormat="false" ht="30" hidden="false" customHeight="false" outlineLevel="0" collapsed="false">
      <c r="A5939" s="258" t="s">
        <v>16720</v>
      </c>
      <c r="B5939" s="259" t="s">
        <v>16721</v>
      </c>
      <c r="C5939" s="260" t="s">
        <v>16560</v>
      </c>
      <c r="D5939" s="267" t="s">
        <v>3225</v>
      </c>
    </row>
    <row r="5940" customFormat="false" ht="15" hidden="false" customHeight="false" outlineLevel="0" collapsed="false">
      <c r="A5940" s="262" t="s">
        <v>16722</v>
      </c>
      <c r="B5940" s="263" t="s">
        <v>16723</v>
      </c>
      <c r="C5940" s="264" t="s">
        <v>16623</v>
      </c>
      <c r="D5940" s="268" t="s">
        <v>16724</v>
      </c>
    </row>
    <row r="5941" customFormat="false" ht="15" hidden="false" customHeight="false" outlineLevel="0" collapsed="false">
      <c r="A5941" s="258" t="s">
        <v>16725</v>
      </c>
      <c r="B5941" s="259" t="s">
        <v>16726</v>
      </c>
      <c r="C5941" s="260" t="s">
        <v>37</v>
      </c>
      <c r="D5941" s="267" t="s">
        <v>1700</v>
      </c>
    </row>
    <row r="5942" customFormat="false" ht="15" hidden="false" customHeight="false" outlineLevel="0" collapsed="false">
      <c r="A5942" s="262" t="s">
        <v>16727</v>
      </c>
      <c r="B5942" s="263" t="s">
        <v>16728</v>
      </c>
      <c r="C5942" s="264" t="s">
        <v>16593</v>
      </c>
      <c r="D5942" s="268" t="s">
        <v>830</v>
      </c>
    </row>
    <row r="5943" customFormat="false" ht="15" hidden="false" customHeight="false" outlineLevel="0" collapsed="false">
      <c r="A5943" s="258" t="s">
        <v>16729</v>
      </c>
      <c r="B5943" s="259" t="s">
        <v>16730</v>
      </c>
      <c r="C5943" s="260" t="s">
        <v>15</v>
      </c>
      <c r="D5943" s="267" t="s">
        <v>1649</v>
      </c>
    </row>
    <row r="5944" customFormat="false" ht="30" hidden="false" customHeight="false" outlineLevel="0" collapsed="false">
      <c r="A5944" s="262" t="s">
        <v>16731</v>
      </c>
      <c r="B5944" s="263" t="s">
        <v>16732</v>
      </c>
      <c r="C5944" s="264" t="s">
        <v>16593</v>
      </c>
      <c r="D5944" s="268" t="s">
        <v>830</v>
      </c>
    </row>
    <row r="5945" customFormat="false" ht="30" hidden="false" customHeight="false" outlineLevel="0" collapsed="false">
      <c r="A5945" s="258" t="s">
        <v>16733</v>
      </c>
      <c r="B5945" s="259" t="s">
        <v>16734</v>
      </c>
      <c r="C5945" s="260" t="s">
        <v>15</v>
      </c>
      <c r="D5945" s="267" t="s">
        <v>1649</v>
      </c>
    </row>
    <row r="5946" customFormat="false" ht="30" hidden="false" customHeight="false" outlineLevel="0" collapsed="false">
      <c r="A5946" s="262" t="s">
        <v>16735</v>
      </c>
      <c r="B5946" s="263" t="s">
        <v>16736</v>
      </c>
      <c r="C5946" s="264" t="s">
        <v>16593</v>
      </c>
      <c r="D5946" s="268" t="s">
        <v>16737</v>
      </c>
    </row>
    <row r="5947" customFormat="false" ht="15" hidden="false" customHeight="false" outlineLevel="0" collapsed="false">
      <c r="A5947" s="258" t="s">
        <v>16738</v>
      </c>
      <c r="B5947" s="259" t="s">
        <v>16739</v>
      </c>
      <c r="C5947" s="260" t="s">
        <v>16623</v>
      </c>
      <c r="D5947" s="267" t="s">
        <v>16740</v>
      </c>
    </row>
    <row r="5948" customFormat="false" ht="15" hidden="false" customHeight="false" outlineLevel="0" collapsed="false">
      <c r="A5948" s="262" t="s">
        <v>16741</v>
      </c>
      <c r="B5948" s="263" t="s">
        <v>16742</v>
      </c>
      <c r="C5948" s="264" t="s">
        <v>37</v>
      </c>
      <c r="D5948" s="268" t="s">
        <v>566</v>
      </c>
    </row>
    <row r="5949" customFormat="false" ht="15" hidden="false" customHeight="false" outlineLevel="0" collapsed="false">
      <c r="A5949" s="258" t="s">
        <v>16743</v>
      </c>
      <c r="B5949" s="259" t="s">
        <v>16744</v>
      </c>
      <c r="C5949" s="260" t="s">
        <v>16560</v>
      </c>
      <c r="D5949" s="267" t="s">
        <v>2632</v>
      </c>
    </row>
    <row r="5950" customFormat="false" ht="15" hidden="false" customHeight="false" outlineLevel="0" collapsed="false">
      <c r="A5950" s="262" t="s">
        <v>16745</v>
      </c>
      <c r="B5950" s="263" t="s">
        <v>16746</v>
      </c>
      <c r="C5950" s="264" t="s">
        <v>16623</v>
      </c>
      <c r="D5950" s="268" t="s">
        <v>16747</v>
      </c>
    </row>
    <row r="5951" customFormat="false" ht="15" hidden="false" customHeight="false" outlineLevel="0" collapsed="false">
      <c r="A5951" s="258" t="s">
        <v>16748</v>
      </c>
      <c r="B5951" s="259" t="s">
        <v>16749</v>
      </c>
      <c r="C5951" s="260" t="s">
        <v>16623</v>
      </c>
      <c r="D5951" s="267" t="s">
        <v>16750</v>
      </c>
    </row>
    <row r="5952" customFormat="false" ht="30" hidden="false" customHeight="false" outlineLevel="0" collapsed="false">
      <c r="A5952" s="262" t="s">
        <v>16751</v>
      </c>
      <c r="B5952" s="263" t="s">
        <v>16752</v>
      </c>
      <c r="C5952" s="264" t="s">
        <v>16623</v>
      </c>
      <c r="D5952" s="268" t="s">
        <v>7752</v>
      </c>
    </row>
    <row r="5953" customFormat="false" ht="30" hidden="false" customHeight="false" outlineLevel="0" collapsed="false">
      <c r="A5953" s="258" t="s">
        <v>16753</v>
      </c>
      <c r="B5953" s="259" t="s">
        <v>16754</v>
      </c>
      <c r="C5953" s="260" t="s">
        <v>16623</v>
      </c>
      <c r="D5953" s="267" t="s">
        <v>16755</v>
      </c>
    </row>
    <row r="5954" customFormat="false" ht="15" hidden="false" customHeight="false" outlineLevel="0" collapsed="false">
      <c r="A5954" s="262" t="s">
        <v>16756</v>
      </c>
      <c r="B5954" s="263" t="s">
        <v>16757</v>
      </c>
      <c r="C5954" s="264" t="s">
        <v>16593</v>
      </c>
      <c r="D5954" s="268" t="s">
        <v>16758</v>
      </c>
    </row>
    <row r="5955" customFormat="false" ht="15" hidden="false" customHeight="false" outlineLevel="0" collapsed="false">
      <c r="A5955" s="258" t="s">
        <v>16759</v>
      </c>
      <c r="B5955" s="259" t="s">
        <v>16760</v>
      </c>
      <c r="C5955" s="260" t="s">
        <v>15</v>
      </c>
      <c r="D5955" s="267" t="s">
        <v>16761</v>
      </c>
    </row>
    <row r="5956" customFormat="false" ht="30" hidden="false" customHeight="false" outlineLevel="0" collapsed="false">
      <c r="A5956" s="262" t="s">
        <v>16762</v>
      </c>
      <c r="B5956" s="263" t="s">
        <v>16763</v>
      </c>
      <c r="C5956" s="264" t="s">
        <v>16593</v>
      </c>
      <c r="D5956" s="268" t="s">
        <v>2988</v>
      </c>
    </row>
    <row r="5957" customFormat="false" ht="30" hidden="false" customHeight="false" outlineLevel="0" collapsed="false">
      <c r="A5957" s="258" t="s">
        <v>16764</v>
      </c>
      <c r="B5957" s="259" t="s">
        <v>16765</v>
      </c>
      <c r="C5957" s="260" t="s">
        <v>16593</v>
      </c>
      <c r="D5957" s="267" t="s">
        <v>2222</v>
      </c>
    </row>
    <row r="5958" customFormat="false" ht="15" hidden="false" customHeight="false" outlineLevel="0" collapsed="false">
      <c r="A5958" s="262" t="s">
        <v>16766</v>
      </c>
      <c r="B5958" s="263" t="s">
        <v>16767</v>
      </c>
      <c r="C5958" s="264" t="s">
        <v>16623</v>
      </c>
      <c r="D5958" s="268" t="s">
        <v>16768</v>
      </c>
    </row>
    <row r="5959" customFormat="false" ht="15" hidden="false" customHeight="false" outlineLevel="0" collapsed="false">
      <c r="A5959" s="258" t="s">
        <v>16769</v>
      </c>
      <c r="B5959" s="259" t="s">
        <v>16770</v>
      </c>
      <c r="C5959" s="260" t="s">
        <v>16623</v>
      </c>
      <c r="D5959" s="267" t="s">
        <v>16771</v>
      </c>
    </row>
    <row r="5960" customFormat="false" ht="15" hidden="false" customHeight="false" outlineLevel="0" collapsed="false">
      <c r="A5960" s="262" t="s">
        <v>16772</v>
      </c>
      <c r="B5960" s="263" t="s">
        <v>16773</v>
      </c>
      <c r="C5960" s="264" t="s">
        <v>16623</v>
      </c>
      <c r="D5960" s="268" t="s">
        <v>7541</v>
      </c>
    </row>
    <row r="5961" customFormat="false" ht="15" hidden="false" customHeight="false" outlineLevel="0" collapsed="false">
      <c r="A5961" s="258" t="s">
        <v>16774</v>
      </c>
      <c r="B5961" s="259" t="s">
        <v>16775</v>
      </c>
      <c r="C5961" s="260" t="s">
        <v>16659</v>
      </c>
      <c r="D5961" s="267" t="s">
        <v>16776</v>
      </c>
    </row>
    <row r="5962" customFormat="false" ht="15" hidden="false" customHeight="false" outlineLevel="0" collapsed="false">
      <c r="A5962" s="262" t="s">
        <v>16777</v>
      </c>
      <c r="B5962" s="263" t="s">
        <v>16778</v>
      </c>
      <c r="C5962" s="264" t="s">
        <v>16659</v>
      </c>
      <c r="D5962" s="268" t="s">
        <v>7444</v>
      </c>
    </row>
    <row r="5963" customFormat="false" ht="15" hidden="false" customHeight="false" outlineLevel="0" collapsed="false">
      <c r="A5963" s="258" t="s">
        <v>16779</v>
      </c>
      <c r="B5963" s="259" t="s">
        <v>16780</v>
      </c>
      <c r="C5963" s="260" t="s">
        <v>16659</v>
      </c>
      <c r="D5963" s="267" t="s">
        <v>7412</v>
      </c>
    </row>
    <row r="5964" customFormat="false" ht="15" hidden="false" customHeight="false" outlineLevel="0" collapsed="false">
      <c r="A5964" s="262" t="s">
        <v>16781</v>
      </c>
      <c r="B5964" s="263" t="s">
        <v>16782</v>
      </c>
      <c r="C5964" s="264" t="s">
        <v>37</v>
      </c>
      <c r="D5964" s="268" t="s">
        <v>16783</v>
      </c>
    </row>
    <row r="5965" customFormat="false" ht="15" hidden="false" customHeight="false" outlineLevel="0" collapsed="false">
      <c r="A5965" s="258" t="s">
        <v>16784</v>
      </c>
      <c r="B5965" s="259" t="s">
        <v>16785</v>
      </c>
      <c r="C5965" s="260" t="s">
        <v>37</v>
      </c>
      <c r="D5965" s="267" t="s">
        <v>16786</v>
      </c>
    </row>
    <row r="5966" customFormat="false" ht="15" hidden="false" customHeight="false" outlineLevel="0" collapsed="false">
      <c r="A5966" s="262" t="s">
        <v>16787</v>
      </c>
      <c r="B5966" s="263" t="s">
        <v>16788</v>
      </c>
      <c r="C5966" s="264" t="s">
        <v>37</v>
      </c>
      <c r="D5966" s="268" t="s">
        <v>2932</v>
      </c>
    </row>
    <row r="5967" customFormat="false" ht="15" hidden="false" customHeight="false" outlineLevel="0" collapsed="false">
      <c r="A5967" s="258" t="s">
        <v>16789</v>
      </c>
      <c r="B5967" s="259" t="s">
        <v>16790</v>
      </c>
      <c r="C5967" s="260" t="s">
        <v>37</v>
      </c>
      <c r="D5967" s="267" t="s">
        <v>16791</v>
      </c>
    </row>
    <row r="5968" customFormat="false" ht="15" hidden="false" customHeight="false" outlineLevel="0" collapsed="false">
      <c r="A5968" s="262" t="s">
        <v>16792</v>
      </c>
      <c r="B5968" s="263" t="s">
        <v>16793</v>
      </c>
      <c r="C5968" s="264" t="s">
        <v>37</v>
      </c>
      <c r="D5968" s="268" t="s">
        <v>16794</v>
      </c>
    </row>
    <row r="5969" customFormat="false" ht="15" hidden="false" customHeight="false" outlineLevel="0" collapsed="false">
      <c r="A5969" s="258" t="s">
        <v>16795</v>
      </c>
      <c r="B5969" s="259" t="s">
        <v>16796</v>
      </c>
      <c r="C5969" s="260" t="s">
        <v>37</v>
      </c>
      <c r="D5969" s="267" t="s">
        <v>2255</v>
      </c>
    </row>
    <row r="5970" customFormat="false" ht="15" hidden="false" customHeight="false" outlineLevel="0" collapsed="false">
      <c r="A5970" s="262" t="s">
        <v>16797</v>
      </c>
      <c r="B5970" s="263" t="s">
        <v>16798</v>
      </c>
      <c r="C5970" s="264" t="s">
        <v>37</v>
      </c>
      <c r="D5970" s="268" t="s">
        <v>3339</v>
      </c>
    </row>
    <row r="5971" customFormat="false" ht="15" hidden="false" customHeight="false" outlineLevel="0" collapsed="false">
      <c r="A5971" s="258" t="s">
        <v>16799</v>
      </c>
      <c r="B5971" s="259" t="s">
        <v>16800</v>
      </c>
      <c r="C5971" s="260" t="s">
        <v>37</v>
      </c>
      <c r="D5971" s="267" t="s">
        <v>16801</v>
      </c>
    </row>
    <row r="5972" customFormat="false" ht="15" hidden="false" customHeight="false" outlineLevel="0" collapsed="false">
      <c r="A5972" s="262" t="s">
        <v>16802</v>
      </c>
      <c r="B5972" s="263" t="s">
        <v>16803</v>
      </c>
      <c r="C5972" s="264" t="s">
        <v>37</v>
      </c>
      <c r="D5972" s="268" t="s">
        <v>16804</v>
      </c>
    </row>
    <row r="5973" customFormat="false" ht="15" hidden="false" customHeight="false" outlineLevel="0" collapsed="false">
      <c r="A5973" s="258" t="s">
        <v>16805</v>
      </c>
      <c r="B5973" s="259" t="s">
        <v>16806</v>
      </c>
      <c r="C5973" s="260" t="s">
        <v>37</v>
      </c>
      <c r="D5973" s="267" t="s">
        <v>1620</v>
      </c>
    </row>
    <row r="5974" customFormat="false" ht="15" hidden="false" customHeight="false" outlineLevel="0" collapsed="false">
      <c r="A5974" s="262" t="s">
        <v>16807</v>
      </c>
      <c r="B5974" s="263" t="s">
        <v>16808</v>
      </c>
      <c r="C5974" s="264" t="s">
        <v>37</v>
      </c>
      <c r="D5974" s="268" t="s">
        <v>13976</v>
      </c>
    </row>
    <row r="5975" customFormat="false" ht="15" hidden="false" customHeight="false" outlineLevel="0" collapsed="false">
      <c r="A5975" s="258" t="s">
        <v>16809</v>
      </c>
      <c r="B5975" s="259" t="s">
        <v>16810</v>
      </c>
      <c r="C5975" s="260" t="s">
        <v>37</v>
      </c>
      <c r="D5975" s="267" t="s">
        <v>2640</v>
      </c>
    </row>
    <row r="5976" customFormat="false" ht="15" hidden="false" customHeight="false" outlineLevel="0" collapsed="false">
      <c r="A5976" s="262" t="s">
        <v>16811</v>
      </c>
      <c r="B5976" s="263" t="s">
        <v>16812</v>
      </c>
      <c r="C5976" s="264" t="s">
        <v>37</v>
      </c>
      <c r="D5976" s="270" t="s">
        <v>14064</v>
      </c>
    </row>
    <row r="5977" customFormat="false" ht="15" hidden="false" customHeight="false" outlineLevel="0" collapsed="false">
      <c r="A5977" s="258" t="s">
        <v>16813</v>
      </c>
      <c r="B5977" s="259" t="s">
        <v>16814</v>
      </c>
      <c r="C5977" s="260" t="s">
        <v>170</v>
      </c>
      <c r="D5977" s="267" t="s">
        <v>16815</v>
      </c>
    </row>
    <row r="5978" customFormat="false" ht="15" hidden="false" customHeight="false" outlineLevel="0" collapsed="false">
      <c r="A5978" s="262" t="s">
        <v>16816</v>
      </c>
      <c r="B5978" s="263" t="s">
        <v>16817</v>
      </c>
      <c r="C5978" s="264" t="s">
        <v>170</v>
      </c>
      <c r="D5978" s="268" t="s">
        <v>16818</v>
      </c>
    </row>
    <row r="5979" customFormat="false" ht="15" hidden="false" customHeight="false" outlineLevel="0" collapsed="false">
      <c r="A5979" s="258" t="s">
        <v>16819</v>
      </c>
      <c r="B5979" s="259" t="s">
        <v>16820</v>
      </c>
      <c r="C5979" s="260" t="s">
        <v>170</v>
      </c>
      <c r="D5979" s="267" t="s">
        <v>16821</v>
      </c>
    </row>
    <row r="5980" customFormat="false" ht="15" hidden="false" customHeight="false" outlineLevel="0" collapsed="false">
      <c r="A5980" s="262" t="s">
        <v>16822</v>
      </c>
      <c r="B5980" s="263" t="s">
        <v>16823</v>
      </c>
      <c r="C5980" s="264" t="s">
        <v>15</v>
      </c>
      <c r="D5980" s="268" t="s">
        <v>16824</v>
      </c>
    </row>
    <row r="5981" customFormat="false" ht="30" hidden="false" customHeight="false" outlineLevel="0" collapsed="false">
      <c r="A5981" s="258" t="s">
        <v>16825</v>
      </c>
      <c r="B5981" s="259" t="s">
        <v>16826</v>
      </c>
      <c r="C5981" s="260" t="s">
        <v>15</v>
      </c>
      <c r="D5981" s="267" t="s">
        <v>16827</v>
      </c>
    </row>
    <row r="5982" customFormat="false" ht="15" hidden="false" customHeight="false" outlineLevel="0" collapsed="false">
      <c r="A5982" s="262" t="s">
        <v>16828</v>
      </c>
      <c r="B5982" s="263" t="s">
        <v>16829</v>
      </c>
      <c r="C5982" s="264" t="s">
        <v>57</v>
      </c>
      <c r="D5982" s="268" t="s">
        <v>16830</v>
      </c>
    </row>
    <row r="5983" customFormat="false" ht="30" hidden="false" customHeight="false" outlineLevel="0" collapsed="false">
      <c r="A5983" s="258" t="s">
        <v>16831</v>
      </c>
      <c r="B5983" s="259" t="s">
        <v>16832</v>
      </c>
      <c r="C5983" s="260" t="s">
        <v>15</v>
      </c>
      <c r="D5983" s="267" t="s">
        <v>16833</v>
      </c>
    </row>
    <row r="5984" customFormat="false" ht="15" hidden="false" customHeight="false" outlineLevel="0" collapsed="false">
      <c r="A5984" s="262" t="s">
        <v>16834</v>
      </c>
      <c r="B5984" s="263" t="s">
        <v>16835</v>
      </c>
      <c r="C5984" s="264" t="s">
        <v>15</v>
      </c>
      <c r="D5984" s="268" t="s">
        <v>10971</v>
      </c>
    </row>
    <row r="5985" customFormat="false" ht="15" hidden="false" customHeight="false" outlineLevel="0" collapsed="false">
      <c r="A5985" s="258" t="s">
        <v>16836</v>
      </c>
      <c r="B5985" s="259" t="s">
        <v>16837</v>
      </c>
      <c r="C5985" s="260" t="s">
        <v>15</v>
      </c>
      <c r="D5985" s="267" t="s">
        <v>16838</v>
      </c>
    </row>
    <row r="5986" customFormat="false" ht="30" hidden="false" customHeight="false" outlineLevel="0" collapsed="false">
      <c r="A5986" s="262" t="s">
        <v>16839</v>
      </c>
      <c r="B5986" s="263" t="s">
        <v>16840</v>
      </c>
      <c r="C5986" s="264" t="s">
        <v>170</v>
      </c>
      <c r="D5986" s="268" t="s">
        <v>16152</v>
      </c>
    </row>
    <row r="5987" customFormat="false" ht="30" hidden="false" customHeight="false" outlineLevel="0" collapsed="false">
      <c r="A5987" s="258" t="s">
        <v>16841</v>
      </c>
      <c r="B5987" s="259" t="s">
        <v>16842</v>
      </c>
      <c r="C5987" s="260" t="s">
        <v>170</v>
      </c>
      <c r="D5987" s="267" t="s">
        <v>3403</v>
      </c>
    </row>
    <row r="5988" customFormat="false" ht="30" hidden="false" customHeight="false" outlineLevel="0" collapsed="false">
      <c r="A5988" s="262" t="s">
        <v>16843</v>
      </c>
      <c r="B5988" s="263" t="s">
        <v>16844</v>
      </c>
      <c r="C5988" s="264" t="s">
        <v>170</v>
      </c>
      <c r="D5988" s="268" t="s">
        <v>16845</v>
      </c>
    </row>
    <row r="5989" customFormat="false" ht="30" hidden="false" customHeight="false" outlineLevel="0" collapsed="false">
      <c r="A5989" s="258" t="s">
        <v>16846</v>
      </c>
      <c r="B5989" s="259" t="s">
        <v>16847</v>
      </c>
      <c r="C5989" s="260" t="s">
        <v>170</v>
      </c>
      <c r="D5989" s="267" t="s">
        <v>16848</v>
      </c>
    </row>
    <row r="5990" customFormat="false" ht="30" hidden="false" customHeight="false" outlineLevel="0" collapsed="false">
      <c r="A5990" s="262" t="s">
        <v>16849</v>
      </c>
      <c r="B5990" s="263" t="s">
        <v>16850</v>
      </c>
      <c r="C5990" s="264" t="s">
        <v>170</v>
      </c>
      <c r="D5990" s="268" t="s">
        <v>16851</v>
      </c>
    </row>
    <row r="5991" customFormat="false" ht="30" hidden="false" customHeight="false" outlineLevel="0" collapsed="false">
      <c r="A5991" s="258" t="s">
        <v>16852</v>
      </c>
      <c r="B5991" s="259" t="s">
        <v>16853</v>
      </c>
      <c r="C5991" s="260" t="s">
        <v>170</v>
      </c>
      <c r="D5991" s="267" t="s">
        <v>13796</v>
      </c>
    </row>
    <row r="5992" customFormat="false" ht="30" hidden="false" customHeight="false" outlineLevel="0" collapsed="false">
      <c r="A5992" s="262" t="s">
        <v>16854</v>
      </c>
      <c r="B5992" s="263" t="s">
        <v>16855</v>
      </c>
      <c r="C5992" s="264" t="s">
        <v>170</v>
      </c>
      <c r="D5992" s="268" t="s">
        <v>16856</v>
      </c>
    </row>
    <row r="5993" customFormat="false" ht="30" hidden="false" customHeight="false" outlineLevel="0" collapsed="false">
      <c r="A5993" s="258" t="s">
        <v>16857</v>
      </c>
      <c r="B5993" s="259" t="s">
        <v>16858</v>
      </c>
      <c r="C5993" s="260" t="s">
        <v>170</v>
      </c>
      <c r="D5993" s="267" t="s">
        <v>16859</v>
      </c>
    </row>
    <row r="5994" customFormat="false" ht="30" hidden="false" customHeight="false" outlineLevel="0" collapsed="false">
      <c r="A5994" s="262" t="s">
        <v>16860</v>
      </c>
      <c r="B5994" s="263" t="s">
        <v>16861</v>
      </c>
      <c r="C5994" s="264" t="s">
        <v>170</v>
      </c>
      <c r="D5994" s="268" t="s">
        <v>16862</v>
      </c>
    </row>
    <row r="5995" customFormat="false" ht="45" hidden="false" customHeight="false" outlineLevel="0" collapsed="false">
      <c r="A5995" s="258" t="s">
        <v>16863</v>
      </c>
      <c r="B5995" s="259" t="s">
        <v>16864</v>
      </c>
      <c r="C5995" s="260" t="s">
        <v>170</v>
      </c>
      <c r="D5995" s="267" t="s">
        <v>16865</v>
      </c>
    </row>
    <row r="5996" customFormat="false" ht="45" hidden="false" customHeight="false" outlineLevel="0" collapsed="false">
      <c r="A5996" s="262" t="s">
        <v>16866</v>
      </c>
      <c r="B5996" s="263" t="s">
        <v>16867</v>
      </c>
      <c r="C5996" s="264" t="s">
        <v>170</v>
      </c>
      <c r="D5996" s="268" t="s">
        <v>16868</v>
      </c>
    </row>
    <row r="5997" customFormat="false" ht="45" hidden="false" customHeight="false" outlineLevel="0" collapsed="false">
      <c r="A5997" s="258" t="s">
        <v>16869</v>
      </c>
      <c r="B5997" s="259" t="s">
        <v>16870</v>
      </c>
      <c r="C5997" s="260" t="s">
        <v>170</v>
      </c>
      <c r="D5997" s="267" t="s">
        <v>16871</v>
      </c>
    </row>
    <row r="5998" customFormat="false" ht="45" hidden="false" customHeight="false" outlineLevel="0" collapsed="false">
      <c r="A5998" s="262" t="s">
        <v>16872</v>
      </c>
      <c r="B5998" s="263" t="s">
        <v>16873</v>
      </c>
      <c r="C5998" s="264" t="s">
        <v>170</v>
      </c>
      <c r="D5998" s="268" t="s">
        <v>16874</v>
      </c>
    </row>
    <row r="5999" customFormat="false" ht="15" hidden="false" customHeight="false" outlineLevel="0" collapsed="false">
      <c r="A5999" s="258" t="s">
        <v>16875</v>
      </c>
      <c r="B5999" s="259" t="s">
        <v>16876</v>
      </c>
      <c r="C5999" s="260" t="s">
        <v>37</v>
      </c>
      <c r="D5999" s="267" t="s">
        <v>16877</v>
      </c>
    </row>
    <row r="6000" customFormat="false" ht="15" hidden="false" customHeight="false" outlineLevel="0" collapsed="false">
      <c r="A6000" s="262" t="s">
        <v>16878</v>
      </c>
      <c r="B6000" s="263" t="s">
        <v>16879</v>
      </c>
      <c r="C6000" s="264" t="s">
        <v>37</v>
      </c>
      <c r="D6000" s="268" t="s">
        <v>7816</v>
      </c>
    </row>
    <row r="6001" customFormat="false" ht="15" hidden="false" customHeight="false" outlineLevel="0" collapsed="false">
      <c r="A6001" s="258" t="s">
        <v>16880</v>
      </c>
      <c r="B6001" s="259" t="s">
        <v>16881</v>
      </c>
      <c r="C6001" s="260" t="s">
        <v>37</v>
      </c>
      <c r="D6001" s="267" t="s">
        <v>16882</v>
      </c>
    </row>
    <row r="6002" customFormat="false" ht="15" hidden="false" customHeight="false" outlineLevel="0" collapsed="false">
      <c r="A6002" s="262" t="s">
        <v>16883</v>
      </c>
      <c r="B6002" s="263" t="s">
        <v>16884</v>
      </c>
      <c r="C6002" s="264" t="s">
        <v>37</v>
      </c>
      <c r="D6002" s="268" t="s">
        <v>2176</v>
      </c>
    </row>
    <row r="6003" customFormat="false" ht="15" hidden="false" customHeight="false" outlineLevel="0" collapsed="false">
      <c r="A6003" s="258" t="s">
        <v>16885</v>
      </c>
      <c r="B6003" s="259" t="s">
        <v>16886</v>
      </c>
      <c r="C6003" s="260" t="s">
        <v>37</v>
      </c>
      <c r="D6003" s="267" t="s">
        <v>2214</v>
      </c>
    </row>
    <row r="6004" customFormat="false" ht="15" hidden="false" customHeight="false" outlineLevel="0" collapsed="false">
      <c r="A6004" s="262" t="s">
        <v>16887</v>
      </c>
      <c r="B6004" s="263" t="s">
        <v>16888</v>
      </c>
      <c r="C6004" s="264" t="s">
        <v>37</v>
      </c>
      <c r="D6004" s="268" t="s">
        <v>1871</v>
      </c>
    </row>
    <row r="6005" customFormat="false" ht="15" hidden="false" customHeight="false" outlineLevel="0" collapsed="false">
      <c r="A6005" s="258" t="s">
        <v>16889</v>
      </c>
      <c r="B6005" s="259" t="s">
        <v>16890</v>
      </c>
      <c r="C6005" s="260" t="s">
        <v>170</v>
      </c>
      <c r="D6005" s="267" t="s">
        <v>2617</v>
      </c>
    </row>
    <row r="6006" customFormat="false" ht="15" hidden="false" customHeight="false" outlineLevel="0" collapsed="false">
      <c r="A6006" s="262" t="s">
        <v>16891</v>
      </c>
      <c r="B6006" s="263" t="s">
        <v>16892</v>
      </c>
      <c r="C6006" s="264" t="s">
        <v>170</v>
      </c>
      <c r="D6006" s="268" t="s">
        <v>16893</v>
      </c>
    </row>
    <row r="6007" customFormat="false" ht="15" hidden="false" customHeight="false" outlineLevel="0" collapsed="false">
      <c r="A6007" s="258" t="s">
        <v>16894</v>
      </c>
      <c r="B6007" s="259" t="s">
        <v>16895</v>
      </c>
      <c r="C6007" s="260" t="s">
        <v>37</v>
      </c>
      <c r="D6007" s="267" t="s">
        <v>7729</v>
      </c>
    </row>
    <row r="6008" customFormat="false" ht="30" hidden="false" customHeight="false" outlineLevel="0" collapsed="false">
      <c r="A6008" s="262" t="s">
        <v>16896</v>
      </c>
      <c r="B6008" s="263" t="s">
        <v>16897</v>
      </c>
      <c r="C6008" s="264" t="s">
        <v>37</v>
      </c>
      <c r="D6008" s="268" t="s">
        <v>1243</v>
      </c>
    </row>
    <row r="6009" customFormat="false" ht="15" hidden="false" customHeight="false" outlineLevel="0" collapsed="false">
      <c r="A6009" s="258" t="s">
        <v>16898</v>
      </c>
      <c r="B6009" s="259" t="s">
        <v>16899</v>
      </c>
      <c r="C6009" s="260" t="s">
        <v>170</v>
      </c>
      <c r="D6009" s="267" t="s">
        <v>16900</v>
      </c>
    </row>
    <row r="6010" customFormat="false" ht="15" hidden="false" customHeight="false" outlineLevel="0" collapsed="false">
      <c r="A6010" s="262" t="s">
        <v>16901</v>
      </c>
      <c r="B6010" s="263" t="s">
        <v>16902</v>
      </c>
      <c r="C6010" s="264" t="s">
        <v>57</v>
      </c>
      <c r="D6010" s="268" t="s">
        <v>6535</v>
      </c>
    </row>
    <row r="6011" customFormat="false" ht="15" hidden="false" customHeight="false" outlineLevel="0" collapsed="false">
      <c r="A6011" s="258" t="s">
        <v>16903</v>
      </c>
      <c r="B6011" s="259" t="s">
        <v>16904</v>
      </c>
      <c r="C6011" s="260" t="s">
        <v>37</v>
      </c>
      <c r="D6011" s="267" t="s">
        <v>16905</v>
      </c>
    </row>
    <row r="6012" customFormat="false" ht="30" hidden="false" customHeight="false" outlineLevel="0" collapsed="false">
      <c r="A6012" s="262" t="s">
        <v>16906</v>
      </c>
      <c r="B6012" s="263" t="s">
        <v>16907</v>
      </c>
      <c r="C6012" s="264" t="s">
        <v>170</v>
      </c>
      <c r="D6012" s="268" t="s">
        <v>16908</v>
      </c>
    </row>
    <row r="6013" customFormat="false" ht="15" hidden="false" customHeight="false" outlineLevel="0" collapsed="false">
      <c r="A6013" s="258" t="s">
        <v>16909</v>
      </c>
      <c r="B6013" s="259" t="s">
        <v>16910</v>
      </c>
      <c r="C6013" s="260" t="s">
        <v>15</v>
      </c>
      <c r="D6013" s="267" t="s">
        <v>16911</v>
      </c>
    </row>
    <row r="6014" customFormat="false" ht="15" hidden="false" customHeight="false" outlineLevel="0" collapsed="false">
      <c r="A6014" s="262" t="s">
        <v>16912</v>
      </c>
      <c r="B6014" s="263" t="s">
        <v>16913</v>
      </c>
      <c r="C6014" s="264" t="s">
        <v>37</v>
      </c>
      <c r="D6014" s="268" t="s">
        <v>16914</v>
      </c>
    </row>
    <row r="6015" customFormat="false" ht="15" hidden="false" customHeight="false" outlineLevel="0" collapsed="false">
      <c r="A6015" s="258" t="s">
        <v>16915</v>
      </c>
      <c r="B6015" s="259" t="s">
        <v>16916</v>
      </c>
      <c r="C6015" s="260" t="s">
        <v>37</v>
      </c>
      <c r="D6015" s="267" t="s">
        <v>16917</v>
      </c>
    </row>
    <row r="6016" customFormat="false" ht="15" hidden="false" customHeight="false" outlineLevel="0" collapsed="false">
      <c r="A6016" s="262" t="s">
        <v>16918</v>
      </c>
      <c r="B6016" s="263" t="s">
        <v>16919</v>
      </c>
      <c r="C6016" s="264" t="s">
        <v>37</v>
      </c>
      <c r="D6016" s="268" t="s">
        <v>1311</v>
      </c>
    </row>
    <row r="6017" customFormat="false" ht="15" hidden="false" customHeight="false" outlineLevel="0" collapsed="false">
      <c r="A6017" s="258" t="s">
        <v>16920</v>
      </c>
      <c r="B6017" s="259" t="s">
        <v>16921</v>
      </c>
      <c r="C6017" s="260" t="s">
        <v>37</v>
      </c>
      <c r="D6017" s="267" t="s">
        <v>16922</v>
      </c>
    </row>
    <row r="6018" customFormat="false" ht="15" hidden="false" customHeight="false" outlineLevel="0" collapsed="false">
      <c r="A6018" s="262" t="s">
        <v>16923</v>
      </c>
      <c r="B6018" s="263" t="s">
        <v>16924</v>
      </c>
      <c r="C6018" s="264" t="s">
        <v>37</v>
      </c>
      <c r="D6018" s="268" t="s">
        <v>614</v>
      </c>
    </row>
    <row r="6019" customFormat="false" ht="15" hidden="false" customHeight="false" outlineLevel="0" collapsed="false">
      <c r="A6019" s="258" t="s">
        <v>16925</v>
      </c>
      <c r="B6019" s="259" t="s">
        <v>16926</v>
      </c>
      <c r="C6019" s="260" t="s">
        <v>37</v>
      </c>
      <c r="D6019" s="267" t="s">
        <v>8872</v>
      </c>
    </row>
    <row r="6020" customFormat="false" ht="15" hidden="false" customHeight="false" outlineLevel="0" collapsed="false">
      <c r="A6020" s="262" t="s">
        <v>16927</v>
      </c>
      <c r="B6020" s="263" t="s">
        <v>16928</v>
      </c>
      <c r="C6020" s="264" t="s">
        <v>37</v>
      </c>
      <c r="D6020" s="268" t="s">
        <v>16929</v>
      </c>
    </row>
    <row r="6021" customFormat="false" ht="15" hidden="false" customHeight="false" outlineLevel="0" collapsed="false">
      <c r="A6021" s="258" t="s">
        <v>16930</v>
      </c>
      <c r="B6021" s="259" t="s">
        <v>16931</v>
      </c>
      <c r="C6021" s="260" t="s">
        <v>170</v>
      </c>
      <c r="D6021" s="267" t="s">
        <v>2208</v>
      </c>
    </row>
    <row r="6022" customFormat="false" ht="15" hidden="false" customHeight="false" outlineLevel="0" collapsed="false">
      <c r="A6022" s="262" t="s">
        <v>16932</v>
      </c>
      <c r="B6022" s="263" t="s">
        <v>16933</v>
      </c>
      <c r="C6022" s="264" t="s">
        <v>37</v>
      </c>
      <c r="D6022" s="268" t="s">
        <v>16934</v>
      </c>
    </row>
    <row r="6023" customFormat="false" ht="15" hidden="false" customHeight="false" outlineLevel="0" collapsed="false">
      <c r="A6023" s="258" t="s">
        <v>16935</v>
      </c>
      <c r="B6023" s="259" t="s">
        <v>16936</v>
      </c>
      <c r="C6023" s="260" t="s">
        <v>37</v>
      </c>
      <c r="D6023" s="267" t="s">
        <v>6286</v>
      </c>
    </row>
    <row r="6024" customFormat="false" ht="15" hidden="false" customHeight="false" outlineLevel="0" collapsed="false">
      <c r="A6024" s="262" t="s">
        <v>16937</v>
      </c>
      <c r="B6024" s="263" t="s">
        <v>16938</v>
      </c>
      <c r="C6024" s="264" t="s">
        <v>37</v>
      </c>
      <c r="D6024" s="268" t="s">
        <v>16939</v>
      </c>
    </row>
    <row r="6025" customFormat="false" ht="15" hidden="false" customHeight="false" outlineLevel="0" collapsed="false">
      <c r="A6025" s="258" t="s">
        <v>16940</v>
      </c>
      <c r="B6025" s="259" t="s">
        <v>16941</v>
      </c>
      <c r="C6025" s="260" t="s">
        <v>37</v>
      </c>
      <c r="D6025" s="267" t="s">
        <v>11242</v>
      </c>
    </row>
    <row r="6026" customFormat="false" ht="15" hidden="false" customHeight="false" outlineLevel="0" collapsed="false">
      <c r="A6026" s="262" t="s">
        <v>16942</v>
      </c>
      <c r="B6026" s="263" t="s">
        <v>16943</v>
      </c>
      <c r="C6026" s="264" t="s">
        <v>57</v>
      </c>
      <c r="D6026" s="268" t="s">
        <v>16944</v>
      </c>
    </row>
    <row r="6027" customFormat="false" ht="15" hidden="false" customHeight="false" outlineLevel="0" collapsed="false">
      <c r="A6027" s="258" t="s">
        <v>16945</v>
      </c>
      <c r="B6027" s="259" t="s">
        <v>16946</v>
      </c>
      <c r="C6027" s="260" t="s">
        <v>57</v>
      </c>
      <c r="D6027" s="267" t="s">
        <v>16947</v>
      </c>
    </row>
    <row r="6028" customFormat="false" ht="15" hidden="false" customHeight="false" outlineLevel="0" collapsed="false">
      <c r="A6028" s="262" t="s">
        <v>16948</v>
      </c>
      <c r="B6028" s="263" t="s">
        <v>16949</v>
      </c>
      <c r="C6028" s="264" t="s">
        <v>57</v>
      </c>
      <c r="D6028" s="268" t="s">
        <v>16950</v>
      </c>
    </row>
    <row r="6029" customFormat="false" ht="15" hidden="false" customHeight="false" outlineLevel="0" collapsed="false">
      <c r="A6029" s="258" t="s">
        <v>16951</v>
      </c>
      <c r="B6029" s="259" t="s">
        <v>16952</v>
      </c>
      <c r="C6029" s="260" t="s">
        <v>57</v>
      </c>
      <c r="D6029" s="267" t="s">
        <v>16953</v>
      </c>
    </row>
    <row r="6030" customFormat="false" ht="15" hidden="false" customHeight="false" outlineLevel="0" collapsed="false">
      <c r="A6030" s="262" t="s">
        <v>16954</v>
      </c>
      <c r="B6030" s="263" t="s">
        <v>16955</v>
      </c>
      <c r="C6030" s="264" t="s">
        <v>57</v>
      </c>
      <c r="D6030" s="268" t="s">
        <v>16939</v>
      </c>
    </row>
    <row r="6031" customFormat="false" ht="15" hidden="false" customHeight="false" outlineLevel="0" collapsed="false">
      <c r="A6031" s="258" t="s">
        <v>16956</v>
      </c>
      <c r="B6031" s="259" t="s">
        <v>16957</v>
      </c>
      <c r="C6031" s="260" t="s">
        <v>57</v>
      </c>
      <c r="D6031" s="267" t="s">
        <v>16958</v>
      </c>
    </row>
    <row r="6032" customFormat="false" ht="30" hidden="false" customHeight="false" outlineLevel="0" collapsed="false">
      <c r="A6032" s="262" t="s">
        <v>16959</v>
      </c>
      <c r="B6032" s="263" t="s">
        <v>16960</v>
      </c>
      <c r="C6032" s="264" t="s">
        <v>57</v>
      </c>
      <c r="D6032" s="268" t="s">
        <v>16961</v>
      </c>
    </row>
    <row r="6033" customFormat="false" ht="15" hidden="false" customHeight="false" outlineLevel="0" collapsed="false">
      <c r="A6033" s="258" t="s">
        <v>16962</v>
      </c>
      <c r="B6033" s="259" t="s">
        <v>16963</v>
      </c>
      <c r="C6033" s="260" t="s">
        <v>57</v>
      </c>
      <c r="D6033" s="267" t="s">
        <v>16964</v>
      </c>
    </row>
    <row r="6034" customFormat="false" ht="15" hidden="false" customHeight="false" outlineLevel="0" collapsed="false">
      <c r="A6034" s="262" t="s">
        <v>16965</v>
      </c>
      <c r="B6034" s="263" t="s">
        <v>16966</v>
      </c>
      <c r="C6034" s="264" t="s">
        <v>57</v>
      </c>
      <c r="D6034" s="268" t="s">
        <v>16967</v>
      </c>
    </row>
    <row r="6035" customFormat="false" ht="15" hidden="false" customHeight="false" outlineLevel="0" collapsed="false">
      <c r="A6035" s="258" t="s">
        <v>16968</v>
      </c>
      <c r="B6035" s="259" t="s">
        <v>16969</v>
      </c>
      <c r="C6035" s="260" t="s">
        <v>37</v>
      </c>
      <c r="D6035" s="267" t="s">
        <v>13928</v>
      </c>
    </row>
    <row r="6036" customFormat="false" ht="15" hidden="false" customHeight="false" outlineLevel="0" collapsed="false">
      <c r="A6036" s="262" t="s">
        <v>16970</v>
      </c>
      <c r="B6036" s="263" t="s">
        <v>16971</v>
      </c>
      <c r="C6036" s="264" t="s">
        <v>170</v>
      </c>
      <c r="D6036" s="268" t="s">
        <v>8891</v>
      </c>
    </row>
    <row r="6037" customFormat="false" ht="15" hidden="false" customHeight="false" outlineLevel="0" collapsed="false">
      <c r="A6037" s="258" t="s">
        <v>16972</v>
      </c>
      <c r="B6037" s="259" t="s">
        <v>16973</v>
      </c>
      <c r="C6037" s="260" t="s">
        <v>37</v>
      </c>
      <c r="D6037" s="267" t="s">
        <v>16974</v>
      </c>
    </row>
    <row r="6038" customFormat="false" ht="15" hidden="false" customHeight="false" outlineLevel="0" collapsed="false">
      <c r="A6038" s="262" t="s">
        <v>16975</v>
      </c>
      <c r="B6038" s="263" t="s">
        <v>16976</v>
      </c>
      <c r="C6038" s="264" t="s">
        <v>37</v>
      </c>
      <c r="D6038" s="268" t="s">
        <v>16977</v>
      </c>
    </row>
    <row r="6039" customFormat="false" ht="15" hidden="false" customHeight="false" outlineLevel="0" collapsed="false">
      <c r="A6039" s="258" t="s">
        <v>16978</v>
      </c>
      <c r="B6039" s="259" t="s">
        <v>16979</v>
      </c>
      <c r="C6039" s="260" t="s">
        <v>37</v>
      </c>
      <c r="D6039" s="267" t="s">
        <v>2683</v>
      </c>
    </row>
    <row r="6040" customFormat="false" ht="15" hidden="false" customHeight="false" outlineLevel="0" collapsed="false">
      <c r="A6040" s="262" t="s">
        <v>16980</v>
      </c>
      <c r="B6040" s="263" t="s">
        <v>16981</v>
      </c>
      <c r="C6040" s="264" t="s">
        <v>37</v>
      </c>
      <c r="D6040" s="268" t="s">
        <v>6520</v>
      </c>
    </row>
    <row r="6041" customFormat="false" ht="15" hidden="false" customHeight="false" outlineLevel="0" collapsed="false">
      <c r="A6041" s="258" t="s">
        <v>16982</v>
      </c>
      <c r="B6041" s="259" t="s">
        <v>16983</v>
      </c>
      <c r="C6041" s="260" t="s">
        <v>37</v>
      </c>
      <c r="D6041" s="267" t="s">
        <v>3105</v>
      </c>
    </row>
    <row r="6042" customFormat="false" ht="15" hidden="false" customHeight="false" outlineLevel="0" collapsed="false">
      <c r="A6042" s="262" t="s">
        <v>16984</v>
      </c>
      <c r="B6042" s="263" t="s">
        <v>16985</v>
      </c>
      <c r="C6042" s="264" t="s">
        <v>37</v>
      </c>
      <c r="D6042" s="268" t="s">
        <v>16986</v>
      </c>
    </row>
    <row r="6043" customFormat="false" ht="15" hidden="false" customHeight="false" outlineLevel="0" collapsed="false">
      <c r="A6043" s="258" t="s">
        <v>16987</v>
      </c>
      <c r="B6043" s="259" t="s">
        <v>16988</v>
      </c>
      <c r="C6043" s="260" t="s">
        <v>37</v>
      </c>
      <c r="D6043" s="267" t="s">
        <v>16989</v>
      </c>
    </row>
    <row r="6044" customFormat="false" ht="15" hidden="false" customHeight="false" outlineLevel="0" collapsed="false">
      <c r="A6044" s="262" t="s">
        <v>16990</v>
      </c>
      <c r="B6044" s="263" t="s">
        <v>16991</v>
      </c>
      <c r="C6044" s="264" t="s">
        <v>37</v>
      </c>
      <c r="D6044" s="268" t="s">
        <v>3245</v>
      </c>
    </row>
    <row r="6045" customFormat="false" ht="15" hidden="false" customHeight="false" outlineLevel="0" collapsed="false">
      <c r="A6045" s="258" t="s">
        <v>16992</v>
      </c>
      <c r="B6045" s="259" t="s">
        <v>16993</v>
      </c>
      <c r="C6045" s="260" t="s">
        <v>37</v>
      </c>
      <c r="D6045" s="267" t="s">
        <v>447</v>
      </c>
    </row>
    <row r="6046" customFormat="false" ht="15" hidden="false" customHeight="false" outlineLevel="0" collapsed="false">
      <c r="A6046" s="262" t="s">
        <v>16994</v>
      </c>
      <c r="B6046" s="263" t="s">
        <v>16995</v>
      </c>
      <c r="C6046" s="264" t="s">
        <v>37</v>
      </c>
      <c r="D6046" s="268" t="s">
        <v>16996</v>
      </c>
    </row>
    <row r="6047" customFormat="false" ht="15" hidden="false" customHeight="false" outlineLevel="0" collapsed="false">
      <c r="A6047" s="258" t="s">
        <v>16997</v>
      </c>
      <c r="B6047" s="259" t="s">
        <v>16998</v>
      </c>
      <c r="C6047" s="260" t="s">
        <v>37</v>
      </c>
      <c r="D6047" s="267" t="s">
        <v>2522</v>
      </c>
    </row>
    <row r="6048" customFormat="false" ht="15" hidden="false" customHeight="false" outlineLevel="0" collapsed="false">
      <c r="A6048" s="262" t="s">
        <v>16999</v>
      </c>
      <c r="B6048" s="263" t="s">
        <v>17000</v>
      </c>
      <c r="C6048" s="264" t="s">
        <v>37</v>
      </c>
      <c r="D6048" s="268" t="s">
        <v>17001</v>
      </c>
    </row>
    <row r="6049" customFormat="false" ht="15" hidden="false" customHeight="false" outlineLevel="0" collapsed="false">
      <c r="A6049" s="258" t="s">
        <v>17002</v>
      </c>
      <c r="B6049" s="259" t="s">
        <v>17003</v>
      </c>
      <c r="C6049" s="260" t="s">
        <v>37</v>
      </c>
      <c r="D6049" s="267" t="s">
        <v>17004</v>
      </c>
    </row>
    <row r="6050" customFormat="false" ht="15" hidden="false" customHeight="false" outlineLevel="0" collapsed="false">
      <c r="A6050" s="262" t="s">
        <v>17005</v>
      </c>
      <c r="B6050" s="263" t="s">
        <v>17006</v>
      </c>
      <c r="C6050" s="264" t="s">
        <v>37</v>
      </c>
      <c r="D6050" s="268" t="s">
        <v>17007</v>
      </c>
    </row>
    <row r="6051" customFormat="false" ht="15" hidden="false" customHeight="false" outlineLevel="0" collapsed="false">
      <c r="A6051" s="258" t="s">
        <v>17008</v>
      </c>
      <c r="B6051" s="259" t="s">
        <v>17009</v>
      </c>
      <c r="C6051" s="260" t="s">
        <v>37</v>
      </c>
      <c r="D6051" s="267" t="s">
        <v>17010</v>
      </c>
    </row>
    <row r="6052" customFormat="false" ht="30" hidden="false" customHeight="false" outlineLevel="0" collapsed="false">
      <c r="A6052" s="262" t="s">
        <v>17011</v>
      </c>
      <c r="B6052" s="263" t="s">
        <v>17012</v>
      </c>
      <c r="C6052" s="264" t="s">
        <v>37</v>
      </c>
      <c r="D6052" s="268" t="s">
        <v>3026</v>
      </c>
    </row>
    <row r="6053" customFormat="false" ht="15" hidden="false" customHeight="false" outlineLevel="0" collapsed="false">
      <c r="A6053" s="258" t="s">
        <v>17013</v>
      </c>
      <c r="B6053" s="259" t="s">
        <v>17014</v>
      </c>
      <c r="C6053" s="260" t="s">
        <v>37</v>
      </c>
      <c r="D6053" s="267" t="s">
        <v>462</v>
      </c>
    </row>
    <row r="6054" customFormat="false" ht="15" hidden="false" customHeight="false" outlineLevel="0" collapsed="false">
      <c r="A6054" s="262" t="s">
        <v>17015</v>
      </c>
      <c r="B6054" s="263" t="s">
        <v>17016</v>
      </c>
      <c r="C6054" s="264" t="s">
        <v>15</v>
      </c>
      <c r="D6054" s="268" t="s">
        <v>17017</v>
      </c>
    </row>
    <row r="6055" customFormat="false" ht="15" hidden="false" customHeight="false" outlineLevel="0" collapsed="false">
      <c r="A6055" s="258" t="s">
        <v>17018</v>
      </c>
      <c r="B6055" s="259" t="s">
        <v>17019</v>
      </c>
      <c r="C6055" s="260" t="s">
        <v>15</v>
      </c>
      <c r="D6055" s="267" t="s">
        <v>17020</v>
      </c>
    </row>
    <row r="6056" customFormat="false" ht="15" hidden="false" customHeight="false" outlineLevel="0" collapsed="false">
      <c r="A6056" s="262" t="s">
        <v>17021</v>
      </c>
      <c r="B6056" s="263" t="s">
        <v>17022</v>
      </c>
      <c r="C6056" s="264" t="s">
        <v>15</v>
      </c>
      <c r="D6056" s="268" t="s">
        <v>17023</v>
      </c>
    </row>
    <row r="6057" customFormat="false" ht="15" hidden="false" customHeight="false" outlineLevel="0" collapsed="false">
      <c r="A6057" s="258" t="s">
        <v>17024</v>
      </c>
      <c r="B6057" s="259" t="s">
        <v>17025</v>
      </c>
      <c r="C6057" s="260" t="s">
        <v>15</v>
      </c>
      <c r="D6057" s="267" t="s">
        <v>17026</v>
      </c>
    </row>
    <row r="6058" customFormat="false" ht="15" hidden="false" customHeight="false" outlineLevel="0" collapsed="false">
      <c r="A6058" s="262" t="s">
        <v>17027</v>
      </c>
      <c r="B6058" s="263" t="s">
        <v>17028</v>
      </c>
      <c r="C6058" s="264" t="s">
        <v>37</v>
      </c>
      <c r="D6058" s="268" t="s">
        <v>14790</v>
      </c>
    </row>
    <row r="6059" customFormat="false" ht="15" hidden="false" customHeight="false" outlineLevel="0" collapsed="false">
      <c r="A6059" s="258" t="s">
        <v>17029</v>
      </c>
      <c r="B6059" s="259" t="s">
        <v>17030</v>
      </c>
      <c r="C6059" s="260" t="s">
        <v>15</v>
      </c>
      <c r="D6059" s="267" t="s">
        <v>17031</v>
      </c>
    </row>
    <row r="6060" customFormat="false" ht="15" hidden="false" customHeight="false" outlineLevel="0" collapsed="false">
      <c r="A6060" s="262" t="s">
        <v>17032</v>
      </c>
      <c r="B6060" s="263" t="s">
        <v>17033</v>
      </c>
      <c r="C6060" s="264" t="s">
        <v>15</v>
      </c>
      <c r="D6060" s="268" t="s">
        <v>17034</v>
      </c>
    </row>
    <row r="6061" customFormat="false" ht="15" hidden="false" customHeight="false" outlineLevel="0" collapsed="false">
      <c r="A6061" s="258" t="s">
        <v>17035</v>
      </c>
      <c r="B6061" s="259" t="s">
        <v>17036</v>
      </c>
      <c r="C6061" s="260" t="s">
        <v>15</v>
      </c>
      <c r="D6061" s="267" t="s">
        <v>17037</v>
      </c>
    </row>
    <row r="6062" customFormat="false" ht="15" hidden="false" customHeight="false" outlineLevel="0" collapsed="false">
      <c r="A6062" s="262" t="s">
        <v>17038</v>
      </c>
      <c r="B6062" s="263" t="s">
        <v>17039</v>
      </c>
      <c r="C6062" s="264" t="s">
        <v>15</v>
      </c>
      <c r="D6062" s="268" t="s">
        <v>17040</v>
      </c>
    </row>
    <row r="6063" customFormat="false" ht="15" hidden="false" customHeight="false" outlineLevel="0" collapsed="false">
      <c r="A6063" s="258" t="s">
        <v>17041</v>
      </c>
      <c r="B6063" s="259" t="s">
        <v>17042</v>
      </c>
      <c r="C6063" s="260" t="s">
        <v>15</v>
      </c>
      <c r="D6063" s="267" t="s">
        <v>2583</v>
      </c>
    </row>
    <row r="6064" customFormat="false" ht="15" hidden="false" customHeight="false" outlineLevel="0" collapsed="false">
      <c r="A6064" s="262" t="s">
        <v>17043</v>
      </c>
      <c r="B6064" s="263" t="s">
        <v>17044</v>
      </c>
      <c r="C6064" s="264" t="s">
        <v>170</v>
      </c>
      <c r="D6064" s="268" t="s">
        <v>2603</v>
      </c>
    </row>
    <row r="6065" customFormat="false" ht="15" hidden="false" customHeight="false" outlineLevel="0" collapsed="false">
      <c r="A6065" s="258" t="s">
        <v>17045</v>
      </c>
      <c r="B6065" s="259" t="s">
        <v>17046</v>
      </c>
      <c r="C6065" s="260" t="s">
        <v>170</v>
      </c>
      <c r="D6065" s="267" t="s">
        <v>3233</v>
      </c>
    </row>
    <row r="6066" customFormat="false" ht="15" hidden="false" customHeight="false" outlineLevel="0" collapsed="false">
      <c r="A6066" s="262" t="s">
        <v>17047</v>
      </c>
      <c r="B6066" s="263" t="s">
        <v>17048</v>
      </c>
      <c r="C6066" s="264" t="s">
        <v>15</v>
      </c>
      <c r="D6066" s="268" t="s">
        <v>17049</v>
      </c>
    </row>
    <row r="6067" customFormat="false" ht="15" hidden="false" customHeight="false" outlineLevel="0" collapsed="false">
      <c r="A6067" s="258" t="s">
        <v>17050</v>
      </c>
      <c r="B6067" s="259" t="s">
        <v>17051</v>
      </c>
      <c r="C6067" s="260" t="s">
        <v>15</v>
      </c>
      <c r="D6067" s="267" t="s">
        <v>2974</v>
      </c>
    </row>
    <row r="6068" customFormat="false" ht="15" hidden="false" customHeight="false" outlineLevel="0" collapsed="false">
      <c r="A6068" s="262" t="s">
        <v>17052</v>
      </c>
      <c r="B6068" s="263" t="s">
        <v>17053</v>
      </c>
      <c r="C6068" s="264" t="s">
        <v>15</v>
      </c>
      <c r="D6068" s="268" t="s">
        <v>2123</v>
      </c>
    </row>
    <row r="6069" customFormat="false" ht="15" hidden="false" customHeight="false" outlineLevel="0" collapsed="false">
      <c r="A6069" s="258" t="s">
        <v>17054</v>
      </c>
      <c r="B6069" s="259" t="s">
        <v>17055</v>
      </c>
      <c r="C6069" s="260" t="s">
        <v>15</v>
      </c>
      <c r="D6069" s="267" t="s">
        <v>17056</v>
      </c>
    </row>
    <row r="6070" customFormat="false" ht="15" hidden="false" customHeight="false" outlineLevel="0" collapsed="false">
      <c r="A6070" s="262" t="s">
        <v>17057</v>
      </c>
      <c r="B6070" s="263" t="s">
        <v>17058</v>
      </c>
      <c r="C6070" s="264" t="s">
        <v>37</v>
      </c>
      <c r="D6070" s="268" t="s">
        <v>14639</v>
      </c>
    </row>
    <row r="6071" customFormat="false" ht="15" hidden="false" customHeight="false" outlineLevel="0" collapsed="false">
      <c r="A6071" s="258" t="s">
        <v>17059</v>
      </c>
      <c r="B6071" s="259" t="s">
        <v>17060</v>
      </c>
      <c r="C6071" s="260" t="s">
        <v>37</v>
      </c>
      <c r="D6071" s="267" t="s">
        <v>11841</v>
      </c>
    </row>
    <row r="6072" customFormat="false" ht="30" hidden="false" customHeight="false" outlineLevel="0" collapsed="false">
      <c r="A6072" s="262" t="s">
        <v>17061</v>
      </c>
      <c r="B6072" s="263" t="s">
        <v>17062</v>
      </c>
      <c r="C6072" s="264" t="s">
        <v>1877</v>
      </c>
      <c r="D6072" s="268" t="s">
        <v>17063</v>
      </c>
    </row>
    <row r="6073" customFormat="false" ht="15" hidden="false" customHeight="false" outlineLevel="0" collapsed="false">
      <c r="A6073" s="258" t="s">
        <v>17064</v>
      </c>
      <c r="B6073" s="259" t="s">
        <v>17065</v>
      </c>
      <c r="C6073" s="260" t="s">
        <v>15</v>
      </c>
      <c r="D6073" s="267" t="s">
        <v>17066</v>
      </c>
    </row>
    <row r="6074" customFormat="false" ht="30" hidden="false" customHeight="false" outlineLevel="0" collapsed="false">
      <c r="A6074" s="262" t="s">
        <v>17067</v>
      </c>
      <c r="B6074" s="263" t="s">
        <v>17068</v>
      </c>
      <c r="C6074" s="264" t="s">
        <v>170</v>
      </c>
      <c r="D6074" s="268" t="s">
        <v>9220</v>
      </c>
    </row>
    <row r="6075" customFormat="false" ht="15" hidden="false" customHeight="false" outlineLevel="0" collapsed="false">
      <c r="A6075" s="258" t="s">
        <v>17069</v>
      </c>
      <c r="B6075" s="259" t="s">
        <v>17070</v>
      </c>
      <c r="C6075" s="260" t="s">
        <v>15</v>
      </c>
      <c r="D6075" s="267" t="s">
        <v>17071</v>
      </c>
    </row>
    <row r="6076" customFormat="false" ht="15" hidden="false" customHeight="false" outlineLevel="0" collapsed="false">
      <c r="A6076" s="262" t="s">
        <v>17072</v>
      </c>
      <c r="B6076" s="263" t="s">
        <v>17073</v>
      </c>
      <c r="C6076" s="264" t="s">
        <v>15</v>
      </c>
      <c r="D6076" s="268" t="s">
        <v>17074</v>
      </c>
    </row>
    <row r="6077" customFormat="false" ht="15" hidden="false" customHeight="false" outlineLevel="0" collapsed="false">
      <c r="A6077" s="258" t="s">
        <v>17075</v>
      </c>
      <c r="B6077" s="259" t="s">
        <v>17076</v>
      </c>
      <c r="C6077" s="260" t="s">
        <v>15</v>
      </c>
      <c r="D6077" s="267" t="s">
        <v>1987</v>
      </c>
    </row>
    <row r="6078" customFormat="false" ht="15" hidden="false" customHeight="false" outlineLevel="0" collapsed="false">
      <c r="A6078" s="262" t="s">
        <v>45</v>
      </c>
      <c r="B6078" s="263" t="s">
        <v>17077</v>
      </c>
      <c r="C6078" s="264" t="s">
        <v>170</v>
      </c>
      <c r="D6078" s="268" t="s">
        <v>11862</v>
      </c>
    </row>
    <row r="6079" customFormat="false" ht="15" hidden="false" customHeight="false" outlineLevel="0" collapsed="false">
      <c r="A6079" s="258" t="s">
        <v>17078</v>
      </c>
      <c r="B6079" s="259" t="s">
        <v>17079</v>
      </c>
      <c r="C6079" s="260" t="s">
        <v>170</v>
      </c>
      <c r="D6079" s="267" t="s">
        <v>3257</v>
      </c>
    </row>
    <row r="6080" customFormat="false" ht="15" hidden="false" customHeight="false" outlineLevel="0" collapsed="false">
      <c r="A6080" s="262" t="s">
        <v>17080</v>
      </c>
      <c r="B6080" s="263" t="s">
        <v>17081</v>
      </c>
      <c r="C6080" s="264" t="s">
        <v>37</v>
      </c>
      <c r="D6080" s="268" t="s">
        <v>13577</v>
      </c>
    </row>
    <row r="6081" customFormat="false" ht="15" hidden="false" customHeight="false" outlineLevel="0" collapsed="false">
      <c r="A6081" s="258" t="s">
        <v>17082</v>
      </c>
      <c r="B6081" s="259" t="s">
        <v>17083</v>
      </c>
      <c r="C6081" s="260" t="s">
        <v>75</v>
      </c>
      <c r="D6081" s="267" t="s">
        <v>17010</v>
      </c>
    </row>
    <row r="6082" customFormat="false" ht="15" hidden="false" customHeight="false" outlineLevel="0" collapsed="false">
      <c r="A6082" s="262" t="s">
        <v>17084</v>
      </c>
      <c r="B6082" s="263" t="s">
        <v>17085</v>
      </c>
      <c r="C6082" s="264" t="s">
        <v>75</v>
      </c>
      <c r="D6082" s="268" t="s">
        <v>17086</v>
      </c>
    </row>
    <row r="6083" customFormat="false" ht="30" hidden="false" customHeight="false" outlineLevel="0" collapsed="false">
      <c r="A6083" s="258" t="s">
        <v>17087</v>
      </c>
      <c r="B6083" s="259" t="s">
        <v>17088</v>
      </c>
      <c r="C6083" s="260" t="s">
        <v>75</v>
      </c>
      <c r="D6083" s="267" t="s">
        <v>530</v>
      </c>
    </row>
    <row r="6084" customFormat="false" ht="15" hidden="false" customHeight="false" outlineLevel="0" collapsed="false">
      <c r="A6084" s="262" t="s">
        <v>17089</v>
      </c>
      <c r="B6084" s="263" t="s">
        <v>17090</v>
      </c>
      <c r="C6084" s="264" t="s">
        <v>75</v>
      </c>
      <c r="D6084" s="268" t="s">
        <v>2414</v>
      </c>
    </row>
    <row r="6085" customFormat="false" ht="15" hidden="false" customHeight="false" outlineLevel="0" collapsed="false">
      <c r="A6085" s="258" t="s">
        <v>17091</v>
      </c>
      <c r="B6085" s="259" t="s">
        <v>17092</v>
      </c>
      <c r="C6085" s="260" t="s">
        <v>75</v>
      </c>
      <c r="D6085" s="267" t="s">
        <v>611</v>
      </c>
    </row>
    <row r="6086" customFormat="false" ht="30" hidden="false" customHeight="false" outlineLevel="0" collapsed="false">
      <c r="A6086" s="262" t="s">
        <v>17093</v>
      </c>
      <c r="B6086" s="263" t="s">
        <v>17094</v>
      </c>
      <c r="C6086" s="264" t="s">
        <v>75</v>
      </c>
      <c r="D6086" s="268" t="s">
        <v>1585</v>
      </c>
    </row>
    <row r="6087" customFormat="false" ht="15" hidden="false" customHeight="false" outlineLevel="0" collapsed="false">
      <c r="A6087" s="258" t="s">
        <v>17095</v>
      </c>
      <c r="B6087" s="259" t="s">
        <v>17096</v>
      </c>
      <c r="C6087" s="260" t="s">
        <v>13909</v>
      </c>
      <c r="D6087" s="267" t="s">
        <v>2123</v>
      </c>
    </row>
    <row r="6088" customFormat="false" ht="15" hidden="false" customHeight="false" outlineLevel="0" collapsed="false">
      <c r="A6088" s="262" t="s">
        <v>17097</v>
      </c>
      <c r="B6088" s="263" t="s">
        <v>17098</v>
      </c>
      <c r="C6088" s="264" t="s">
        <v>13909</v>
      </c>
      <c r="D6088" s="268" t="s">
        <v>530</v>
      </c>
    </row>
    <row r="6089" customFormat="false" ht="30" hidden="false" customHeight="false" outlineLevel="0" collapsed="false">
      <c r="A6089" s="258" t="s">
        <v>17099</v>
      </c>
      <c r="B6089" s="259" t="s">
        <v>17100</v>
      </c>
      <c r="C6089" s="260" t="s">
        <v>13909</v>
      </c>
      <c r="D6089" s="267" t="s">
        <v>2583</v>
      </c>
    </row>
    <row r="6090" customFormat="false" ht="15" hidden="false" customHeight="false" outlineLevel="0" collapsed="false">
      <c r="A6090" s="262" t="s">
        <v>17101</v>
      </c>
      <c r="B6090" s="263" t="s">
        <v>17102</v>
      </c>
      <c r="C6090" s="264" t="s">
        <v>13909</v>
      </c>
      <c r="D6090" s="268" t="s">
        <v>1620</v>
      </c>
    </row>
    <row r="6091" customFormat="false" ht="15" hidden="false" customHeight="false" outlineLevel="0" collapsed="false">
      <c r="A6091" s="258" t="s">
        <v>17103</v>
      </c>
      <c r="B6091" s="259" t="s">
        <v>17104</v>
      </c>
      <c r="C6091" s="260" t="s">
        <v>13909</v>
      </c>
      <c r="D6091" s="267" t="s">
        <v>1585</v>
      </c>
    </row>
    <row r="6092" customFormat="false" ht="30" hidden="false" customHeight="false" outlineLevel="0" collapsed="false">
      <c r="A6092" s="262" t="s">
        <v>17105</v>
      </c>
      <c r="B6092" s="263" t="s">
        <v>17106</v>
      </c>
      <c r="C6092" s="264" t="s">
        <v>13909</v>
      </c>
      <c r="D6092" s="268" t="s">
        <v>2211</v>
      </c>
    </row>
    <row r="6093" customFormat="false" ht="15" hidden="false" customHeight="false" outlineLevel="0" collapsed="false">
      <c r="A6093" s="258" t="s">
        <v>17107</v>
      </c>
      <c r="B6093" s="259" t="s">
        <v>17108</v>
      </c>
      <c r="C6093" s="260" t="s">
        <v>75</v>
      </c>
      <c r="D6093" s="267" t="s">
        <v>17086</v>
      </c>
    </row>
    <row r="6094" customFormat="false" ht="15" hidden="false" customHeight="false" outlineLevel="0" collapsed="false">
      <c r="A6094" s="262" t="s">
        <v>17109</v>
      </c>
      <c r="B6094" s="263" t="s">
        <v>17110</v>
      </c>
      <c r="C6094" s="264" t="s">
        <v>75</v>
      </c>
      <c r="D6094" s="268" t="s">
        <v>2109</v>
      </c>
    </row>
    <row r="6095" customFormat="false" ht="30" hidden="false" customHeight="false" outlineLevel="0" collapsed="false">
      <c r="A6095" s="258" t="s">
        <v>17111</v>
      </c>
      <c r="B6095" s="259" t="s">
        <v>17112</v>
      </c>
      <c r="C6095" s="260" t="s">
        <v>75</v>
      </c>
      <c r="D6095" s="267" t="s">
        <v>3257</v>
      </c>
    </row>
    <row r="6096" customFormat="false" ht="15" hidden="false" customHeight="false" outlineLevel="0" collapsed="false">
      <c r="A6096" s="262" t="s">
        <v>17113</v>
      </c>
      <c r="B6096" s="263" t="s">
        <v>17114</v>
      </c>
      <c r="C6096" s="264" t="s">
        <v>13909</v>
      </c>
      <c r="D6096" s="268" t="s">
        <v>2702</v>
      </c>
    </row>
    <row r="6097" customFormat="false" ht="15" hidden="false" customHeight="false" outlineLevel="0" collapsed="false">
      <c r="A6097" s="258" t="s">
        <v>17115</v>
      </c>
      <c r="B6097" s="259" t="s">
        <v>17116</v>
      </c>
      <c r="C6097" s="260" t="s">
        <v>13909</v>
      </c>
      <c r="D6097" s="267" t="s">
        <v>3257</v>
      </c>
    </row>
    <row r="6098" customFormat="false" ht="30" hidden="false" customHeight="false" outlineLevel="0" collapsed="false">
      <c r="A6098" s="262" t="s">
        <v>17117</v>
      </c>
      <c r="B6098" s="263" t="s">
        <v>17118</v>
      </c>
      <c r="C6098" s="264" t="s">
        <v>13909</v>
      </c>
      <c r="D6098" s="268" t="s">
        <v>3228</v>
      </c>
    </row>
    <row r="6099" customFormat="false" ht="15" hidden="false" customHeight="false" outlineLevel="0" collapsed="false">
      <c r="A6099" s="258" t="s">
        <v>17119</v>
      </c>
      <c r="B6099" s="259" t="s">
        <v>17120</v>
      </c>
      <c r="C6099" s="260" t="s">
        <v>75</v>
      </c>
      <c r="D6099" s="267" t="s">
        <v>3363</v>
      </c>
    </row>
    <row r="6100" customFormat="false" ht="15" hidden="false" customHeight="false" outlineLevel="0" collapsed="false">
      <c r="A6100" s="262" t="s">
        <v>17121</v>
      </c>
      <c r="B6100" s="263" t="s">
        <v>17122</v>
      </c>
      <c r="C6100" s="264" t="s">
        <v>75</v>
      </c>
      <c r="D6100" s="268" t="s">
        <v>13969</v>
      </c>
    </row>
    <row r="6101" customFormat="false" ht="15" hidden="false" customHeight="false" outlineLevel="0" collapsed="false">
      <c r="A6101" s="258" t="s">
        <v>17123</v>
      </c>
      <c r="B6101" s="259" t="s">
        <v>17124</v>
      </c>
      <c r="C6101" s="260" t="s">
        <v>75</v>
      </c>
      <c r="D6101" s="267" t="s">
        <v>2864</v>
      </c>
    </row>
    <row r="6102" customFormat="false" ht="15" hidden="false" customHeight="false" outlineLevel="0" collapsed="false">
      <c r="A6102" s="262" t="s">
        <v>17125</v>
      </c>
      <c r="B6102" s="263" t="s">
        <v>17126</v>
      </c>
      <c r="C6102" s="264" t="s">
        <v>13909</v>
      </c>
      <c r="D6102" s="268" t="s">
        <v>2843</v>
      </c>
    </row>
    <row r="6103" customFormat="false" ht="15" hidden="false" customHeight="false" outlineLevel="0" collapsed="false">
      <c r="A6103" s="258" t="s">
        <v>17127</v>
      </c>
      <c r="B6103" s="259" t="s">
        <v>17128</v>
      </c>
      <c r="C6103" s="260" t="s">
        <v>13909</v>
      </c>
      <c r="D6103" s="267" t="s">
        <v>1730</v>
      </c>
    </row>
    <row r="6104" customFormat="false" ht="15" hidden="false" customHeight="false" outlineLevel="0" collapsed="false">
      <c r="A6104" s="262" t="s">
        <v>17129</v>
      </c>
      <c r="B6104" s="263" t="s">
        <v>17130</v>
      </c>
      <c r="C6104" s="264" t="s">
        <v>13909</v>
      </c>
      <c r="D6104" s="268" t="s">
        <v>1588</v>
      </c>
    </row>
    <row r="6105" customFormat="false" ht="30" hidden="false" customHeight="false" outlineLevel="0" collapsed="false">
      <c r="A6105" s="258" t="s">
        <v>17131</v>
      </c>
      <c r="B6105" s="259" t="s">
        <v>17132</v>
      </c>
      <c r="C6105" s="260" t="s">
        <v>13909</v>
      </c>
      <c r="D6105" s="267" t="s">
        <v>2211</v>
      </c>
    </row>
    <row r="6106" customFormat="false" ht="30" hidden="false" customHeight="false" outlineLevel="0" collapsed="false">
      <c r="A6106" s="262" t="s">
        <v>17133</v>
      </c>
      <c r="B6106" s="263" t="s">
        <v>17134</v>
      </c>
      <c r="C6106" s="264" t="s">
        <v>13909</v>
      </c>
      <c r="D6106" s="268" t="s">
        <v>1528</v>
      </c>
    </row>
    <row r="6107" customFormat="false" ht="30" hidden="false" customHeight="false" outlineLevel="0" collapsed="false">
      <c r="A6107" s="258" t="s">
        <v>17135</v>
      </c>
      <c r="B6107" s="259" t="s">
        <v>17136</v>
      </c>
      <c r="C6107" s="260" t="s">
        <v>13909</v>
      </c>
      <c r="D6107" s="267" t="s">
        <v>2603</v>
      </c>
    </row>
    <row r="6108" customFormat="false" ht="30" hidden="false" customHeight="false" outlineLevel="0" collapsed="false">
      <c r="A6108" s="262" t="s">
        <v>17137</v>
      </c>
      <c r="B6108" s="263" t="s">
        <v>17138</v>
      </c>
      <c r="C6108" s="264" t="s">
        <v>13909</v>
      </c>
      <c r="D6108" s="268" t="s">
        <v>17139</v>
      </c>
    </row>
    <row r="6109" customFormat="false" ht="15" hidden="false" customHeight="false" outlineLevel="0" collapsed="false">
      <c r="A6109" s="258" t="s">
        <v>17140</v>
      </c>
      <c r="B6109" s="259" t="s">
        <v>17141</v>
      </c>
      <c r="C6109" s="260" t="s">
        <v>170</v>
      </c>
      <c r="D6109" s="267" t="s">
        <v>261</v>
      </c>
    </row>
    <row r="6110" customFormat="false" ht="30" hidden="false" customHeight="false" outlineLevel="0" collapsed="false">
      <c r="A6110" s="262" t="s">
        <v>17142</v>
      </c>
      <c r="B6110" s="263" t="s">
        <v>17143</v>
      </c>
      <c r="C6110" s="264" t="s">
        <v>170</v>
      </c>
      <c r="D6110" s="270" t="s">
        <v>261</v>
      </c>
    </row>
    <row r="6111" customFormat="false" ht="15" hidden="false" customHeight="false" outlineLevel="0" collapsed="false">
      <c r="A6111" s="258" t="s">
        <v>17144</v>
      </c>
      <c r="B6111" s="259" t="s">
        <v>17145</v>
      </c>
      <c r="C6111" s="260" t="s">
        <v>170</v>
      </c>
      <c r="D6111" s="267" t="s">
        <v>17146</v>
      </c>
    </row>
    <row r="6112" customFormat="false" ht="30" hidden="false" customHeight="false" outlineLevel="0" collapsed="false">
      <c r="A6112" s="262" t="s">
        <v>17147</v>
      </c>
      <c r="B6112" s="263" t="s">
        <v>17148</v>
      </c>
      <c r="C6112" s="264" t="s">
        <v>170</v>
      </c>
      <c r="D6112" s="268" t="s">
        <v>17149</v>
      </c>
    </row>
    <row r="6113" customFormat="false" ht="30" hidden="false" customHeight="false" outlineLevel="0" collapsed="false">
      <c r="A6113" s="258" t="s">
        <v>17150</v>
      </c>
      <c r="B6113" s="259" t="s">
        <v>17151</v>
      </c>
      <c r="C6113" s="260" t="s">
        <v>170</v>
      </c>
      <c r="D6113" s="267" t="s">
        <v>15651</v>
      </c>
    </row>
    <row r="6114" customFormat="false" ht="30" hidden="false" customHeight="false" outlineLevel="0" collapsed="false">
      <c r="A6114" s="262" t="s">
        <v>17152</v>
      </c>
      <c r="B6114" s="263" t="s">
        <v>17153</v>
      </c>
      <c r="C6114" s="264" t="s">
        <v>170</v>
      </c>
      <c r="D6114" s="268" t="s">
        <v>14628</v>
      </c>
    </row>
    <row r="6115" customFormat="false" ht="30" hidden="false" customHeight="false" outlineLevel="0" collapsed="false">
      <c r="A6115" s="258" t="s">
        <v>17154</v>
      </c>
      <c r="B6115" s="259" t="s">
        <v>17155</v>
      </c>
      <c r="C6115" s="260" t="s">
        <v>170</v>
      </c>
      <c r="D6115" s="267" t="s">
        <v>17156</v>
      </c>
    </row>
    <row r="6116" customFormat="false" ht="30" hidden="false" customHeight="false" outlineLevel="0" collapsed="false">
      <c r="A6116" s="262" t="s">
        <v>17157</v>
      </c>
      <c r="B6116" s="263" t="s">
        <v>17158</v>
      </c>
      <c r="C6116" s="264" t="s">
        <v>170</v>
      </c>
      <c r="D6116" s="268" t="s">
        <v>17159</v>
      </c>
    </row>
    <row r="6117" customFormat="false" ht="15" hidden="false" customHeight="false" outlineLevel="0" collapsed="false">
      <c r="A6117" s="258" t="s">
        <v>17160</v>
      </c>
      <c r="B6117" s="259" t="s">
        <v>17161</v>
      </c>
      <c r="C6117" s="260" t="s">
        <v>170</v>
      </c>
      <c r="D6117" s="267" t="s">
        <v>8826</v>
      </c>
    </row>
    <row r="6118" customFormat="false" ht="30" hidden="false" customHeight="false" outlineLevel="0" collapsed="false">
      <c r="A6118" s="262" t="s">
        <v>17162</v>
      </c>
      <c r="B6118" s="263" t="s">
        <v>17163</v>
      </c>
      <c r="C6118" s="264" t="s">
        <v>37</v>
      </c>
      <c r="D6118" s="268" t="s">
        <v>17164</v>
      </c>
    </row>
    <row r="6119" customFormat="false" ht="30" hidden="false" customHeight="false" outlineLevel="0" collapsed="false">
      <c r="A6119" s="258" t="s">
        <v>17165</v>
      </c>
      <c r="B6119" s="259" t="s">
        <v>17166</v>
      </c>
      <c r="C6119" s="260" t="s">
        <v>37</v>
      </c>
      <c r="D6119" s="267" t="s">
        <v>17167</v>
      </c>
    </row>
    <row r="6120" customFormat="false" ht="15" hidden="false" customHeight="false" outlineLevel="0" collapsed="false">
      <c r="A6120" s="262" t="s">
        <v>17168</v>
      </c>
      <c r="B6120" s="263" t="s">
        <v>17169</v>
      </c>
      <c r="C6120" s="264" t="s">
        <v>15</v>
      </c>
      <c r="D6120" s="268" t="s">
        <v>17170</v>
      </c>
    </row>
    <row r="6121" customFormat="false" ht="15" hidden="false" customHeight="false" outlineLevel="0" collapsed="false">
      <c r="A6121" s="258" t="s">
        <v>17171</v>
      </c>
      <c r="B6121" s="259" t="s">
        <v>17172</v>
      </c>
      <c r="C6121" s="260" t="s">
        <v>15</v>
      </c>
      <c r="D6121" s="267" t="s">
        <v>17173</v>
      </c>
    </row>
    <row r="6122" customFormat="false" ht="15" hidden="false" customHeight="false" outlineLevel="0" collapsed="false">
      <c r="A6122" s="262" t="s">
        <v>17174</v>
      </c>
      <c r="B6122" s="263" t="s">
        <v>17175</v>
      </c>
      <c r="C6122" s="264" t="s">
        <v>15</v>
      </c>
      <c r="D6122" s="268" t="s">
        <v>6042</v>
      </c>
    </row>
    <row r="6123" customFormat="false" ht="15" hidden="false" customHeight="false" outlineLevel="0" collapsed="false">
      <c r="A6123" s="258" t="s">
        <v>17176</v>
      </c>
      <c r="B6123" s="259" t="s">
        <v>17177</v>
      </c>
      <c r="C6123" s="260" t="s">
        <v>15</v>
      </c>
      <c r="D6123" s="267" t="s">
        <v>17178</v>
      </c>
    </row>
    <row r="6124" customFormat="false" ht="15" hidden="false" customHeight="false" outlineLevel="0" collapsed="false">
      <c r="A6124" s="262" t="s">
        <v>17179</v>
      </c>
      <c r="B6124" s="263" t="s">
        <v>17180</v>
      </c>
      <c r="C6124" s="264" t="s">
        <v>15</v>
      </c>
      <c r="D6124" s="268" t="s">
        <v>17181</v>
      </c>
    </row>
    <row r="6125" customFormat="false" ht="15" hidden="false" customHeight="false" outlineLevel="0" collapsed="false">
      <c r="A6125" s="258" t="s">
        <v>17182</v>
      </c>
      <c r="B6125" s="259" t="s">
        <v>17183</v>
      </c>
      <c r="C6125" s="260" t="s">
        <v>37</v>
      </c>
      <c r="D6125" s="267" t="s">
        <v>17184</v>
      </c>
    </row>
    <row r="6126" customFormat="false" ht="15" hidden="false" customHeight="false" outlineLevel="0" collapsed="false">
      <c r="A6126" s="262" t="s">
        <v>17185</v>
      </c>
      <c r="B6126" s="263" t="s">
        <v>17186</v>
      </c>
      <c r="C6126" s="264" t="s">
        <v>37</v>
      </c>
      <c r="D6126" s="268" t="s">
        <v>17187</v>
      </c>
    </row>
    <row r="6127" customFormat="false" ht="15" hidden="false" customHeight="false" outlineLevel="0" collapsed="false">
      <c r="A6127" s="258" t="s">
        <v>17188</v>
      </c>
      <c r="B6127" s="259" t="s">
        <v>17189</v>
      </c>
      <c r="C6127" s="260" t="s">
        <v>37</v>
      </c>
      <c r="D6127" s="267" t="s">
        <v>1605</v>
      </c>
    </row>
    <row r="6128" customFormat="false" ht="15" hidden="false" customHeight="false" outlineLevel="0" collapsed="false">
      <c r="A6128" s="262" t="s">
        <v>17190</v>
      </c>
      <c r="B6128" s="263" t="s">
        <v>17191</v>
      </c>
      <c r="C6128" s="264" t="s">
        <v>170</v>
      </c>
      <c r="D6128" s="268" t="s">
        <v>17192</v>
      </c>
    </row>
    <row r="6129" customFormat="false" ht="15" hidden="false" customHeight="false" outlineLevel="0" collapsed="false">
      <c r="A6129" s="258" t="s">
        <v>17193</v>
      </c>
      <c r="B6129" s="259" t="s">
        <v>17194</v>
      </c>
      <c r="C6129" s="260" t="s">
        <v>37</v>
      </c>
      <c r="D6129" s="267" t="s">
        <v>17195</v>
      </c>
    </row>
    <row r="6130" customFormat="false" ht="15" hidden="false" customHeight="false" outlineLevel="0" collapsed="false">
      <c r="A6130" s="262" t="s">
        <v>17196</v>
      </c>
      <c r="B6130" s="263" t="s">
        <v>17197</v>
      </c>
      <c r="C6130" s="264" t="s">
        <v>37</v>
      </c>
      <c r="D6130" s="268" t="s">
        <v>9987</v>
      </c>
    </row>
    <row r="6131" customFormat="false" ht="15" hidden="false" customHeight="false" outlineLevel="0" collapsed="false">
      <c r="A6131" s="258" t="s">
        <v>17198</v>
      </c>
      <c r="B6131" s="259" t="s">
        <v>17199</v>
      </c>
      <c r="C6131" s="260" t="s">
        <v>37</v>
      </c>
      <c r="D6131" s="267" t="s">
        <v>9987</v>
      </c>
    </row>
    <row r="6132" customFormat="false" ht="15" hidden="false" customHeight="false" outlineLevel="0" collapsed="false">
      <c r="A6132" s="262" t="s">
        <v>17200</v>
      </c>
      <c r="B6132" s="263" t="s">
        <v>17201</v>
      </c>
      <c r="C6132" s="264" t="s">
        <v>37</v>
      </c>
      <c r="D6132" s="268" t="s">
        <v>17202</v>
      </c>
    </row>
    <row r="6133" customFormat="false" ht="15" hidden="false" customHeight="false" outlineLevel="0" collapsed="false">
      <c r="A6133" s="258" t="s">
        <v>17203</v>
      </c>
      <c r="B6133" s="259" t="s">
        <v>17204</v>
      </c>
      <c r="C6133" s="260" t="s">
        <v>37</v>
      </c>
      <c r="D6133" s="267" t="s">
        <v>17205</v>
      </c>
    </row>
    <row r="6134" customFormat="false" ht="15" hidden="false" customHeight="false" outlineLevel="0" collapsed="false">
      <c r="A6134" s="262" t="s">
        <v>17206</v>
      </c>
      <c r="B6134" s="263" t="s">
        <v>17207</v>
      </c>
      <c r="C6134" s="264" t="s">
        <v>37</v>
      </c>
      <c r="D6134" s="268" t="s">
        <v>17208</v>
      </c>
    </row>
    <row r="6135" customFormat="false" ht="15" hidden="false" customHeight="false" outlineLevel="0" collapsed="false">
      <c r="A6135" s="258" t="s">
        <v>17209</v>
      </c>
      <c r="B6135" s="259" t="s">
        <v>17210</v>
      </c>
      <c r="C6135" s="260" t="s">
        <v>37</v>
      </c>
      <c r="D6135" s="267" t="s">
        <v>17211</v>
      </c>
    </row>
    <row r="6136" customFormat="false" ht="15" hidden="false" customHeight="false" outlineLevel="0" collapsed="false">
      <c r="A6136" s="262" t="s">
        <v>17212</v>
      </c>
      <c r="B6136" s="263" t="s">
        <v>17213</v>
      </c>
      <c r="C6136" s="264" t="s">
        <v>37</v>
      </c>
      <c r="D6136" s="268" t="s">
        <v>7729</v>
      </c>
    </row>
    <row r="6137" customFormat="false" ht="30" hidden="false" customHeight="false" outlineLevel="0" collapsed="false">
      <c r="A6137" s="258" t="s">
        <v>17214</v>
      </c>
      <c r="B6137" s="259" t="s">
        <v>17215</v>
      </c>
      <c r="C6137" s="260" t="s">
        <v>37</v>
      </c>
      <c r="D6137" s="267" t="s">
        <v>1605</v>
      </c>
    </row>
    <row r="6138" customFormat="false" ht="30" hidden="false" customHeight="false" outlineLevel="0" collapsed="false">
      <c r="A6138" s="262" t="s">
        <v>17216</v>
      </c>
      <c r="B6138" s="263" t="s">
        <v>17217</v>
      </c>
      <c r="C6138" s="264" t="s">
        <v>15</v>
      </c>
      <c r="D6138" s="268" t="s">
        <v>17218</v>
      </c>
    </row>
    <row r="6139" customFormat="false" ht="30" hidden="false" customHeight="false" outlineLevel="0" collapsed="false">
      <c r="A6139" s="258" t="s">
        <v>17219</v>
      </c>
      <c r="B6139" s="259" t="s">
        <v>17220</v>
      </c>
      <c r="C6139" s="260" t="s">
        <v>15</v>
      </c>
      <c r="D6139" s="267" t="s">
        <v>17221</v>
      </c>
    </row>
    <row r="6140" customFormat="false" ht="15" hidden="false" customHeight="false" outlineLevel="0" collapsed="false">
      <c r="A6140" s="262" t="s">
        <v>17222</v>
      </c>
      <c r="B6140" s="263" t="s">
        <v>17223</v>
      </c>
      <c r="C6140" s="264" t="s">
        <v>15</v>
      </c>
      <c r="D6140" s="268" t="s">
        <v>17224</v>
      </c>
    </row>
    <row r="6141" customFormat="false" ht="15" hidden="false" customHeight="false" outlineLevel="0" collapsed="false">
      <c r="A6141" s="258" t="s">
        <v>17225</v>
      </c>
      <c r="B6141" s="259" t="s">
        <v>17226</v>
      </c>
      <c r="C6141" s="260" t="s">
        <v>15</v>
      </c>
      <c r="D6141" s="267" t="s">
        <v>17227</v>
      </c>
    </row>
    <row r="6142" customFormat="false" ht="15" hidden="false" customHeight="false" outlineLevel="0" collapsed="false">
      <c r="A6142" s="262" t="s">
        <v>17228</v>
      </c>
      <c r="B6142" s="263" t="s">
        <v>17229</v>
      </c>
      <c r="C6142" s="264" t="s">
        <v>15</v>
      </c>
      <c r="D6142" s="268" t="s">
        <v>17230</v>
      </c>
    </row>
    <row r="6143" customFormat="false" ht="15" hidden="false" customHeight="false" outlineLevel="0" collapsed="false">
      <c r="A6143" s="258" t="s">
        <v>17231</v>
      </c>
      <c r="B6143" s="259" t="s">
        <v>17232</v>
      </c>
      <c r="C6143" s="260" t="s">
        <v>15</v>
      </c>
      <c r="D6143" s="267" t="s">
        <v>16063</v>
      </c>
    </row>
    <row r="6144" customFormat="false" ht="15" hidden="false" customHeight="false" outlineLevel="0" collapsed="false">
      <c r="A6144" s="262" t="s">
        <v>17233</v>
      </c>
      <c r="B6144" s="263" t="s">
        <v>17234</v>
      </c>
      <c r="C6144" s="264" t="s">
        <v>15</v>
      </c>
      <c r="D6144" s="268" t="s">
        <v>17235</v>
      </c>
    </row>
    <row r="6145" customFormat="false" ht="15" hidden="false" customHeight="false" outlineLevel="0" collapsed="false">
      <c r="A6145" s="258" t="s">
        <v>17236</v>
      </c>
      <c r="B6145" s="259" t="s">
        <v>17237</v>
      </c>
      <c r="C6145" s="260" t="s">
        <v>15</v>
      </c>
      <c r="D6145" s="267" t="s">
        <v>17238</v>
      </c>
    </row>
    <row r="6146" customFormat="false" ht="15" hidden="false" customHeight="false" outlineLevel="0" collapsed="false">
      <c r="A6146" s="262" t="s">
        <v>17239</v>
      </c>
      <c r="B6146" s="263" t="s">
        <v>17240</v>
      </c>
      <c r="C6146" s="264" t="s">
        <v>15</v>
      </c>
      <c r="D6146" s="268" t="s">
        <v>17241</v>
      </c>
    </row>
    <row r="6147" customFormat="false" ht="15" hidden="false" customHeight="false" outlineLevel="0" collapsed="false">
      <c r="A6147" s="258" t="s">
        <v>17242</v>
      </c>
      <c r="B6147" s="259" t="s">
        <v>17243</v>
      </c>
      <c r="C6147" s="260" t="s">
        <v>15</v>
      </c>
      <c r="D6147" s="267" t="s">
        <v>17244</v>
      </c>
    </row>
    <row r="6148" customFormat="false" ht="15" hidden="false" customHeight="false" outlineLevel="0" collapsed="false">
      <c r="A6148" s="262" t="s">
        <v>17245</v>
      </c>
      <c r="B6148" s="263" t="s">
        <v>17246</v>
      </c>
      <c r="C6148" s="264" t="s">
        <v>1877</v>
      </c>
      <c r="D6148" s="268" t="s">
        <v>13793</v>
      </c>
    </row>
    <row r="6149" customFormat="false" ht="15" hidden="false" customHeight="false" outlineLevel="0" collapsed="false">
      <c r="A6149" s="258" t="s">
        <v>17247</v>
      </c>
      <c r="B6149" s="259" t="s">
        <v>17248</v>
      </c>
      <c r="C6149" s="260" t="s">
        <v>1877</v>
      </c>
      <c r="D6149" s="267" t="s">
        <v>17249</v>
      </c>
    </row>
    <row r="6150" customFormat="false" ht="15" hidden="false" customHeight="false" outlineLevel="0" collapsed="false">
      <c r="A6150" s="262" t="s">
        <v>17250</v>
      </c>
      <c r="B6150" s="263" t="s">
        <v>17251</v>
      </c>
      <c r="C6150" s="264" t="s">
        <v>1877</v>
      </c>
      <c r="D6150" s="268" t="s">
        <v>3578</v>
      </c>
    </row>
    <row r="6151" customFormat="false" ht="15" hidden="false" customHeight="false" outlineLevel="0" collapsed="false">
      <c r="A6151" s="258" t="s">
        <v>17252</v>
      </c>
      <c r="B6151" s="259" t="s">
        <v>17253</v>
      </c>
      <c r="C6151" s="260" t="s">
        <v>1877</v>
      </c>
      <c r="D6151" s="267" t="s">
        <v>10730</v>
      </c>
    </row>
    <row r="6152" customFormat="false" ht="15" hidden="false" customHeight="false" outlineLevel="0" collapsed="false">
      <c r="A6152" s="262" t="s">
        <v>17254</v>
      </c>
      <c r="B6152" s="263" t="s">
        <v>17255</v>
      </c>
      <c r="C6152" s="264" t="s">
        <v>1877</v>
      </c>
      <c r="D6152" s="268" t="s">
        <v>17256</v>
      </c>
    </row>
    <row r="6153" customFormat="false" ht="15" hidden="false" customHeight="false" outlineLevel="0" collapsed="false">
      <c r="A6153" s="258" t="s">
        <v>17257</v>
      </c>
      <c r="B6153" s="259" t="s">
        <v>17258</v>
      </c>
      <c r="C6153" s="260" t="s">
        <v>1877</v>
      </c>
      <c r="D6153" s="267" t="s">
        <v>2258</v>
      </c>
    </row>
    <row r="6154" customFormat="false" ht="15" hidden="false" customHeight="false" outlineLevel="0" collapsed="false">
      <c r="A6154" s="262" t="s">
        <v>17259</v>
      </c>
      <c r="B6154" s="263" t="s">
        <v>17260</v>
      </c>
      <c r="C6154" s="264" t="s">
        <v>1877</v>
      </c>
      <c r="D6154" s="268" t="s">
        <v>10512</v>
      </c>
    </row>
    <row r="6155" customFormat="false" ht="15" hidden="false" customHeight="false" outlineLevel="0" collapsed="false">
      <c r="A6155" s="258" t="s">
        <v>17261</v>
      </c>
      <c r="B6155" s="259" t="s">
        <v>17262</v>
      </c>
      <c r="C6155" s="260" t="s">
        <v>1877</v>
      </c>
      <c r="D6155" s="267" t="s">
        <v>17263</v>
      </c>
    </row>
    <row r="6156" customFormat="false" ht="15" hidden="false" customHeight="false" outlineLevel="0" collapsed="false">
      <c r="A6156" s="262" t="s">
        <v>17264</v>
      </c>
      <c r="B6156" s="263" t="s">
        <v>17265</v>
      </c>
      <c r="C6156" s="264" t="s">
        <v>1877</v>
      </c>
      <c r="D6156" s="268" t="s">
        <v>17266</v>
      </c>
    </row>
    <row r="6157" customFormat="false" ht="15" hidden="false" customHeight="false" outlineLevel="0" collapsed="false">
      <c r="A6157" s="258" t="s">
        <v>17267</v>
      </c>
      <c r="B6157" s="259" t="s">
        <v>17268</v>
      </c>
      <c r="C6157" s="260" t="s">
        <v>1877</v>
      </c>
      <c r="D6157" s="267" t="s">
        <v>17269</v>
      </c>
    </row>
    <row r="6158" customFormat="false" ht="15" hidden="false" customHeight="false" outlineLevel="0" collapsed="false">
      <c r="A6158" s="262" t="s">
        <v>17270</v>
      </c>
      <c r="B6158" s="263" t="s">
        <v>17271</v>
      </c>
      <c r="C6158" s="264" t="s">
        <v>1877</v>
      </c>
      <c r="D6158" s="268" t="s">
        <v>17272</v>
      </c>
    </row>
    <row r="6159" customFormat="false" ht="15" hidden="false" customHeight="false" outlineLevel="0" collapsed="false">
      <c r="A6159" s="258" t="s">
        <v>17273</v>
      </c>
      <c r="B6159" s="259" t="s">
        <v>17274</v>
      </c>
      <c r="C6159" s="260" t="s">
        <v>1877</v>
      </c>
      <c r="D6159" s="267" t="s">
        <v>17275</v>
      </c>
    </row>
    <row r="6160" customFormat="false" ht="15" hidden="false" customHeight="false" outlineLevel="0" collapsed="false">
      <c r="A6160" s="262" t="s">
        <v>17276</v>
      </c>
      <c r="B6160" s="263" t="s">
        <v>17277</v>
      </c>
      <c r="C6160" s="264" t="s">
        <v>1877</v>
      </c>
      <c r="D6160" s="268" t="s">
        <v>3593</v>
      </c>
    </row>
    <row r="6161" customFormat="false" ht="15" hidden="false" customHeight="false" outlineLevel="0" collapsed="false">
      <c r="A6161" s="258" t="s">
        <v>17278</v>
      </c>
      <c r="B6161" s="259" t="s">
        <v>17279</v>
      </c>
      <c r="C6161" s="260" t="s">
        <v>1877</v>
      </c>
      <c r="D6161" s="267" t="s">
        <v>15657</v>
      </c>
    </row>
    <row r="6162" customFormat="false" ht="15" hidden="false" customHeight="false" outlineLevel="0" collapsed="false">
      <c r="A6162" s="262" t="s">
        <v>17280</v>
      </c>
      <c r="B6162" s="263" t="s">
        <v>17281</v>
      </c>
      <c r="C6162" s="264" t="s">
        <v>1877</v>
      </c>
      <c r="D6162" s="268" t="s">
        <v>17282</v>
      </c>
    </row>
    <row r="6163" customFormat="false" ht="15" hidden="false" customHeight="false" outlineLevel="0" collapsed="false">
      <c r="A6163" s="258" t="s">
        <v>17283</v>
      </c>
      <c r="B6163" s="259" t="s">
        <v>17284</v>
      </c>
      <c r="C6163" s="260" t="s">
        <v>1877</v>
      </c>
      <c r="D6163" s="267" t="s">
        <v>17285</v>
      </c>
    </row>
    <row r="6164" customFormat="false" ht="15" hidden="false" customHeight="false" outlineLevel="0" collapsed="false">
      <c r="A6164" s="262" t="s">
        <v>17286</v>
      </c>
      <c r="B6164" s="263" t="s">
        <v>17287</v>
      </c>
      <c r="C6164" s="264" t="s">
        <v>1877</v>
      </c>
      <c r="D6164" s="268" t="s">
        <v>17288</v>
      </c>
    </row>
    <row r="6165" customFormat="false" ht="15" hidden="false" customHeight="false" outlineLevel="0" collapsed="false">
      <c r="A6165" s="258" t="s">
        <v>17289</v>
      </c>
      <c r="B6165" s="259" t="s">
        <v>17290</v>
      </c>
      <c r="C6165" s="260" t="s">
        <v>1877</v>
      </c>
      <c r="D6165" s="267" t="s">
        <v>15126</v>
      </c>
    </row>
    <row r="6166" customFormat="false" ht="15" hidden="false" customHeight="false" outlineLevel="0" collapsed="false">
      <c r="A6166" s="262" t="s">
        <v>17291</v>
      </c>
      <c r="B6166" s="263" t="s">
        <v>17292</v>
      </c>
      <c r="C6166" s="264" t="s">
        <v>1877</v>
      </c>
      <c r="D6166" s="268" t="s">
        <v>17293</v>
      </c>
    </row>
    <row r="6167" customFormat="false" ht="15" hidden="false" customHeight="false" outlineLevel="0" collapsed="false">
      <c r="A6167" s="258" t="s">
        <v>17294</v>
      </c>
      <c r="B6167" s="259" t="s">
        <v>17295</v>
      </c>
      <c r="C6167" s="260" t="s">
        <v>1877</v>
      </c>
      <c r="D6167" s="267" t="s">
        <v>17296</v>
      </c>
    </row>
    <row r="6168" customFormat="false" ht="15" hidden="false" customHeight="false" outlineLevel="0" collapsed="false">
      <c r="A6168" s="262" t="s">
        <v>17297</v>
      </c>
      <c r="B6168" s="263" t="s">
        <v>17298</v>
      </c>
      <c r="C6168" s="264" t="s">
        <v>1877</v>
      </c>
      <c r="D6168" s="268" t="s">
        <v>10512</v>
      </c>
    </row>
    <row r="6169" customFormat="false" ht="15" hidden="false" customHeight="false" outlineLevel="0" collapsed="false">
      <c r="A6169" s="258" t="s">
        <v>17299</v>
      </c>
      <c r="B6169" s="259" t="s">
        <v>17300</v>
      </c>
      <c r="C6169" s="260" t="s">
        <v>1877</v>
      </c>
      <c r="D6169" s="267" t="s">
        <v>17301</v>
      </c>
    </row>
    <row r="6170" customFormat="false" ht="15" hidden="false" customHeight="false" outlineLevel="0" collapsed="false">
      <c r="A6170" s="262" t="s">
        <v>17302</v>
      </c>
      <c r="B6170" s="263" t="s">
        <v>17303</v>
      </c>
      <c r="C6170" s="264" t="s">
        <v>1877</v>
      </c>
      <c r="D6170" s="268" t="s">
        <v>17304</v>
      </c>
    </row>
    <row r="6171" customFormat="false" ht="15" hidden="false" customHeight="false" outlineLevel="0" collapsed="false">
      <c r="A6171" s="258" t="s">
        <v>17305</v>
      </c>
      <c r="B6171" s="259" t="s">
        <v>17306</v>
      </c>
      <c r="C6171" s="260" t="s">
        <v>1877</v>
      </c>
      <c r="D6171" s="267" t="s">
        <v>11684</v>
      </c>
    </row>
    <row r="6172" customFormat="false" ht="15" hidden="false" customHeight="false" outlineLevel="0" collapsed="false">
      <c r="A6172" s="262" t="s">
        <v>17307</v>
      </c>
      <c r="B6172" s="263" t="s">
        <v>17308</v>
      </c>
      <c r="C6172" s="264" t="s">
        <v>1877</v>
      </c>
      <c r="D6172" s="268" t="s">
        <v>17309</v>
      </c>
    </row>
    <row r="6173" customFormat="false" ht="15" hidden="false" customHeight="false" outlineLevel="0" collapsed="false">
      <c r="A6173" s="258" t="s">
        <v>17310</v>
      </c>
      <c r="B6173" s="259" t="s">
        <v>17311</v>
      </c>
      <c r="C6173" s="260" t="s">
        <v>1877</v>
      </c>
      <c r="D6173" s="267" t="s">
        <v>17312</v>
      </c>
    </row>
    <row r="6174" customFormat="false" ht="15" hidden="false" customHeight="false" outlineLevel="0" collapsed="false">
      <c r="A6174" s="262" t="s">
        <v>17313</v>
      </c>
      <c r="B6174" s="263" t="s">
        <v>17314</v>
      </c>
      <c r="C6174" s="264" t="s">
        <v>1877</v>
      </c>
      <c r="D6174" s="268" t="s">
        <v>12120</v>
      </c>
    </row>
    <row r="6175" customFormat="false" ht="15" hidden="false" customHeight="false" outlineLevel="0" collapsed="false">
      <c r="A6175" s="258" t="s">
        <v>17315</v>
      </c>
      <c r="B6175" s="259" t="s">
        <v>17316</v>
      </c>
      <c r="C6175" s="260" t="s">
        <v>1877</v>
      </c>
      <c r="D6175" s="267" t="s">
        <v>2345</v>
      </c>
    </row>
    <row r="6176" customFormat="false" ht="15" hidden="false" customHeight="false" outlineLevel="0" collapsed="false">
      <c r="A6176" s="262" t="s">
        <v>17317</v>
      </c>
      <c r="B6176" s="263" t="s">
        <v>17318</v>
      </c>
      <c r="C6176" s="264" t="s">
        <v>1877</v>
      </c>
      <c r="D6176" s="268" t="s">
        <v>17319</v>
      </c>
    </row>
    <row r="6177" customFormat="false" ht="15" hidden="false" customHeight="false" outlineLevel="0" collapsed="false">
      <c r="A6177" s="258" t="s">
        <v>17320</v>
      </c>
      <c r="B6177" s="259" t="s">
        <v>17321</v>
      </c>
      <c r="C6177" s="260" t="s">
        <v>1877</v>
      </c>
      <c r="D6177" s="267" t="s">
        <v>10512</v>
      </c>
    </row>
    <row r="6178" customFormat="false" ht="15" hidden="false" customHeight="false" outlineLevel="0" collapsed="false">
      <c r="A6178" s="262" t="s">
        <v>17322</v>
      </c>
      <c r="B6178" s="263" t="s">
        <v>17323</v>
      </c>
      <c r="C6178" s="264" t="s">
        <v>1877</v>
      </c>
      <c r="D6178" s="268" t="s">
        <v>16783</v>
      </c>
    </row>
    <row r="6179" customFormat="false" ht="15" hidden="false" customHeight="false" outlineLevel="0" collapsed="false">
      <c r="A6179" s="258" t="s">
        <v>17324</v>
      </c>
      <c r="B6179" s="259" t="s">
        <v>17325</v>
      </c>
      <c r="C6179" s="260" t="s">
        <v>1877</v>
      </c>
      <c r="D6179" s="267" t="s">
        <v>17326</v>
      </c>
    </row>
    <row r="6180" customFormat="false" ht="15" hidden="false" customHeight="false" outlineLevel="0" collapsed="false">
      <c r="A6180" s="262" t="s">
        <v>17327</v>
      </c>
      <c r="B6180" s="263" t="s">
        <v>17328</v>
      </c>
      <c r="C6180" s="264" t="s">
        <v>1877</v>
      </c>
      <c r="D6180" s="268" t="s">
        <v>12134</v>
      </c>
    </row>
    <row r="6181" customFormat="false" ht="15" hidden="false" customHeight="false" outlineLevel="0" collapsed="false">
      <c r="A6181" s="258" t="s">
        <v>17329</v>
      </c>
      <c r="B6181" s="259" t="s">
        <v>17330</v>
      </c>
      <c r="C6181" s="260" t="s">
        <v>1877</v>
      </c>
      <c r="D6181" s="267" t="s">
        <v>17288</v>
      </c>
    </row>
    <row r="6182" customFormat="false" ht="15" hidden="false" customHeight="false" outlineLevel="0" collapsed="false">
      <c r="A6182" s="262" t="s">
        <v>17331</v>
      </c>
      <c r="B6182" s="263" t="s">
        <v>17332</v>
      </c>
      <c r="C6182" s="264" t="s">
        <v>1877</v>
      </c>
      <c r="D6182" s="268" t="s">
        <v>9217</v>
      </c>
    </row>
    <row r="6183" customFormat="false" ht="15" hidden="false" customHeight="false" outlineLevel="0" collapsed="false">
      <c r="A6183" s="258" t="s">
        <v>17333</v>
      </c>
      <c r="B6183" s="259" t="s">
        <v>17334</v>
      </c>
      <c r="C6183" s="260" t="s">
        <v>1877</v>
      </c>
      <c r="D6183" s="267" t="s">
        <v>9257</v>
      </c>
    </row>
    <row r="6184" customFormat="false" ht="15" hidden="false" customHeight="false" outlineLevel="0" collapsed="false">
      <c r="A6184" s="262" t="s">
        <v>17335</v>
      </c>
      <c r="B6184" s="263" t="s">
        <v>17336</v>
      </c>
      <c r="C6184" s="264" t="s">
        <v>1877</v>
      </c>
      <c r="D6184" s="268" t="s">
        <v>518</v>
      </c>
    </row>
    <row r="6185" customFormat="false" ht="15" hidden="false" customHeight="false" outlineLevel="0" collapsed="false">
      <c r="A6185" s="258" t="s">
        <v>17337</v>
      </c>
      <c r="B6185" s="259" t="s">
        <v>17338</v>
      </c>
      <c r="C6185" s="260" t="s">
        <v>1877</v>
      </c>
      <c r="D6185" s="267" t="s">
        <v>17339</v>
      </c>
    </row>
    <row r="6186" customFormat="false" ht="15" hidden="false" customHeight="false" outlineLevel="0" collapsed="false">
      <c r="A6186" s="262" t="s">
        <v>17340</v>
      </c>
      <c r="B6186" s="263" t="s">
        <v>17341</v>
      </c>
      <c r="C6186" s="264" t="s">
        <v>1877</v>
      </c>
      <c r="D6186" s="268" t="s">
        <v>17342</v>
      </c>
    </row>
    <row r="6187" customFormat="false" ht="15" hidden="false" customHeight="false" outlineLevel="0" collapsed="false">
      <c r="A6187" s="258" t="s">
        <v>17343</v>
      </c>
      <c r="B6187" s="259" t="s">
        <v>17344</v>
      </c>
      <c r="C6187" s="260" t="s">
        <v>1877</v>
      </c>
      <c r="D6187" s="267" t="s">
        <v>2426</v>
      </c>
    </row>
    <row r="6188" customFormat="false" ht="15" hidden="false" customHeight="false" outlineLevel="0" collapsed="false">
      <c r="A6188" s="262" t="s">
        <v>17345</v>
      </c>
      <c r="B6188" s="263" t="s">
        <v>17346</v>
      </c>
      <c r="C6188" s="264" t="s">
        <v>1877</v>
      </c>
      <c r="D6188" s="268" t="s">
        <v>10128</v>
      </c>
    </row>
    <row r="6189" customFormat="false" ht="15" hidden="false" customHeight="false" outlineLevel="0" collapsed="false">
      <c r="A6189" s="258" t="s">
        <v>17347</v>
      </c>
      <c r="B6189" s="259" t="s">
        <v>17348</v>
      </c>
      <c r="C6189" s="260" t="s">
        <v>1877</v>
      </c>
      <c r="D6189" s="267" t="s">
        <v>411</v>
      </c>
    </row>
    <row r="6190" customFormat="false" ht="15" hidden="false" customHeight="false" outlineLevel="0" collapsed="false">
      <c r="A6190" s="262" t="s">
        <v>17349</v>
      </c>
      <c r="B6190" s="263" t="s">
        <v>17350</v>
      </c>
      <c r="C6190" s="264" t="s">
        <v>1877</v>
      </c>
      <c r="D6190" s="268" t="s">
        <v>17351</v>
      </c>
    </row>
    <row r="6191" customFormat="false" ht="15" hidden="false" customHeight="false" outlineLevel="0" collapsed="false">
      <c r="A6191" s="258" t="s">
        <v>17352</v>
      </c>
      <c r="B6191" s="259" t="s">
        <v>17353</v>
      </c>
      <c r="C6191" s="260" t="s">
        <v>1877</v>
      </c>
      <c r="D6191" s="267" t="s">
        <v>17354</v>
      </c>
    </row>
    <row r="6192" customFormat="false" ht="15" hidden="false" customHeight="false" outlineLevel="0" collapsed="false">
      <c r="A6192" s="262" t="s">
        <v>17355</v>
      </c>
      <c r="B6192" s="263" t="s">
        <v>17356</v>
      </c>
      <c r="C6192" s="264" t="s">
        <v>1877</v>
      </c>
      <c r="D6192" s="268" t="s">
        <v>15071</v>
      </c>
    </row>
    <row r="6193" customFormat="false" ht="15" hidden="false" customHeight="false" outlineLevel="0" collapsed="false">
      <c r="A6193" s="258" t="s">
        <v>17357</v>
      </c>
      <c r="B6193" s="259" t="s">
        <v>17358</v>
      </c>
      <c r="C6193" s="260" t="s">
        <v>1877</v>
      </c>
      <c r="D6193" s="267" t="s">
        <v>12188</v>
      </c>
    </row>
    <row r="6194" customFormat="false" ht="15" hidden="false" customHeight="false" outlineLevel="0" collapsed="false">
      <c r="A6194" s="262" t="s">
        <v>17359</v>
      </c>
      <c r="B6194" s="263" t="s">
        <v>17360</v>
      </c>
      <c r="C6194" s="264" t="s">
        <v>1877</v>
      </c>
      <c r="D6194" s="268" t="s">
        <v>17361</v>
      </c>
    </row>
    <row r="6195" customFormat="false" ht="15" hidden="false" customHeight="false" outlineLevel="0" collapsed="false">
      <c r="A6195" s="258" t="s">
        <v>17362</v>
      </c>
      <c r="B6195" s="259" t="s">
        <v>17363</v>
      </c>
      <c r="C6195" s="260" t="s">
        <v>1877</v>
      </c>
      <c r="D6195" s="267" t="s">
        <v>15999</v>
      </c>
    </row>
    <row r="6196" customFormat="false" ht="15" hidden="false" customHeight="false" outlineLevel="0" collapsed="false">
      <c r="A6196" s="262" t="s">
        <v>17364</v>
      </c>
      <c r="B6196" s="263" t="s">
        <v>17365</v>
      </c>
      <c r="C6196" s="264" t="s">
        <v>1877</v>
      </c>
      <c r="D6196" s="268" t="s">
        <v>1290</v>
      </c>
    </row>
    <row r="6197" customFormat="false" ht="15" hidden="false" customHeight="false" outlineLevel="0" collapsed="false">
      <c r="A6197" s="258" t="s">
        <v>17366</v>
      </c>
      <c r="B6197" s="259" t="s">
        <v>17367</v>
      </c>
      <c r="C6197" s="260" t="s">
        <v>1877</v>
      </c>
      <c r="D6197" s="267" t="s">
        <v>17368</v>
      </c>
    </row>
    <row r="6198" customFormat="false" ht="15" hidden="false" customHeight="false" outlineLevel="0" collapsed="false">
      <c r="A6198" s="262" t="s">
        <v>17369</v>
      </c>
      <c r="B6198" s="263" t="s">
        <v>17370</v>
      </c>
      <c r="C6198" s="264" t="s">
        <v>1877</v>
      </c>
      <c r="D6198" s="268" t="s">
        <v>15134</v>
      </c>
    </row>
    <row r="6199" customFormat="false" ht="15" hidden="false" customHeight="false" outlineLevel="0" collapsed="false">
      <c r="A6199" s="258" t="s">
        <v>17371</v>
      </c>
      <c r="B6199" s="259" t="s">
        <v>17372</v>
      </c>
      <c r="C6199" s="260" t="s">
        <v>1877</v>
      </c>
      <c r="D6199" s="267" t="s">
        <v>17373</v>
      </c>
    </row>
    <row r="6200" customFormat="false" ht="15" hidden="false" customHeight="false" outlineLevel="0" collapsed="false">
      <c r="A6200" s="262" t="s">
        <v>17374</v>
      </c>
      <c r="B6200" s="263" t="s">
        <v>17375</v>
      </c>
      <c r="C6200" s="264" t="s">
        <v>1877</v>
      </c>
      <c r="D6200" s="268" t="s">
        <v>17376</v>
      </c>
    </row>
    <row r="6201" customFormat="false" ht="15" hidden="false" customHeight="false" outlineLevel="0" collapsed="false">
      <c r="A6201" s="258" t="s">
        <v>17377</v>
      </c>
      <c r="B6201" s="259" t="s">
        <v>17378</v>
      </c>
      <c r="C6201" s="260" t="s">
        <v>1877</v>
      </c>
      <c r="D6201" s="267" t="s">
        <v>2167</v>
      </c>
    </row>
    <row r="6202" customFormat="false" ht="15" hidden="false" customHeight="false" outlineLevel="0" collapsed="false">
      <c r="A6202" s="262" t="s">
        <v>17379</v>
      </c>
      <c r="B6202" s="263" t="s">
        <v>17380</v>
      </c>
      <c r="C6202" s="264" t="s">
        <v>1877</v>
      </c>
      <c r="D6202" s="268" t="s">
        <v>17381</v>
      </c>
    </row>
    <row r="6203" customFormat="false" ht="15" hidden="false" customHeight="false" outlineLevel="0" collapsed="false">
      <c r="A6203" s="258" t="s">
        <v>17382</v>
      </c>
      <c r="B6203" s="259" t="s">
        <v>17383</v>
      </c>
      <c r="C6203" s="260" t="s">
        <v>1877</v>
      </c>
      <c r="D6203" s="267" t="s">
        <v>17384</v>
      </c>
    </row>
    <row r="6204" customFormat="false" ht="15" hidden="false" customHeight="false" outlineLevel="0" collapsed="false">
      <c r="A6204" s="262" t="s">
        <v>17385</v>
      </c>
      <c r="B6204" s="263" t="s">
        <v>17386</v>
      </c>
      <c r="C6204" s="264" t="s">
        <v>1877</v>
      </c>
      <c r="D6204" s="268" t="s">
        <v>17387</v>
      </c>
    </row>
    <row r="6205" customFormat="false" ht="15" hidden="false" customHeight="false" outlineLevel="0" collapsed="false">
      <c r="A6205" s="258" t="s">
        <v>17388</v>
      </c>
      <c r="B6205" s="259" t="s">
        <v>17389</v>
      </c>
      <c r="C6205" s="260" t="s">
        <v>1877</v>
      </c>
      <c r="D6205" s="267" t="s">
        <v>7863</v>
      </c>
    </row>
    <row r="6206" customFormat="false" ht="15" hidden="false" customHeight="false" outlineLevel="0" collapsed="false">
      <c r="A6206" s="262" t="s">
        <v>17390</v>
      </c>
      <c r="B6206" s="263" t="s">
        <v>17391</v>
      </c>
      <c r="C6206" s="264" t="s">
        <v>1877</v>
      </c>
      <c r="D6206" s="268" t="s">
        <v>17392</v>
      </c>
    </row>
    <row r="6207" customFormat="false" ht="15" hidden="false" customHeight="false" outlineLevel="0" collapsed="false">
      <c r="A6207" s="258" t="s">
        <v>17393</v>
      </c>
      <c r="B6207" s="259" t="s">
        <v>17394</v>
      </c>
      <c r="C6207" s="260" t="s">
        <v>1877</v>
      </c>
      <c r="D6207" s="267" t="s">
        <v>17395</v>
      </c>
    </row>
    <row r="6208" customFormat="false" ht="15" hidden="false" customHeight="false" outlineLevel="0" collapsed="false">
      <c r="A6208" s="262" t="s">
        <v>17396</v>
      </c>
      <c r="B6208" s="263" t="s">
        <v>17397</v>
      </c>
      <c r="C6208" s="264" t="s">
        <v>1877</v>
      </c>
      <c r="D6208" s="268" t="s">
        <v>17398</v>
      </c>
    </row>
    <row r="6209" customFormat="false" ht="15" hidden="false" customHeight="false" outlineLevel="0" collapsed="false">
      <c r="A6209" s="258" t="s">
        <v>17399</v>
      </c>
      <c r="B6209" s="259" t="s">
        <v>17400</v>
      </c>
      <c r="C6209" s="260" t="s">
        <v>1877</v>
      </c>
      <c r="D6209" s="267" t="s">
        <v>17288</v>
      </c>
    </row>
    <row r="6210" customFormat="false" ht="15" hidden="false" customHeight="false" outlineLevel="0" collapsed="false">
      <c r="A6210" s="262" t="s">
        <v>17401</v>
      </c>
      <c r="B6210" s="263" t="s">
        <v>17402</v>
      </c>
      <c r="C6210" s="264" t="s">
        <v>1877</v>
      </c>
      <c r="D6210" s="268" t="s">
        <v>16783</v>
      </c>
    </row>
    <row r="6211" customFormat="false" ht="15" hidden="false" customHeight="false" outlineLevel="0" collapsed="false">
      <c r="A6211" s="258" t="s">
        <v>17403</v>
      </c>
      <c r="B6211" s="259" t="s">
        <v>17404</v>
      </c>
      <c r="C6211" s="260" t="s">
        <v>1877</v>
      </c>
      <c r="D6211" s="267" t="s">
        <v>17405</v>
      </c>
    </row>
    <row r="6212" customFormat="false" ht="15" hidden="false" customHeight="false" outlineLevel="0" collapsed="false">
      <c r="A6212" s="262" t="s">
        <v>17406</v>
      </c>
      <c r="B6212" s="263" t="s">
        <v>17407</v>
      </c>
      <c r="C6212" s="264" t="s">
        <v>1877</v>
      </c>
      <c r="D6212" s="268" t="s">
        <v>17408</v>
      </c>
    </row>
    <row r="6213" customFormat="false" ht="15" hidden="false" customHeight="false" outlineLevel="0" collapsed="false">
      <c r="A6213" s="258" t="s">
        <v>17409</v>
      </c>
      <c r="B6213" s="259" t="s">
        <v>17410</v>
      </c>
      <c r="C6213" s="260" t="s">
        <v>1877</v>
      </c>
      <c r="D6213" s="267" t="s">
        <v>7852</v>
      </c>
    </row>
    <row r="6214" customFormat="false" ht="15" hidden="false" customHeight="false" outlineLevel="0" collapsed="false">
      <c r="A6214" s="262" t="s">
        <v>17411</v>
      </c>
      <c r="B6214" s="263" t="s">
        <v>17412</v>
      </c>
      <c r="C6214" s="264" t="s">
        <v>1877</v>
      </c>
      <c r="D6214" s="268" t="s">
        <v>17413</v>
      </c>
    </row>
    <row r="6215" customFormat="false" ht="15" hidden="false" customHeight="false" outlineLevel="0" collapsed="false">
      <c r="A6215" s="258" t="s">
        <v>17414</v>
      </c>
      <c r="B6215" s="259" t="s">
        <v>17415</v>
      </c>
      <c r="C6215" s="260" t="s">
        <v>1877</v>
      </c>
      <c r="D6215" s="267" t="s">
        <v>12070</v>
      </c>
    </row>
    <row r="6216" customFormat="false" ht="15" hidden="false" customHeight="false" outlineLevel="0" collapsed="false">
      <c r="A6216" s="262" t="s">
        <v>17416</v>
      </c>
      <c r="B6216" s="263" t="s">
        <v>17417</v>
      </c>
      <c r="C6216" s="264" t="s">
        <v>1877</v>
      </c>
      <c r="D6216" s="268" t="s">
        <v>10512</v>
      </c>
    </row>
    <row r="6217" customFormat="false" ht="15" hidden="false" customHeight="false" outlineLevel="0" collapsed="false">
      <c r="A6217" s="258" t="s">
        <v>17418</v>
      </c>
      <c r="B6217" s="259" t="s">
        <v>17419</v>
      </c>
      <c r="C6217" s="260" t="s">
        <v>1877</v>
      </c>
      <c r="D6217" s="267" t="s">
        <v>189</v>
      </c>
    </row>
    <row r="6218" customFormat="false" ht="15" hidden="false" customHeight="false" outlineLevel="0" collapsed="false">
      <c r="A6218" s="262" t="s">
        <v>17420</v>
      </c>
      <c r="B6218" s="263" t="s">
        <v>17421</v>
      </c>
      <c r="C6218" s="264" t="s">
        <v>1877</v>
      </c>
      <c r="D6218" s="268" t="s">
        <v>2126</v>
      </c>
    </row>
    <row r="6219" customFormat="false" ht="15" hidden="false" customHeight="false" outlineLevel="0" collapsed="false">
      <c r="A6219" s="258" t="s">
        <v>17422</v>
      </c>
      <c r="B6219" s="259" t="s">
        <v>17423</v>
      </c>
      <c r="C6219" s="260" t="s">
        <v>1877</v>
      </c>
      <c r="D6219" s="267" t="s">
        <v>7866</v>
      </c>
    </row>
    <row r="6220" customFormat="false" ht="15" hidden="false" customHeight="false" outlineLevel="0" collapsed="false">
      <c r="A6220" s="262" t="s">
        <v>17424</v>
      </c>
      <c r="B6220" s="263" t="s">
        <v>17425</v>
      </c>
      <c r="C6220" s="264" t="s">
        <v>1877</v>
      </c>
      <c r="D6220" s="268" t="s">
        <v>17426</v>
      </c>
    </row>
    <row r="6221" customFormat="false" ht="15" hidden="false" customHeight="false" outlineLevel="0" collapsed="false">
      <c r="A6221" s="258" t="s">
        <v>17427</v>
      </c>
      <c r="B6221" s="259" t="s">
        <v>17428</v>
      </c>
      <c r="C6221" s="260" t="s">
        <v>1877</v>
      </c>
      <c r="D6221" s="267" t="s">
        <v>17429</v>
      </c>
    </row>
    <row r="6222" customFormat="false" ht="15" hidden="false" customHeight="false" outlineLevel="0" collapsed="false">
      <c r="A6222" s="262" t="s">
        <v>17430</v>
      </c>
      <c r="B6222" s="263" t="s">
        <v>17431</v>
      </c>
      <c r="C6222" s="264" t="s">
        <v>1877</v>
      </c>
      <c r="D6222" s="268" t="s">
        <v>17432</v>
      </c>
    </row>
    <row r="6223" customFormat="false" ht="15" hidden="false" customHeight="false" outlineLevel="0" collapsed="false">
      <c r="A6223" s="258" t="s">
        <v>17433</v>
      </c>
      <c r="B6223" s="259" t="s">
        <v>17434</v>
      </c>
      <c r="C6223" s="260" t="s">
        <v>1877</v>
      </c>
      <c r="D6223" s="267" t="s">
        <v>17304</v>
      </c>
    </row>
    <row r="6224" customFormat="false" ht="15" hidden="false" customHeight="false" outlineLevel="0" collapsed="false">
      <c r="A6224" s="262" t="s">
        <v>17435</v>
      </c>
      <c r="B6224" s="263" t="s">
        <v>17436</v>
      </c>
      <c r="C6224" s="264" t="s">
        <v>1877</v>
      </c>
      <c r="D6224" s="268" t="s">
        <v>258</v>
      </c>
    </row>
    <row r="6225" customFormat="false" ht="15" hidden="false" customHeight="false" outlineLevel="0" collapsed="false">
      <c r="A6225" s="258" t="s">
        <v>17437</v>
      </c>
      <c r="B6225" s="259" t="s">
        <v>17438</v>
      </c>
      <c r="C6225" s="260" t="s">
        <v>1877</v>
      </c>
      <c r="D6225" s="267" t="s">
        <v>17439</v>
      </c>
    </row>
    <row r="6226" customFormat="false" ht="15" hidden="false" customHeight="false" outlineLevel="0" collapsed="false">
      <c r="A6226" s="262" t="s">
        <v>17440</v>
      </c>
      <c r="B6226" s="263" t="s">
        <v>17441</v>
      </c>
      <c r="C6226" s="264" t="s">
        <v>1877</v>
      </c>
      <c r="D6226" s="268" t="s">
        <v>9074</v>
      </c>
    </row>
    <row r="6227" customFormat="false" ht="15" hidden="false" customHeight="false" outlineLevel="0" collapsed="false">
      <c r="A6227" s="258" t="s">
        <v>17442</v>
      </c>
      <c r="B6227" s="259" t="s">
        <v>17443</v>
      </c>
      <c r="C6227" s="260" t="s">
        <v>1877</v>
      </c>
      <c r="D6227" s="267" t="s">
        <v>9088</v>
      </c>
    </row>
    <row r="6228" customFormat="false" ht="15" hidden="false" customHeight="false" outlineLevel="0" collapsed="false">
      <c r="A6228" s="262" t="s">
        <v>17444</v>
      </c>
      <c r="B6228" s="263" t="s">
        <v>17445</v>
      </c>
      <c r="C6228" s="264" t="s">
        <v>1877</v>
      </c>
      <c r="D6228" s="268" t="s">
        <v>17446</v>
      </c>
    </row>
    <row r="6229" customFormat="false" ht="15" hidden="false" customHeight="false" outlineLevel="0" collapsed="false">
      <c r="A6229" s="258" t="s">
        <v>17447</v>
      </c>
      <c r="B6229" s="259" t="s">
        <v>17448</v>
      </c>
      <c r="C6229" s="260" t="s">
        <v>1877</v>
      </c>
      <c r="D6229" s="267" t="s">
        <v>17449</v>
      </c>
    </row>
    <row r="6230" customFormat="false" ht="15" hidden="false" customHeight="false" outlineLevel="0" collapsed="false">
      <c r="A6230" s="262" t="s">
        <v>17450</v>
      </c>
      <c r="B6230" s="263" t="s">
        <v>17451</v>
      </c>
      <c r="C6230" s="264" t="s">
        <v>1877</v>
      </c>
      <c r="D6230" s="268" t="s">
        <v>17452</v>
      </c>
    </row>
    <row r="6231" customFormat="false" ht="15" hidden="false" customHeight="false" outlineLevel="0" collapsed="false">
      <c r="A6231" s="258" t="s">
        <v>17453</v>
      </c>
      <c r="B6231" s="259" t="s">
        <v>17454</v>
      </c>
      <c r="C6231" s="260" t="s">
        <v>1877</v>
      </c>
      <c r="D6231" s="267" t="s">
        <v>17455</v>
      </c>
    </row>
    <row r="6232" customFormat="false" ht="15" hidden="false" customHeight="false" outlineLevel="0" collapsed="false">
      <c r="A6232" s="262" t="s">
        <v>17456</v>
      </c>
      <c r="B6232" s="263" t="s">
        <v>17457</v>
      </c>
      <c r="C6232" s="264" t="s">
        <v>1877</v>
      </c>
      <c r="D6232" s="268" t="s">
        <v>2447</v>
      </c>
    </row>
    <row r="6233" customFormat="false" ht="15" hidden="false" customHeight="false" outlineLevel="0" collapsed="false">
      <c r="A6233" s="258" t="s">
        <v>17458</v>
      </c>
      <c r="B6233" s="259" t="s">
        <v>17459</v>
      </c>
      <c r="C6233" s="260" t="s">
        <v>1877</v>
      </c>
      <c r="D6233" s="267" t="s">
        <v>17460</v>
      </c>
    </row>
    <row r="6234" customFormat="false" ht="15" hidden="false" customHeight="false" outlineLevel="0" collapsed="false">
      <c r="A6234" s="262" t="s">
        <v>17461</v>
      </c>
      <c r="B6234" s="263" t="s">
        <v>17462</v>
      </c>
      <c r="C6234" s="264" t="s">
        <v>1877</v>
      </c>
      <c r="D6234" s="268" t="s">
        <v>17463</v>
      </c>
    </row>
    <row r="6235" customFormat="false" ht="15" hidden="false" customHeight="false" outlineLevel="0" collapsed="false">
      <c r="A6235" s="258" t="s">
        <v>17464</v>
      </c>
      <c r="B6235" s="259" t="s">
        <v>17465</v>
      </c>
      <c r="C6235" s="260" t="s">
        <v>1877</v>
      </c>
      <c r="D6235" s="267" t="s">
        <v>17466</v>
      </c>
    </row>
    <row r="6236" customFormat="false" ht="15" hidden="false" customHeight="false" outlineLevel="0" collapsed="false">
      <c r="A6236" s="262" t="s">
        <v>17467</v>
      </c>
      <c r="B6236" s="263" t="s">
        <v>17468</v>
      </c>
      <c r="C6236" s="264" t="s">
        <v>1877</v>
      </c>
      <c r="D6236" s="268" t="s">
        <v>2692</v>
      </c>
    </row>
    <row r="6237" customFormat="false" ht="15" hidden="false" customHeight="false" outlineLevel="0" collapsed="false">
      <c r="A6237" s="258" t="s">
        <v>17469</v>
      </c>
      <c r="B6237" s="259" t="s">
        <v>17470</v>
      </c>
      <c r="C6237" s="260" t="s">
        <v>1877</v>
      </c>
      <c r="D6237" s="267" t="s">
        <v>17471</v>
      </c>
    </row>
    <row r="6238" customFormat="false" ht="15" hidden="false" customHeight="false" outlineLevel="0" collapsed="false">
      <c r="A6238" s="262" t="s">
        <v>17472</v>
      </c>
      <c r="B6238" s="263" t="s">
        <v>17473</v>
      </c>
      <c r="C6238" s="264" t="s">
        <v>1877</v>
      </c>
      <c r="D6238" s="268" t="s">
        <v>17474</v>
      </c>
    </row>
    <row r="6239" customFormat="false" ht="15" hidden="false" customHeight="false" outlineLevel="0" collapsed="false">
      <c r="A6239" s="258" t="s">
        <v>17475</v>
      </c>
      <c r="B6239" s="259" t="s">
        <v>17476</v>
      </c>
      <c r="C6239" s="260" t="s">
        <v>1877</v>
      </c>
      <c r="D6239" s="267" t="s">
        <v>9085</v>
      </c>
    </row>
    <row r="6240" customFormat="false" ht="15" hidden="false" customHeight="false" outlineLevel="0" collapsed="false">
      <c r="A6240" s="262" t="s">
        <v>17477</v>
      </c>
      <c r="B6240" s="263" t="s">
        <v>17478</v>
      </c>
      <c r="C6240" s="264" t="s">
        <v>1877</v>
      </c>
      <c r="D6240" s="268" t="s">
        <v>17479</v>
      </c>
    </row>
    <row r="6241" customFormat="false" ht="15" hidden="false" customHeight="false" outlineLevel="0" collapsed="false">
      <c r="A6241" s="258" t="s">
        <v>17480</v>
      </c>
      <c r="B6241" s="259" t="s">
        <v>17481</v>
      </c>
      <c r="C6241" s="260" t="s">
        <v>1877</v>
      </c>
      <c r="D6241" s="267" t="s">
        <v>833</v>
      </c>
    </row>
    <row r="6242" customFormat="false" ht="15" hidden="false" customHeight="false" outlineLevel="0" collapsed="false">
      <c r="A6242" s="262" t="s">
        <v>17482</v>
      </c>
      <c r="B6242" s="263" t="s">
        <v>17483</v>
      </c>
      <c r="C6242" s="264" t="s">
        <v>1877</v>
      </c>
      <c r="D6242" s="268" t="s">
        <v>17484</v>
      </c>
    </row>
    <row r="6243" customFormat="false" ht="15" hidden="false" customHeight="false" outlineLevel="0" collapsed="false">
      <c r="A6243" s="258" t="s">
        <v>17485</v>
      </c>
      <c r="B6243" s="259" t="s">
        <v>17486</v>
      </c>
      <c r="C6243" s="260" t="s">
        <v>1877</v>
      </c>
      <c r="D6243" s="267" t="s">
        <v>17487</v>
      </c>
    </row>
    <row r="6244" customFormat="false" ht="15" hidden="false" customHeight="false" outlineLevel="0" collapsed="false">
      <c r="A6244" s="262" t="s">
        <v>17488</v>
      </c>
      <c r="B6244" s="263" t="s">
        <v>17489</v>
      </c>
      <c r="C6244" s="264" t="s">
        <v>1877</v>
      </c>
      <c r="D6244" s="268" t="s">
        <v>17490</v>
      </c>
    </row>
    <row r="6245" customFormat="false" ht="15" hidden="false" customHeight="false" outlineLevel="0" collapsed="false">
      <c r="A6245" s="258" t="s">
        <v>17491</v>
      </c>
      <c r="B6245" s="259" t="s">
        <v>17492</v>
      </c>
      <c r="C6245" s="260" t="s">
        <v>1877</v>
      </c>
      <c r="D6245" s="267" t="s">
        <v>14384</v>
      </c>
    </row>
    <row r="6246" customFormat="false" ht="15" hidden="false" customHeight="false" outlineLevel="0" collapsed="false">
      <c r="A6246" s="262" t="s">
        <v>17493</v>
      </c>
      <c r="B6246" s="263" t="s">
        <v>17494</v>
      </c>
      <c r="C6246" s="264" t="s">
        <v>1877</v>
      </c>
      <c r="D6246" s="268" t="s">
        <v>17495</v>
      </c>
    </row>
    <row r="6247" customFormat="false" ht="15" hidden="false" customHeight="false" outlineLevel="0" collapsed="false">
      <c r="A6247" s="258" t="s">
        <v>17496</v>
      </c>
      <c r="B6247" s="259" t="s">
        <v>17497</v>
      </c>
      <c r="C6247" s="260" t="s">
        <v>17498</v>
      </c>
      <c r="D6247" s="267" t="s">
        <v>17499</v>
      </c>
    </row>
    <row r="6248" customFormat="false" ht="15" hidden="false" customHeight="false" outlineLevel="0" collapsed="false">
      <c r="A6248" s="262" t="s">
        <v>17500</v>
      </c>
      <c r="B6248" s="263" t="s">
        <v>17448</v>
      </c>
      <c r="C6248" s="264" t="s">
        <v>17498</v>
      </c>
      <c r="D6248" s="268" t="s">
        <v>17501</v>
      </c>
    </row>
    <row r="6249" customFormat="false" ht="15" hidden="false" customHeight="false" outlineLevel="0" collapsed="false">
      <c r="A6249" s="258" t="s">
        <v>17502</v>
      </c>
      <c r="B6249" s="259" t="s">
        <v>17470</v>
      </c>
      <c r="C6249" s="260" t="s">
        <v>17498</v>
      </c>
      <c r="D6249" s="267" t="s">
        <v>17503</v>
      </c>
    </row>
    <row r="6250" customFormat="false" ht="15" hidden="false" customHeight="false" outlineLevel="0" collapsed="false">
      <c r="A6250" s="262" t="s">
        <v>17504</v>
      </c>
      <c r="B6250" s="263" t="s">
        <v>17473</v>
      </c>
      <c r="C6250" s="264" t="s">
        <v>17498</v>
      </c>
      <c r="D6250" s="268" t="s">
        <v>17505</v>
      </c>
    </row>
    <row r="6251" customFormat="false" ht="15" hidden="false" customHeight="false" outlineLevel="0" collapsed="false">
      <c r="A6251" s="258" t="s">
        <v>17506</v>
      </c>
      <c r="B6251" s="259" t="s">
        <v>17465</v>
      </c>
      <c r="C6251" s="260" t="s">
        <v>17498</v>
      </c>
      <c r="D6251" s="267" t="s">
        <v>17507</v>
      </c>
    </row>
    <row r="6252" customFormat="false" ht="15" hidden="false" customHeight="false" outlineLevel="0" collapsed="false">
      <c r="A6252" s="262" t="s">
        <v>17508</v>
      </c>
      <c r="B6252" s="263" t="s">
        <v>17451</v>
      </c>
      <c r="C6252" s="264" t="s">
        <v>17498</v>
      </c>
      <c r="D6252" s="268" t="s">
        <v>17509</v>
      </c>
    </row>
    <row r="6253" customFormat="false" ht="15" hidden="false" customHeight="false" outlineLevel="0" collapsed="false">
      <c r="A6253" s="258" t="s">
        <v>17510</v>
      </c>
      <c r="B6253" s="259" t="s">
        <v>17454</v>
      </c>
      <c r="C6253" s="260" t="s">
        <v>17498</v>
      </c>
      <c r="D6253" s="267" t="s">
        <v>17511</v>
      </c>
    </row>
    <row r="6254" customFormat="false" ht="15" hidden="false" customHeight="false" outlineLevel="0" collapsed="false">
      <c r="A6254" s="262" t="s">
        <v>17512</v>
      </c>
      <c r="B6254" s="263" t="s">
        <v>17478</v>
      </c>
      <c r="C6254" s="264" t="s">
        <v>17498</v>
      </c>
      <c r="D6254" s="268" t="s">
        <v>17513</v>
      </c>
    </row>
    <row r="6255" customFormat="false" ht="15" hidden="false" customHeight="false" outlineLevel="0" collapsed="false">
      <c r="A6255" s="258" t="s">
        <v>17514</v>
      </c>
      <c r="B6255" s="259" t="s">
        <v>17468</v>
      </c>
      <c r="C6255" s="260" t="s">
        <v>17498</v>
      </c>
      <c r="D6255" s="267" t="s">
        <v>17515</v>
      </c>
    </row>
    <row r="6256" customFormat="false" ht="15" hidden="false" customHeight="false" outlineLevel="0" collapsed="false">
      <c r="A6256" s="262" t="s">
        <v>17516</v>
      </c>
      <c r="B6256" s="263" t="s">
        <v>17481</v>
      </c>
      <c r="C6256" s="264" t="s">
        <v>17498</v>
      </c>
      <c r="D6256" s="268" t="s">
        <v>17517</v>
      </c>
    </row>
    <row r="6257" customFormat="false" ht="15" hidden="false" customHeight="false" outlineLevel="0" collapsed="false">
      <c r="A6257" s="258" t="s">
        <v>17518</v>
      </c>
      <c r="B6257" s="259" t="s">
        <v>17483</v>
      </c>
      <c r="C6257" s="260" t="s">
        <v>17498</v>
      </c>
      <c r="D6257" s="267" t="s">
        <v>17519</v>
      </c>
    </row>
    <row r="6258" customFormat="false" ht="15" hidden="false" customHeight="false" outlineLevel="0" collapsed="false">
      <c r="A6258" s="262" t="s">
        <v>17520</v>
      </c>
      <c r="B6258" s="263" t="s">
        <v>17521</v>
      </c>
      <c r="C6258" s="264" t="s">
        <v>17498</v>
      </c>
      <c r="D6258" s="268" t="s">
        <v>17522</v>
      </c>
    </row>
    <row r="6259" customFormat="false" ht="15" hidden="false" customHeight="false" outlineLevel="0" collapsed="false">
      <c r="A6259" s="258" t="s">
        <v>17523</v>
      </c>
      <c r="B6259" s="259" t="s">
        <v>17524</v>
      </c>
      <c r="C6259" s="260" t="s">
        <v>17498</v>
      </c>
      <c r="D6259" s="267" t="s">
        <v>17525</v>
      </c>
    </row>
    <row r="6260" customFormat="false" ht="15" hidden="false" customHeight="false" outlineLevel="0" collapsed="false">
      <c r="A6260" s="262" t="s">
        <v>17526</v>
      </c>
      <c r="B6260" s="263" t="s">
        <v>17527</v>
      </c>
      <c r="C6260" s="264" t="s">
        <v>17498</v>
      </c>
      <c r="D6260" s="268" t="s">
        <v>17528</v>
      </c>
    </row>
    <row r="6261" customFormat="false" ht="15" hidden="false" customHeight="false" outlineLevel="0" collapsed="false">
      <c r="A6261" s="258" t="s">
        <v>17529</v>
      </c>
      <c r="B6261" s="259" t="s">
        <v>17530</v>
      </c>
      <c r="C6261" s="260" t="s">
        <v>17498</v>
      </c>
      <c r="D6261" s="267" t="s">
        <v>17531</v>
      </c>
    </row>
    <row r="6262" customFormat="false" ht="15" hidden="false" customHeight="false" outlineLevel="0" collapsed="false">
      <c r="A6262" s="262" t="s">
        <v>17532</v>
      </c>
      <c r="B6262" s="263" t="s">
        <v>17486</v>
      </c>
      <c r="C6262" s="264" t="s">
        <v>17498</v>
      </c>
      <c r="D6262" s="268" t="s">
        <v>17533</v>
      </c>
    </row>
    <row r="6263" customFormat="false" ht="15" hidden="false" customHeight="false" outlineLevel="0" collapsed="false">
      <c r="A6263" s="258" t="s">
        <v>17534</v>
      </c>
      <c r="B6263" s="259" t="s">
        <v>17489</v>
      </c>
      <c r="C6263" s="260" t="s">
        <v>17498</v>
      </c>
      <c r="D6263" s="267" t="s">
        <v>17535</v>
      </c>
    </row>
    <row r="6264" customFormat="false" ht="15" hidden="false" customHeight="false" outlineLevel="0" collapsed="false">
      <c r="A6264" s="262" t="s">
        <v>17536</v>
      </c>
      <c r="B6264" s="263" t="s">
        <v>17537</v>
      </c>
      <c r="C6264" s="264" t="s">
        <v>1877</v>
      </c>
      <c r="D6264" s="268" t="s">
        <v>2214</v>
      </c>
    </row>
    <row r="6265" customFormat="false" ht="15" hidden="false" customHeight="false" outlineLevel="0" collapsed="false">
      <c r="A6265" s="258" t="s">
        <v>17538</v>
      </c>
      <c r="B6265" s="259" t="s">
        <v>17539</v>
      </c>
      <c r="C6265" s="260" t="s">
        <v>1877</v>
      </c>
      <c r="D6265" s="267" t="s">
        <v>1311</v>
      </c>
    </row>
    <row r="6266" customFormat="false" ht="15" hidden="false" customHeight="false" outlineLevel="0" collapsed="false">
      <c r="A6266" s="262" t="s">
        <v>17540</v>
      </c>
      <c r="B6266" s="263" t="s">
        <v>17541</v>
      </c>
      <c r="C6266" s="264" t="s">
        <v>1877</v>
      </c>
      <c r="D6266" s="268" t="s">
        <v>2606</v>
      </c>
    </row>
    <row r="6267" customFormat="false" ht="15" hidden="false" customHeight="false" outlineLevel="0" collapsed="false">
      <c r="A6267" s="258" t="s">
        <v>17542</v>
      </c>
      <c r="B6267" s="259" t="s">
        <v>17543</v>
      </c>
      <c r="C6267" s="260" t="s">
        <v>1877</v>
      </c>
      <c r="D6267" s="267" t="s">
        <v>2214</v>
      </c>
    </row>
    <row r="6268" customFormat="false" ht="15" hidden="false" customHeight="false" outlineLevel="0" collapsed="false">
      <c r="A6268" s="262" t="s">
        <v>17544</v>
      </c>
      <c r="B6268" s="263" t="s">
        <v>17545</v>
      </c>
      <c r="C6268" s="264" t="s">
        <v>1877</v>
      </c>
      <c r="D6268" s="268" t="s">
        <v>2287</v>
      </c>
    </row>
    <row r="6269" customFormat="false" ht="15" hidden="false" customHeight="false" outlineLevel="0" collapsed="false">
      <c r="A6269" s="258" t="s">
        <v>17546</v>
      </c>
      <c r="B6269" s="259" t="s">
        <v>17547</v>
      </c>
      <c r="C6269" s="260" t="s">
        <v>1877</v>
      </c>
      <c r="D6269" s="267" t="s">
        <v>2287</v>
      </c>
    </row>
    <row r="6270" customFormat="false" ht="15" hidden="false" customHeight="false" outlineLevel="0" collapsed="false">
      <c r="A6270" s="262" t="s">
        <v>17548</v>
      </c>
      <c r="B6270" s="263" t="s">
        <v>17549</v>
      </c>
      <c r="C6270" s="264" t="s">
        <v>1877</v>
      </c>
      <c r="D6270" s="268" t="s">
        <v>2287</v>
      </c>
    </row>
    <row r="6271" customFormat="false" ht="15" hidden="false" customHeight="false" outlineLevel="0" collapsed="false">
      <c r="A6271" s="258" t="s">
        <v>17550</v>
      </c>
      <c r="B6271" s="259" t="s">
        <v>17551</v>
      </c>
      <c r="C6271" s="260" t="s">
        <v>1877</v>
      </c>
      <c r="D6271" s="267" t="s">
        <v>2029</v>
      </c>
    </row>
    <row r="6272" customFormat="false" ht="15" hidden="false" customHeight="false" outlineLevel="0" collapsed="false">
      <c r="A6272" s="262" t="s">
        <v>17552</v>
      </c>
      <c r="B6272" s="263" t="s">
        <v>17553</v>
      </c>
      <c r="C6272" s="264" t="s">
        <v>1877</v>
      </c>
      <c r="D6272" s="268" t="s">
        <v>17554</v>
      </c>
    </row>
    <row r="6273" customFormat="false" ht="15" hidden="false" customHeight="false" outlineLevel="0" collapsed="false">
      <c r="A6273" s="258" t="s">
        <v>17555</v>
      </c>
      <c r="B6273" s="259" t="s">
        <v>17556</v>
      </c>
      <c r="C6273" s="260" t="s">
        <v>1877</v>
      </c>
      <c r="D6273" s="267" t="s">
        <v>1907</v>
      </c>
    </row>
    <row r="6274" customFormat="false" ht="15" hidden="false" customHeight="false" outlineLevel="0" collapsed="false">
      <c r="A6274" s="262" t="s">
        <v>17557</v>
      </c>
      <c r="B6274" s="263" t="s">
        <v>17558</v>
      </c>
      <c r="C6274" s="264" t="s">
        <v>1877</v>
      </c>
      <c r="D6274" s="268" t="s">
        <v>2287</v>
      </c>
    </row>
    <row r="6275" customFormat="false" ht="15" hidden="false" customHeight="false" outlineLevel="0" collapsed="false">
      <c r="A6275" s="258" t="s">
        <v>17559</v>
      </c>
      <c r="B6275" s="259" t="s">
        <v>17560</v>
      </c>
      <c r="C6275" s="260" t="s">
        <v>1877</v>
      </c>
      <c r="D6275" s="267" t="s">
        <v>1311</v>
      </c>
    </row>
    <row r="6276" customFormat="false" ht="15" hidden="false" customHeight="false" outlineLevel="0" collapsed="false">
      <c r="A6276" s="262" t="s">
        <v>17561</v>
      </c>
      <c r="B6276" s="263" t="s">
        <v>17562</v>
      </c>
      <c r="C6276" s="264" t="s">
        <v>1877</v>
      </c>
      <c r="D6276" s="268" t="s">
        <v>2191</v>
      </c>
    </row>
    <row r="6277" customFormat="false" ht="15" hidden="false" customHeight="false" outlineLevel="0" collapsed="false">
      <c r="A6277" s="258" t="s">
        <v>17563</v>
      </c>
      <c r="B6277" s="259" t="s">
        <v>17564</v>
      </c>
      <c r="C6277" s="260" t="s">
        <v>1877</v>
      </c>
      <c r="D6277" s="267" t="s">
        <v>2606</v>
      </c>
    </row>
    <row r="6278" customFormat="false" ht="15" hidden="false" customHeight="false" outlineLevel="0" collapsed="false">
      <c r="A6278" s="262" t="s">
        <v>17565</v>
      </c>
      <c r="B6278" s="263" t="s">
        <v>17566</v>
      </c>
      <c r="C6278" s="264" t="s">
        <v>1877</v>
      </c>
      <c r="D6278" s="268" t="s">
        <v>3240</v>
      </c>
    </row>
    <row r="6279" customFormat="false" ht="15" hidden="false" customHeight="false" outlineLevel="0" collapsed="false">
      <c r="A6279" s="258" t="s">
        <v>17567</v>
      </c>
      <c r="B6279" s="259" t="s">
        <v>17568</v>
      </c>
      <c r="C6279" s="260" t="s">
        <v>1877</v>
      </c>
      <c r="D6279" s="267" t="s">
        <v>2024</v>
      </c>
    </row>
    <row r="6280" customFormat="false" ht="15" hidden="false" customHeight="false" outlineLevel="0" collapsed="false">
      <c r="A6280" s="262" t="s">
        <v>17569</v>
      </c>
      <c r="B6280" s="263" t="s">
        <v>17570</v>
      </c>
      <c r="C6280" s="264" t="s">
        <v>1877</v>
      </c>
      <c r="D6280" s="268" t="s">
        <v>2024</v>
      </c>
    </row>
    <row r="6281" customFormat="false" ht="15" hidden="false" customHeight="false" outlineLevel="0" collapsed="false">
      <c r="A6281" s="258" t="s">
        <v>17571</v>
      </c>
      <c r="B6281" s="259" t="s">
        <v>17572</v>
      </c>
      <c r="C6281" s="260" t="s">
        <v>1877</v>
      </c>
      <c r="D6281" s="267" t="s">
        <v>1561</v>
      </c>
    </row>
    <row r="6282" customFormat="false" ht="15" hidden="false" customHeight="false" outlineLevel="0" collapsed="false">
      <c r="A6282" s="262" t="s">
        <v>17573</v>
      </c>
      <c r="B6282" s="263" t="s">
        <v>17574</v>
      </c>
      <c r="C6282" s="264" t="s">
        <v>1877</v>
      </c>
      <c r="D6282" s="268" t="s">
        <v>1796</v>
      </c>
    </row>
    <row r="6283" customFormat="false" ht="15" hidden="false" customHeight="false" outlineLevel="0" collapsed="false">
      <c r="A6283" s="258" t="s">
        <v>17575</v>
      </c>
      <c r="B6283" s="259" t="s">
        <v>17576</v>
      </c>
      <c r="C6283" s="260" t="s">
        <v>1877</v>
      </c>
      <c r="D6283" s="267" t="s">
        <v>1561</v>
      </c>
    </row>
    <row r="6284" customFormat="false" ht="15" hidden="false" customHeight="false" outlineLevel="0" collapsed="false">
      <c r="A6284" s="262" t="s">
        <v>17577</v>
      </c>
      <c r="B6284" s="263" t="s">
        <v>17578</v>
      </c>
      <c r="C6284" s="264" t="s">
        <v>1877</v>
      </c>
      <c r="D6284" s="268" t="s">
        <v>2287</v>
      </c>
    </row>
    <row r="6285" customFormat="false" ht="15" hidden="false" customHeight="false" outlineLevel="0" collapsed="false">
      <c r="A6285" s="258" t="s">
        <v>17579</v>
      </c>
      <c r="B6285" s="259" t="s">
        <v>17580</v>
      </c>
      <c r="C6285" s="260" t="s">
        <v>1877</v>
      </c>
      <c r="D6285" s="267" t="s">
        <v>1474</v>
      </c>
    </row>
    <row r="6286" customFormat="false" ht="15" hidden="false" customHeight="false" outlineLevel="0" collapsed="false">
      <c r="A6286" s="262" t="s">
        <v>17581</v>
      </c>
      <c r="B6286" s="263" t="s">
        <v>17582</v>
      </c>
      <c r="C6286" s="264" t="s">
        <v>1877</v>
      </c>
      <c r="D6286" s="268" t="s">
        <v>1311</v>
      </c>
    </row>
    <row r="6287" customFormat="false" ht="15" hidden="false" customHeight="false" outlineLevel="0" collapsed="false">
      <c r="A6287" s="258" t="s">
        <v>17583</v>
      </c>
      <c r="B6287" s="259" t="s">
        <v>17584</v>
      </c>
      <c r="C6287" s="260" t="s">
        <v>1877</v>
      </c>
      <c r="D6287" s="267" t="s">
        <v>2191</v>
      </c>
    </row>
    <row r="6288" customFormat="false" ht="15" hidden="false" customHeight="false" outlineLevel="0" collapsed="false">
      <c r="A6288" s="262" t="s">
        <v>17585</v>
      </c>
      <c r="B6288" s="263" t="s">
        <v>17586</v>
      </c>
      <c r="C6288" s="264" t="s">
        <v>1877</v>
      </c>
      <c r="D6288" s="268" t="s">
        <v>2617</v>
      </c>
    </row>
    <row r="6289" customFormat="false" ht="15" hidden="false" customHeight="false" outlineLevel="0" collapsed="false">
      <c r="A6289" s="258" t="s">
        <v>17587</v>
      </c>
      <c r="B6289" s="259" t="s">
        <v>17588</v>
      </c>
      <c r="C6289" s="260" t="s">
        <v>1877</v>
      </c>
      <c r="D6289" s="267" t="s">
        <v>2603</v>
      </c>
    </row>
    <row r="6290" customFormat="false" ht="15" hidden="false" customHeight="false" outlineLevel="0" collapsed="false">
      <c r="A6290" s="262" t="s">
        <v>17589</v>
      </c>
      <c r="B6290" s="263" t="s">
        <v>17590</v>
      </c>
      <c r="C6290" s="264" t="s">
        <v>1877</v>
      </c>
      <c r="D6290" s="268" t="s">
        <v>3257</v>
      </c>
    </row>
    <row r="6291" customFormat="false" ht="15" hidden="false" customHeight="false" outlineLevel="0" collapsed="false">
      <c r="A6291" s="258" t="s">
        <v>17591</v>
      </c>
      <c r="B6291" s="259" t="s">
        <v>17592</v>
      </c>
      <c r="C6291" s="260" t="s">
        <v>1877</v>
      </c>
      <c r="D6291" s="267" t="s">
        <v>2182</v>
      </c>
    </row>
    <row r="6292" customFormat="false" ht="15" hidden="false" customHeight="false" outlineLevel="0" collapsed="false">
      <c r="A6292" s="262" t="s">
        <v>17593</v>
      </c>
      <c r="B6292" s="263" t="s">
        <v>17594</v>
      </c>
      <c r="C6292" s="264" t="s">
        <v>1877</v>
      </c>
      <c r="D6292" s="268" t="s">
        <v>2287</v>
      </c>
    </row>
    <row r="6293" customFormat="false" ht="15" hidden="false" customHeight="false" outlineLevel="0" collapsed="false">
      <c r="A6293" s="258" t="s">
        <v>17595</v>
      </c>
      <c r="B6293" s="259" t="s">
        <v>17596</v>
      </c>
      <c r="C6293" s="260" t="s">
        <v>1877</v>
      </c>
      <c r="D6293" s="267" t="s">
        <v>2287</v>
      </c>
    </row>
    <row r="6294" customFormat="false" ht="15" hidden="false" customHeight="false" outlineLevel="0" collapsed="false">
      <c r="A6294" s="262" t="s">
        <v>17597</v>
      </c>
      <c r="B6294" s="263" t="s">
        <v>17598</v>
      </c>
      <c r="C6294" s="264" t="s">
        <v>1877</v>
      </c>
      <c r="D6294" s="268" t="s">
        <v>2002</v>
      </c>
    </row>
    <row r="6295" customFormat="false" ht="15" hidden="false" customHeight="false" outlineLevel="0" collapsed="false">
      <c r="A6295" s="258" t="s">
        <v>17599</v>
      </c>
      <c r="B6295" s="259" t="s">
        <v>17600</v>
      </c>
      <c r="C6295" s="260" t="s">
        <v>1877</v>
      </c>
      <c r="D6295" s="267" t="s">
        <v>17601</v>
      </c>
    </row>
    <row r="6296" customFormat="false" ht="15" hidden="false" customHeight="false" outlineLevel="0" collapsed="false">
      <c r="A6296" s="262" t="s">
        <v>17602</v>
      </c>
      <c r="B6296" s="263" t="s">
        <v>17603</v>
      </c>
      <c r="C6296" s="264" t="s">
        <v>1877</v>
      </c>
      <c r="D6296" s="268" t="s">
        <v>1474</v>
      </c>
    </row>
    <row r="6297" customFormat="false" ht="15" hidden="false" customHeight="false" outlineLevel="0" collapsed="false">
      <c r="A6297" s="258" t="s">
        <v>17604</v>
      </c>
      <c r="B6297" s="259" t="s">
        <v>17605</v>
      </c>
      <c r="C6297" s="260" t="s">
        <v>1877</v>
      </c>
      <c r="D6297" s="267" t="s">
        <v>2024</v>
      </c>
    </row>
    <row r="6298" customFormat="false" ht="15" hidden="false" customHeight="false" outlineLevel="0" collapsed="false">
      <c r="A6298" s="262" t="s">
        <v>17606</v>
      </c>
      <c r="B6298" s="263" t="s">
        <v>17607</v>
      </c>
      <c r="C6298" s="264" t="s">
        <v>1877</v>
      </c>
      <c r="D6298" s="268" t="s">
        <v>1474</v>
      </c>
    </row>
    <row r="6299" customFormat="false" ht="15" hidden="false" customHeight="false" outlineLevel="0" collapsed="false">
      <c r="A6299" s="258" t="s">
        <v>17608</v>
      </c>
      <c r="B6299" s="259" t="s">
        <v>17609</v>
      </c>
      <c r="C6299" s="260" t="s">
        <v>1877</v>
      </c>
      <c r="D6299" s="267" t="s">
        <v>2182</v>
      </c>
    </row>
    <row r="6300" customFormat="false" ht="15" hidden="false" customHeight="false" outlineLevel="0" collapsed="false">
      <c r="A6300" s="262" t="s">
        <v>17610</v>
      </c>
      <c r="B6300" s="263" t="s">
        <v>17611</v>
      </c>
      <c r="C6300" s="264" t="s">
        <v>1877</v>
      </c>
      <c r="D6300" s="268" t="s">
        <v>2287</v>
      </c>
    </row>
    <row r="6301" customFormat="false" ht="15" hidden="false" customHeight="false" outlineLevel="0" collapsed="false">
      <c r="A6301" s="258" t="s">
        <v>17612</v>
      </c>
      <c r="B6301" s="259" t="s">
        <v>17613</v>
      </c>
      <c r="C6301" s="260" t="s">
        <v>1877</v>
      </c>
      <c r="D6301" s="267" t="s">
        <v>17614</v>
      </c>
    </row>
    <row r="6302" customFormat="false" ht="15" hidden="false" customHeight="false" outlineLevel="0" collapsed="false">
      <c r="A6302" s="262" t="s">
        <v>17615</v>
      </c>
      <c r="B6302" s="263" t="s">
        <v>17616</v>
      </c>
      <c r="C6302" s="264" t="s">
        <v>1877</v>
      </c>
      <c r="D6302" s="268" t="s">
        <v>1733</v>
      </c>
    </row>
    <row r="6303" customFormat="false" ht="15" hidden="false" customHeight="false" outlineLevel="0" collapsed="false">
      <c r="A6303" s="258" t="s">
        <v>17617</v>
      </c>
      <c r="B6303" s="259" t="s">
        <v>17618</v>
      </c>
      <c r="C6303" s="260" t="s">
        <v>1877</v>
      </c>
      <c r="D6303" s="267" t="s">
        <v>1871</v>
      </c>
    </row>
    <row r="6304" customFormat="false" ht="15" hidden="false" customHeight="false" outlineLevel="0" collapsed="false">
      <c r="A6304" s="262" t="s">
        <v>17619</v>
      </c>
      <c r="B6304" s="263" t="s">
        <v>17620</v>
      </c>
      <c r="C6304" s="264" t="s">
        <v>1877</v>
      </c>
      <c r="D6304" s="268" t="s">
        <v>2191</v>
      </c>
    </row>
    <row r="6305" customFormat="false" ht="15" hidden="false" customHeight="false" outlineLevel="0" collapsed="false">
      <c r="A6305" s="258" t="s">
        <v>17621</v>
      </c>
      <c r="B6305" s="259" t="s">
        <v>17622</v>
      </c>
      <c r="C6305" s="260" t="s">
        <v>1877</v>
      </c>
      <c r="D6305" s="267" t="s">
        <v>1733</v>
      </c>
    </row>
    <row r="6306" customFormat="false" ht="15" hidden="false" customHeight="false" outlineLevel="0" collapsed="false">
      <c r="A6306" s="262" t="s">
        <v>17623</v>
      </c>
      <c r="B6306" s="263" t="s">
        <v>17624</v>
      </c>
      <c r="C6306" s="264" t="s">
        <v>1877</v>
      </c>
      <c r="D6306" s="268" t="s">
        <v>1733</v>
      </c>
    </row>
    <row r="6307" customFormat="false" ht="15" hidden="false" customHeight="false" outlineLevel="0" collapsed="false">
      <c r="A6307" s="258" t="s">
        <v>17625</v>
      </c>
      <c r="B6307" s="259" t="s">
        <v>17626</v>
      </c>
      <c r="C6307" s="260" t="s">
        <v>1877</v>
      </c>
      <c r="D6307" s="267" t="s">
        <v>2182</v>
      </c>
    </row>
    <row r="6308" customFormat="false" ht="15" hidden="false" customHeight="false" outlineLevel="0" collapsed="false">
      <c r="A6308" s="262" t="s">
        <v>17627</v>
      </c>
      <c r="B6308" s="263" t="s">
        <v>17628</v>
      </c>
      <c r="C6308" s="264" t="s">
        <v>1877</v>
      </c>
      <c r="D6308" s="268" t="s">
        <v>2606</v>
      </c>
    </row>
    <row r="6309" customFormat="false" ht="15" hidden="false" customHeight="false" outlineLevel="0" collapsed="false">
      <c r="A6309" s="258" t="s">
        <v>17629</v>
      </c>
      <c r="B6309" s="259" t="s">
        <v>17630</v>
      </c>
      <c r="C6309" s="260" t="s">
        <v>1877</v>
      </c>
      <c r="D6309" s="267" t="s">
        <v>2606</v>
      </c>
    </row>
    <row r="6310" customFormat="false" ht="15" hidden="false" customHeight="false" outlineLevel="0" collapsed="false">
      <c r="A6310" s="262" t="s">
        <v>17631</v>
      </c>
      <c r="B6310" s="263" t="s">
        <v>17632</v>
      </c>
      <c r="C6310" s="264" t="s">
        <v>1877</v>
      </c>
      <c r="D6310" s="268" t="s">
        <v>2191</v>
      </c>
    </row>
    <row r="6311" customFormat="false" ht="15" hidden="false" customHeight="false" outlineLevel="0" collapsed="false">
      <c r="A6311" s="258" t="s">
        <v>17633</v>
      </c>
      <c r="B6311" s="259" t="s">
        <v>17634</v>
      </c>
      <c r="C6311" s="260" t="s">
        <v>1877</v>
      </c>
      <c r="D6311" s="267" t="s">
        <v>2287</v>
      </c>
    </row>
    <row r="6312" customFormat="false" ht="15" hidden="false" customHeight="false" outlineLevel="0" collapsed="false">
      <c r="A6312" s="262" t="s">
        <v>17635</v>
      </c>
      <c r="B6312" s="263" t="s">
        <v>17636</v>
      </c>
      <c r="C6312" s="264" t="s">
        <v>1877</v>
      </c>
      <c r="D6312" s="268" t="s">
        <v>1561</v>
      </c>
    </row>
    <row r="6313" customFormat="false" ht="15" hidden="false" customHeight="false" outlineLevel="0" collapsed="false">
      <c r="A6313" s="258" t="s">
        <v>17637</v>
      </c>
      <c r="B6313" s="259" t="s">
        <v>17638</v>
      </c>
      <c r="C6313" s="260" t="s">
        <v>1877</v>
      </c>
      <c r="D6313" s="267" t="s">
        <v>2029</v>
      </c>
    </row>
    <row r="6314" customFormat="false" ht="15" hidden="false" customHeight="false" outlineLevel="0" collapsed="false">
      <c r="A6314" s="262" t="s">
        <v>17639</v>
      </c>
      <c r="B6314" s="263" t="s">
        <v>17640</v>
      </c>
      <c r="C6314" s="264" t="s">
        <v>1877</v>
      </c>
      <c r="D6314" s="268" t="s">
        <v>1561</v>
      </c>
    </row>
    <row r="6315" customFormat="false" ht="15" hidden="false" customHeight="false" outlineLevel="0" collapsed="false">
      <c r="A6315" s="258" t="s">
        <v>17641</v>
      </c>
      <c r="B6315" s="259" t="s">
        <v>17642</v>
      </c>
      <c r="C6315" s="260" t="s">
        <v>1877</v>
      </c>
      <c r="D6315" s="267" t="s">
        <v>2024</v>
      </c>
    </row>
    <row r="6316" customFormat="false" ht="15" hidden="false" customHeight="false" outlineLevel="0" collapsed="false">
      <c r="A6316" s="262" t="s">
        <v>17643</v>
      </c>
      <c r="B6316" s="263" t="s">
        <v>17644</v>
      </c>
      <c r="C6316" s="264" t="s">
        <v>1877</v>
      </c>
      <c r="D6316" s="268" t="s">
        <v>2191</v>
      </c>
    </row>
    <row r="6317" customFormat="false" ht="15" hidden="false" customHeight="false" outlineLevel="0" collapsed="false">
      <c r="A6317" s="258" t="s">
        <v>17645</v>
      </c>
      <c r="B6317" s="259" t="s">
        <v>17646</v>
      </c>
      <c r="C6317" s="260" t="s">
        <v>1877</v>
      </c>
      <c r="D6317" s="267" t="s">
        <v>2287</v>
      </c>
    </row>
    <row r="6318" customFormat="false" ht="15" hidden="false" customHeight="false" outlineLevel="0" collapsed="false">
      <c r="A6318" s="262" t="s">
        <v>17647</v>
      </c>
      <c r="B6318" s="263" t="s">
        <v>17648</v>
      </c>
      <c r="C6318" s="264" t="s">
        <v>1877</v>
      </c>
      <c r="D6318" s="270" t="s">
        <v>1474</v>
      </c>
    </row>
    <row r="6319" customFormat="false" ht="15" hidden="false" customHeight="false" outlineLevel="0" collapsed="false">
      <c r="A6319" s="258" t="s">
        <v>17649</v>
      </c>
      <c r="B6319" s="259" t="s">
        <v>17650</v>
      </c>
      <c r="C6319" s="260" t="s">
        <v>1877</v>
      </c>
      <c r="D6319" s="269" t="s">
        <v>2202</v>
      </c>
    </row>
    <row r="6320" customFormat="false" ht="15" hidden="false" customHeight="false" outlineLevel="0" collapsed="false">
      <c r="A6320" s="262" t="s">
        <v>17651</v>
      </c>
      <c r="B6320" s="263" t="s">
        <v>17652</v>
      </c>
      <c r="C6320" s="264" t="s">
        <v>1877</v>
      </c>
      <c r="D6320" s="270" t="s">
        <v>2287</v>
      </c>
    </row>
    <row r="6321" customFormat="false" ht="15" hidden="false" customHeight="false" outlineLevel="0" collapsed="false">
      <c r="A6321" s="258" t="s">
        <v>17653</v>
      </c>
      <c r="B6321" s="259" t="s">
        <v>17654</v>
      </c>
      <c r="C6321" s="260" t="s">
        <v>1877</v>
      </c>
      <c r="D6321" s="269" t="s">
        <v>2606</v>
      </c>
    </row>
    <row r="6322" customFormat="false" ht="15" hidden="false" customHeight="false" outlineLevel="0" collapsed="false">
      <c r="A6322" s="262" t="s">
        <v>17655</v>
      </c>
      <c r="B6322" s="263" t="s">
        <v>17656</v>
      </c>
      <c r="C6322" s="264" t="s">
        <v>1877</v>
      </c>
      <c r="D6322" s="270" t="s">
        <v>2202</v>
      </c>
    </row>
    <row r="6323" customFormat="false" ht="15" hidden="false" customHeight="false" outlineLevel="0" collapsed="false">
      <c r="A6323" s="258" t="s">
        <v>17657</v>
      </c>
      <c r="B6323" s="259" t="s">
        <v>17658</v>
      </c>
      <c r="C6323" s="260" t="s">
        <v>1877</v>
      </c>
      <c r="D6323" s="269" t="s">
        <v>1561</v>
      </c>
    </row>
    <row r="6324" customFormat="false" ht="15" hidden="false" customHeight="false" outlineLevel="0" collapsed="false">
      <c r="A6324" s="262" t="s">
        <v>17659</v>
      </c>
      <c r="B6324" s="263" t="s">
        <v>17660</v>
      </c>
      <c r="C6324" s="264" t="s">
        <v>1877</v>
      </c>
      <c r="D6324" s="270" t="s">
        <v>2202</v>
      </c>
    </row>
    <row r="6325" customFormat="false" ht="15" hidden="false" customHeight="false" outlineLevel="0" collapsed="false">
      <c r="A6325" s="258" t="s">
        <v>17661</v>
      </c>
      <c r="B6325" s="259" t="s">
        <v>17662</v>
      </c>
      <c r="C6325" s="260" t="s">
        <v>1877</v>
      </c>
      <c r="D6325" s="269" t="s">
        <v>2024</v>
      </c>
    </row>
    <row r="6326" customFormat="false" ht="15" hidden="false" customHeight="false" outlineLevel="0" collapsed="false">
      <c r="A6326" s="262" t="s">
        <v>17663</v>
      </c>
      <c r="B6326" s="263" t="s">
        <v>17664</v>
      </c>
      <c r="C6326" s="264" t="s">
        <v>1877</v>
      </c>
      <c r="D6326" s="270" t="s">
        <v>2002</v>
      </c>
    </row>
    <row r="6327" customFormat="false" ht="15" hidden="false" customHeight="false" outlineLevel="0" collapsed="false">
      <c r="A6327" s="258" t="s">
        <v>17665</v>
      </c>
      <c r="B6327" s="259" t="s">
        <v>17666</v>
      </c>
      <c r="C6327" s="260" t="s">
        <v>1877</v>
      </c>
      <c r="D6327" s="269" t="s">
        <v>2029</v>
      </c>
    </row>
    <row r="6328" customFormat="false" ht="15" hidden="false" customHeight="false" outlineLevel="0" collapsed="false">
      <c r="A6328" s="262" t="s">
        <v>17667</v>
      </c>
      <c r="B6328" s="263" t="s">
        <v>17668</v>
      </c>
      <c r="C6328" s="264" t="s">
        <v>1877</v>
      </c>
      <c r="D6328" s="270" t="s">
        <v>2176</v>
      </c>
    </row>
    <row r="6329" customFormat="false" ht="15" hidden="false" customHeight="false" outlineLevel="0" collapsed="false">
      <c r="A6329" s="258" t="s">
        <v>17669</v>
      </c>
      <c r="B6329" s="259" t="s">
        <v>17670</v>
      </c>
      <c r="C6329" s="260" t="s">
        <v>1877</v>
      </c>
      <c r="D6329" s="269" t="s">
        <v>1744</v>
      </c>
    </row>
    <row r="6330" customFormat="false" ht="15" hidden="false" customHeight="false" outlineLevel="0" collapsed="false">
      <c r="A6330" s="262" t="s">
        <v>17671</v>
      </c>
      <c r="B6330" s="263" t="s">
        <v>17672</v>
      </c>
      <c r="C6330" s="264" t="s">
        <v>1877</v>
      </c>
      <c r="D6330" s="270" t="s">
        <v>17601</v>
      </c>
    </row>
    <row r="6331" customFormat="false" ht="15" hidden="false" customHeight="false" outlineLevel="0" collapsed="false">
      <c r="A6331" s="258" t="s">
        <v>17673</v>
      </c>
      <c r="B6331" s="259" t="s">
        <v>17674</v>
      </c>
      <c r="C6331" s="260" t="s">
        <v>1877</v>
      </c>
      <c r="D6331" s="269" t="s">
        <v>1377</v>
      </c>
    </row>
    <row r="6332" customFormat="false" ht="15" hidden="false" customHeight="false" outlineLevel="0" collapsed="false">
      <c r="A6332" s="262" t="s">
        <v>17675</v>
      </c>
      <c r="B6332" s="263" t="s">
        <v>17676</v>
      </c>
      <c r="C6332" s="264" t="s">
        <v>1877</v>
      </c>
      <c r="D6332" s="270" t="s">
        <v>2287</v>
      </c>
    </row>
    <row r="6333" customFormat="false" ht="15" hidden="false" customHeight="false" outlineLevel="0" collapsed="false">
      <c r="A6333" s="258" t="s">
        <v>17677</v>
      </c>
      <c r="B6333" s="259" t="s">
        <v>17678</v>
      </c>
      <c r="C6333" s="260" t="s">
        <v>1877</v>
      </c>
      <c r="D6333" s="269" t="s">
        <v>2029</v>
      </c>
    </row>
    <row r="6334" customFormat="false" ht="15" hidden="false" customHeight="false" outlineLevel="0" collapsed="false">
      <c r="A6334" s="262" t="s">
        <v>17679</v>
      </c>
      <c r="B6334" s="263" t="s">
        <v>17680</v>
      </c>
      <c r="C6334" s="264" t="s">
        <v>1877</v>
      </c>
      <c r="D6334" s="270" t="s">
        <v>2029</v>
      </c>
    </row>
    <row r="6335" customFormat="false" ht="15" hidden="false" customHeight="false" outlineLevel="0" collapsed="false">
      <c r="A6335" s="258" t="s">
        <v>17681</v>
      </c>
      <c r="B6335" s="259" t="s">
        <v>17682</v>
      </c>
      <c r="C6335" s="260" t="s">
        <v>1877</v>
      </c>
      <c r="D6335" s="267" t="s">
        <v>17683</v>
      </c>
    </row>
    <row r="6336" customFormat="false" ht="15" hidden="false" customHeight="false" outlineLevel="0" collapsed="false">
      <c r="A6336" s="262" t="s">
        <v>17684</v>
      </c>
      <c r="B6336" s="263" t="s">
        <v>17685</v>
      </c>
      <c r="C6336" s="264" t="s">
        <v>1877</v>
      </c>
      <c r="D6336" s="268" t="s">
        <v>1907</v>
      </c>
    </row>
    <row r="6337" customFormat="false" ht="15" hidden="false" customHeight="false" outlineLevel="0" collapsed="false">
      <c r="A6337" s="258" t="s">
        <v>17686</v>
      </c>
      <c r="B6337" s="259" t="s">
        <v>17687</v>
      </c>
      <c r="C6337" s="260" t="s">
        <v>1877</v>
      </c>
      <c r="D6337" s="267" t="s">
        <v>1744</v>
      </c>
    </row>
    <row r="6338" customFormat="false" ht="15" hidden="false" customHeight="false" outlineLevel="0" collapsed="false">
      <c r="A6338" s="262" t="s">
        <v>17688</v>
      </c>
      <c r="B6338" s="263" t="s">
        <v>17689</v>
      </c>
      <c r="C6338" s="264" t="s">
        <v>1877</v>
      </c>
      <c r="D6338" s="268" t="s">
        <v>1874</v>
      </c>
    </row>
    <row r="6339" customFormat="false" ht="15" hidden="false" customHeight="false" outlineLevel="0" collapsed="false">
      <c r="A6339" s="258" t="s">
        <v>17690</v>
      </c>
      <c r="B6339" s="259" t="s">
        <v>17691</v>
      </c>
      <c r="C6339" s="260" t="s">
        <v>1877</v>
      </c>
      <c r="D6339" s="267" t="s">
        <v>1311</v>
      </c>
    </row>
    <row r="6340" customFormat="false" ht="15" hidden="false" customHeight="false" outlineLevel="0" collapsed="false">
      <c r="A6340" s="262" t="s">
        <v>17692</v>
      </c>
      <c r="B6340" s="263" t="s">
        <v>17693</v>
      </c>
      <c r="C6340" s="264" t="s">
        <v>1877</v>
      </c>
      <c r="D6340" s="268" t="s">
        <v>17683</v>
      </c>
    </row>
    <row r="6341" customFormat="false" ht="15" hidden="false" customHeight="false" outlineLevel="0" collapsed="false">
      <c r="A6341" s="258" t="s">
        <v>17694</v>
      </c>
      <c r="B6341" s="259" t="s">
        <v>17695</v>
      </c>
      <c r="C6341" s="260" t="s">
        <v>1877</v>
      </c>
      <c r="D6341" s="267" t="s">
        <v>1907</v>
      </c>
    </row>
    <row r="6342" customFormat="false" ht="15" hidden="false" customHeight="false" outlineLevel="0" collapsed="false">
      <c r="A6342" s="262" t="s">
        <v>17696</v>
      </c>
      <c r="B6342" s="263" t="s">
        <v>17697</v>
      </c>
      <c r="C6342" s="264" t="s">
        <v>1877</v>
      </c>
      <c r="D6342" s="268" t="s">
        <v>1733</v>
      </c>
    </row>
    <row r="6343" customFormat="false" ht="15" hidden="false" customHeight="false" outlineLevel="0" collapsed="false">
      <c r="A6343" s="258" t="s">
        <v>17698</v>
      </c>
      <c r="B6343" s="259" t="s">
        <v>17699</v>
      </c>
      <c r="C6343" s="260" t="s">
        <v>1877</v>
      </c>
      <c r="D6343" s="267" t="s">
        <v>2191</v>
      </c>
    </row>
    <row r="6344" customFormat="false" ht="15" hidden="false" customHeight="false" outlineLevel="0" collapsed="false">
      <c r="A6344" s="262" t="s">
        <v>17700</v>
      </c>
      <c r="B6344" s="263" t="s">
        <v>17701</v>
      </c>
      <c r="C6344" s="264" t="s">
        <v>1877</v>
      </c>
      <c r="D6344" s="268" t="s">
        <v>1377</v>
      </c>
    </row>
    <row r="6345" customFormat="false" ht="15" hidden="false" customHeight="false" outlineLevel="0" collapsed="false">
      <c r="A6345" s="258" t="s">
        <v>17702</v>
      </c>
      <c r="B6345" s="259" t="s">
        <v>17703</v>
      </c>
      <c r="C6345" s="260" t="s">
        <v>1877</v>
      </c>
      <c r="D6345" s="267" t="s">
        <v>2182</v>
      </c>
    </row>
    <row r="6346" customFormat="false" ht="15" hidden="false" customHeight="false" outlineLevel="0" collapsed="false">
      <c r="A6346" s="262" t="s">
        <v>17704</v>
      </c>
      <c r="B6346" s="263" t="s">
        <v>17705</v>
      </c>
      <c r="C6346" s="264" t="s">
        <v>1877</v>
      </c>
      <c r="D6346" s="268" t="s">
        <v>1733</v>
      </c>
    </row>
    <row r="6347" customFormat="false" ht="15" hidden="false" customHeight="false" outlineLevel="0" collapsed="false">
      <c r="A6347" s="258" t="s">
        <v>17706</v>
      </c>
      <c r="B6347" s="259" t="s">
        <v>17707</v>
      </c>
      <c r="C6347" s="260" t="s">
        <v>1877</v>
      </c>
      <c r="D6347" s="267" t="s">
        <v>17708</v>
      </c>
    </row>
    <row r="6348" customFormat="false" ht="15" hidden="false" customHeight="false" outlineLevel="0" collapsed="false">
      <c r="A6348" s="262" t="s">
        <v>17709</v>
      </c>
      <c r="B6348" s="263" t="s">
        <v>17710</v>
      </c>
      <c r="C6348" s="264" t="s">
        <v>1877</v>
      </c>
      <c r="D6348" s="268" t="s">
        <v>17711</v>
      </c>
    </row>
    <row r="6349" customFormat="false" ht="15" hidden="false" customHeight="false" outlineLevel="0" collapsed="false">
      <c r="A6349" s="258" t="s">
        <v>17712</v>
      </c>
      <c r="B6349" s="259" t="s">
        <v>17713</v>
      </c>
      <c r="C6349" s="260" t="s">
        <v>1877</v>
      </c>
      <c r="D6349" s="267" t="s">
        <v>2583</v>
      </c>
    </row>
    <row r="6350" customFormat="false" ht="15" hidden="false" customHeight="false" outlineLevel="0" collapsed="false">
      <c r="A6350" s="262" t="s">
        <v>17714</v>
      </c>
      <c r="B6350" s="263" t="s">
        <v>17715</v>
      </c>
      <c r="C6350" s="264" t="s">
        <v>1877</v>
      </c>
      <c r="D6350" s="268" t="s">
        <v>1808</v>
      </c>
    </row>
    <row r="6351" customFormat="false" ht="15" hidden="false" customHeight="false" outlineLevel="0" collapsed="false">
      <c r="A6351" s="258" t="s">
        <v>17716</v>
      </c>
      <c r="B6351" s="259" t="s">
        <v>17717</v>
      </c>
      <c r="C6351" s="260" t="s">
        <v>1877</v>
      </c>
      <c r="D6351" s="267" t="s">
        <v>1744</v>
      </c>
    </row>
    <row r="6352" customFormat="false" ht="15" hidden="false" customHeight="false" outlineLevel="0" collapsed="false">
      <c r="A6352" s="262" t="s">
        <v>17718</v>
      </c>
      <c r="B6352" s="263" t="s">
        <v>17719</v>
      </c>
      <c r="C6352" s="264" t="s">
        <v>1877</v>
      </c>
      <c r="D6352" s="268" t="s">
        <v>1733</v>
      </c>
    </row>
    <row r="6353" customFormat="false" ht="15" hidden="false" customHeight="false" outlineLevel="0" collapsed="false">
      <c r="A6353" s="258" t="s">
        <v>17720</v>
      </c>
      <c r="B6353" s="259" t="s">
        <v>17721</v>
      </c>
      <c r="C6353" s="260" t="s">
        <v>1877</v>
      </c>
      <c r="D6353" s="267" t="s">
        <v>1874</v>
      </c>
    </row>
    <row r="6354" customFormat="false" ht="15" hidden="false" customHeight="false" outlineLevel="0" collapsed="false">
      <c r="A6354" s="262" t="s">
        <v>17722</v>
      </c>
      <c r="B6354" s="263" t="s">
        <v>17723</v>
      </c>
      <c r="C6354" s="264" t="s">
        <v>1877</v>
      </c>
      <c r="D6354" s="268" t="s">
        <v>2176</v>
      </c>
    </row>
    <row r="6355" customFormat="false" ht="15" hidden="false" customHeight="false" outlineLevel="0" collapsed="false">
      <c r="A6355" s="258" t="s">
        <v>17724</v>
      </c>
      <c r="B6355" s="259" t="s">
        <v>17725</v>
      </c>
      <c r="C6355" s="260" t="s">
        <v>1877</v>
      </c>
      <c r="D6355" s="267" t="s">
        <v>1811</v>
      </c>
    </row>
    <row r="6356" customFormat="false" ht="15" hidden="false" customHeight="false" outlineLevel="0" collapsed="false">
      <c r="A6356" s="262" t="s">
        <v>17726</v>
      </c>
      <c r="B6356" s="263" t="s">
        <v>17727</v>
      </c>
      <c r="C6356" s="264" t="s">
        <v>1877</v>
      </c>
      <c r="D6356" s="268" t="s">
        <v>2109</v>
      </c>
    </row>
    <row r="6357" customFormat="false" ht="15" hidden="false" customHeight="false" outlineLevel="0" collapsed="false">
      <c r="A6357" s="258" t="s">
        <v>17728</v>
      </c>
      <c r="B6357" s="259" t="s">
        <v>17729</v>
      </c>
      <c r="C6357" s="260" t="s">
        <v>1877</v>
      </c>
      <c r="D6357" s="267" t="s">
        <v>13347</v>
      </c>
    </row>
    <row r="6358" customFormat="false" ht="15" hidden="false" customHeight="false" outlineLevel="0" collapsed="false">
      <c r="A6358" s="262" t="s">
        <v>17730</v>
      </c>
      <c r="B6358" s="263" t="s">
        <v>17731</v>
      </c>
      <c r="C6358" s="264" t="s">
        <v>1877</v>
      </c>
      <c r="D6358" s="268" t="s">
        <v>3245</v>
      </c>
    </row>
    <row r="6359" customFormat="false" ht="15" hidden="false" customHeight="false" outlineLevel="0" collapsed="false">
      <c r="A6359" s="258" t="s">
        <v>17732</v>
      </c>
      <c r="B6359" s="259" t="s">
        <v>17733</v>
      </c>
      <c r="C6359" s="260" t="s">
        <v>1877</v>
      </c>
      <c r="D6359" s="267" t="s">
        <v>2205</v>
      </c>
    </row>
    <row r="6360" customFormat="false" ht="15" hidden="false" customHeight="false" outlineLevel="0" collapsed="false">
      <c r="A6360" s="262" t="s">
        <v>17734</v>
      </c>
      <c r="B6360" s="263" t="s">
        <v>17735</v>
      </c>
      <c r="C6360" s="264" t="s">
        <v>1877</v>
      </c>
      <c r="D6360" s="268" t="s">
        <v>2182</v>
      </c>
    </row>
    <row r="6361" customFormat="false" ht="15" hidden="false" customHeight="false" outlineLevel="0" collapsed="false">
      <c r="A6361" s="258" t="s">
        <v>17736</v>
      </c>
      <c r="B6361" s="259" t="s">
        <v>17737</v>
      </c>
      <c r="C6361" s="260" t="s">
        <v>1877</v>
      </c>
      <c r="D6361" s="267" t="s">
        <v>8891</v>
      </c>
    </row>
    <row r="6362" customFormat="false" ht="15" hidden="false" customHeight="false" outlineLevel="0" collapsed="false">
      <c r="A6362" s="262" t="s">
        <v>17738</v>
      </c>
      <c r="B6362" s="263" t="s">
        <v>17739</v>
      </c>
      <c r="C6362" s="264" t="s">
        <v>17498</v>
      </c>
      <c r="D6362" s="268" t="s">
        <v>17740</v>
      </c>
    </row>
    <row r="6363" customFormat="false" ht="15" hidden="false" customHeight="false" outlineLevel="0" collapsed="false">
      <c r="A6363" s="258" t="s">
        <v>17741</v>
      </c>
      <c r="B6363" s="259" t="s">
        <v>17742</v>
      </c>
      <c r="C6363" s="260" t="s">
        <v>17498</v>
      </c>
      <c r="D6363" s="267" t="s">
        <v>15769</v>
      </c>
    </row>
    <row r="6364" customFormat="false" ht="15" hidden="false" customHeight="false" outlineLevel="0" collapsed="false">
      <c r="A6364" s="262" t="s">
        <v>17743</v>
      </c>
      <c r="B6364" s="263" t="s">
        <v>17744</v>
      </c>
      <c r="C6364" s="264" t="s">
        <v>17498</v>
      </c>
      <c r="D6364" s="268" t="s">
        <v>17745</v>
      </c>
    </row>
    <row r="6365" customFormat="false" ht="15" hidden="false" customHeight="false" outlineLevel="0" collapsed="false">
      <c r="A6365" s="258" t="s">
        <v>17746</v>
      </c>
      <c r="B6365" s="259" t="s">
        <v>17747</v>
      </c>
      <c r="C6365" s="260" t="s">
        <v>17498</v>
      </c>
      <c r="D6365" s="267" t="s">
        <v>2417</v>
      </c>
    </row>
    <row r="6366" customFormat="false" ht="15" hidden="false" customHeight="false" outlineLevel="0" collapsed="false">
      <c r="A6366" s="262" t="s">
        <v>17748</v>
      </c>
      <c r="B6366" s="263" t="s">
        <v>17749</v>
      </c>
      <c r="C6366" s="264" t="s">
        <v>17498</v>
      </c>
      <c r="D6366" s="268" t="s">
        <v>10807</v>
      </c>
    </row>
    <row r="6367" customFormat="false" ht="15" hidden="false" customHeight="false" outlineLevel="0" collapsed="false">
      <c r="A6367" s="258" t="s">
        <v>17750</v>
      </c>
      <c r="B6367" s="259" t="s">
        <v>17751</v>
      </c>
      <c r="C6367" s="260" t="s">
        <v>17498</v>
      </c>
      <c r="D6367" s="267" t="s">
        <v>16977</v>
      </c>
    </row>
    <row r="6368" customFormat="false" ht="15" hidden="false" customHeight="false" outlineLevel="0" collapsed="false">
      <c r="A6368" s="262" t="s">
        <v>17752</v>
      </c>
      <c r="B6368" s="263" t="s">
        <v>17753</v>
      </c>
      <c r="C6368" s="264" t="s">
        <v>17498</v>
      </c>
      <c r="D6368" s="268" t="s">
        <v>13906</v>
      </c>
    </row>
    <row r="6369" customFormat="false" ht="15" hidden="false" customHeight="false" outlineLevel="0" collapsed="false">
      <c r="A6369" s="258" t="s">
        <v>17754</v>
      </c>
      <c r="B6369" s="259" t="s">
        <v>17755</v>
      </c>
      <c r="C6369" s="260" t="s">
        <v>17498</v>
      </c>
      <c r="D6369" s="267" t="s">
        <v>17756</v>
      </c>
    </row>
    <row r="6370" customFormat="false" ht="15" hidden="false" customHeight="false" outlineLevel="0" collapsed="false">
      <c r="A6370" s="262" t="s">
        <v>17757</v>
      </c>
      <c r="B6370" s="263" t="s">
        <v>17758</v>
      </c>
      <c r="C6370" s="264" t="s">
        <v>17498</v>
      </c>
      <c r="D6370" s="268" t="s">
        <v>17759</v>
      </c>
    </row>
    <row r="6371" customFormat="false" ht="15" hidden="false" customHeight="false" outlineLevel="0" collapsed="false">
      <c r="A6371" s="258" t="s">
        <v>17760</v>
      </c>
      <c r="B6371" s="259" t="s">
        <v>17761</v>
      </c>
      <c r="C6371" s="260" t="s">
        <v>17498</v>
      </c>
      <c r="D6371" s="267" t="s">
        <v>17762</v>
      </c>
    </row>
    <row r="6372" customFormat="false" ht="15" hidden="false" customHeight="false" outlineLevel="0" collapsed="false">
      <c r="A6372" s="262" t="s">
        <v>17763</v>
      </c>
      <c r="B6372" s="263" t="s">
        <v>17764</v>
      </c>
      <c r="C6372" s="264" t="s">
        <v>17498</v>
      </c>
      <c r="D6372" s="268" t="s">
        <v>17765</v>
      </c>
    </row>
    <row r="6373" customFormat="false" ht="15" hidden="false" customHeight="false" outlineLevel="0" collapsed="false">
      <c r="A6373" s="258" t="s">
        <v>17766</v>
      </c>
      <c r="B6373" s="259" t="s">
        <v>17767</v>
      </c>
      <c r="C6373" s="260" t="s">
        <v>17498</v>
      </c>
      <c r="D6373" s="267" t="s">
        <v>17768</v>
      </c>
    </row>
    <row r="6374" customFormat="false" ht="15" hidden="false" customHeight="false" outlineLevel="0" collapsed="false">
      <c r="A6374" s="262" t="s">
        <v>17769</v>
      </c>
      <c r="B6374" s="263" t="s">
        <v>17770</v>
      </c>
      <c r="C6374" s="264" t="s">
        <v>17498</v>
      </c>
      <c r="D6374" s="268" t="s">
        <v>17771</v>
      </c>
    </row>
    <row r="6375" customFormat="false" ht="15" hidden="false" customHeight="false" outlineLevel="0" collapsed="false">
      <c r="A6375" s="258" t="s">
        <v>17772</v>
      </c>
      <c r="B6375" s="259" t="s">
        <v>17773</v>
      </c>
      <c r="C6375" s="260" t="s">
        <v>17498</v>
      </c>
      <c r="D6375" s="267" t="s">
        <v>17774</v>
      </c>
    </row>
    <row r="6376" customFormat="false" ht="15" hidden="false" customHeight="false" outlineLevel="0" collapsed="false">
      <c r="A6376" s="262" t="s">
        <v>17775</v>
      </c>
      <c r="B6376" s="263" t="s">
        <v>17776</v>
      </c>
      <c r="C6376" s="264" t="s">
        <v>17498</v>
      </c>
      <c r="D6376" s="268" t="s">
        <v>17777</v>
      </c>
    </row>
    <row r="6377" customFormat="false" ht="15" hidden="false" customHeight="false" outlineLevel="0" collapsed="false">
      <c r="A6377" s="258" t="s">
        <v>17778</v>
      </c>
      <c r="B6377" s="259" t="s">
        <v>17779</v>
      </c>
      <c r="C6377" s="260" t="s">
        <v>17498</v>
      </c>
      <c r="D6377" s="267" t="s">
        <v>17780</v>
      </c>
    </row>
    <row r="6378" customFormat="false" ht="15" hidden="false" customHeight="false" outlineLevel="0" collapsed="false">
      <c r="A6378" s="262" t="s">
        <v>17781</v>
      </c>
      <c r="B6378" s="263" t="s">
        <v>17782</v>
      </c>
      <c r="C6378" s="264" t="s">
        <v>17498</v>
      </c>
      <c r="D6378" s="268" t="s">
        <v>17783</v>
      </c>
    </row>
    <row r="6379" customFormat="false" ht="15" hidden="false" customHeight="false" outlineLevel="0" collapsed="false">
      <c r="A6379" s="258" t="s">
        <v>17784</v>
      </c>
      <c r="B6379" s="259" t="s">
        <v>17785</v>
      </c>
      <c r="C6379" s="260" t="s">
        <v>1877</v>
      </c>
      <c r="D6379" s="267" t="s">
        <v>2179</v>
      </c>
    </row>
    <row r="6380" customFormat="false" ht="15" hidden="false" customHeight="false" outlineLevel="0" collapsed="false">
      <c r="A6380" s="262" t="s">
        <v>17786</v>
      </c>
      <c r="B6380" s="263" t="s">
        <v>17787</v>
      </c>
      <c r="C6380" s="264" t="s">
        <v>1877</v>
      </c>
      <c r="D6380" s="268" t="s">
        <v>17788</v>
      </c>
    </row>
    <row r="6381" customFormat="false" ht="15" hidden="false" customHeight="false" outlineLevel="0" collapsed="false">
      <c r="A6381" s="258" t="s">
        <v>17789</v>
      </c>
      <c r="B6381" s="259" t="s">
        <v>17790</v>
      </c>
      <c r="C6381" s="260" t="s">
        <v>1877</v>
      </c>
      <c r="D6381" s="267" t="s">
        <v>2179</v>
      </c>
    </row>
    <row r="6382" customFormat="false" ht="15" hidden="false" customHeight="false" outlineLevel="0" collapsed="false">
      <c r="A6382" s="262" t="s">
        <v>17791</v>
      </c>
      <c r="B6382" s="263" t="s">
        <v>17792</v>
      </c>
      <c r="C6382" s="264" t="s">
        <v>1877</v>
      </c>
      <c r="D6382" s="268" t="s">
        <v>2287</v>
      </c>
    </row>
    <row r="6383" customFormat="false" ht="15" hidden="false" customHeight="false" outlineLevel="0" collapsed="false">
      <c r="A6383" s="258" t="s">
        <v>17793</v>
      </c>
      <c r="B6383" s="259" t="s">
        <v>17794</v>
      </c>
      <c r="C6383" s="260" t="s">
        <v>1877</v>
      </c>
      <c r="D6383" s="267" t="s">
        <v>13933</v>
      </c>
    </row>
    <row r="6384" customFormat="false" ht="15" hidden="false" customHeight="false" outlineLevel="0" collapsed="false">
      <c r="A6384" s="262" t="s">
        <v>17795</v>
      </c>
      <c r="B6384" s="263" t="s">
        <v>17796</v>
      </c>
      <c r="C6384" s="264" t="s">
        <v>1877</v>
      </c>
      <c r="D6384" s="268" t="s">
        <v>1311</v>
      </c>
    </row>
    <row r="6385" customFormat="false" ht="15" hidden="false" customHeight="false" outlineLevel="0" collapsed="false">
      <c r="A6385" s="258" t="s">
        <v>17797</v>
      </c>
      <c r="B6385" s="259" t="s">
        <v>17798</v>
      </c>
      <c r="C6385" s="260" t="s">
        <v>1877</v>
      </c>
      <c r="D6385" s="267" t="s">
        <v>16914</v>
      </c>
    </row>
    <row r="6386" customFormat="false" ht="15" hidden="false" customHeight="false" outlineLevel="0" collapsed="false">
      <c r="A6386" s="262" t="s">
        <v>17799</v>
      </c>
      <c r="B6386" s="263" t="s">
        <v>17800</v>
      </c>
      <c r="C6386" s="264" t="s">
        <v>1877</v>
      </c>
      <c r="D6386" s="268" t="s">
        <v>17801</v>
      </c>
    </row>
    <row r="6387" customFormat="false" ht="15" hidden="false" customHeight="false" outlineLevel="0" collapsed="false">
      <c r="A6387" s="258" t="s">
        <v>17802</v>
      </c>
      <c r="B6387" s="259" t="s">
        <v>17803</v>
      </c>
      <c r="C6387" s="260" t="s">
        <v>1877</v>
      </c>
      <c r="D6387" s="267" t="s">
        <v>2507</v>
      </c>
    </row>
    <row r="6388" customFormat="false" ht="15" hidden="false" customHeight="false" outlineLevel="0" collapsed="false">
      <c r="A6388" s="262" t="s">
        <v>17804</v>
      </c>
      <c r="B6388" s="263" t="s">
        <v>17805</v>
      </c>
      <c r="C6388" s="264" t="s">
        <v>1877</v>
      </c>
      <c r="D6388" s="268" t="s">
        <v>2123</v>
      </c>
    </row>
    <row r="6389" customFormat="false" ht="15" hidden="false" customHeight="false" outlineLevel="0" collapsed="false">
      <c r="A6389" s="258" t="s">
        <v>17806</v>
      </c>
      <c r="B6389" s="259" t="s">
        <v>17807</v>
      </c>
      <c r="C6389" s="260" t="s">
        <v>1877</v>
      </c>
      <c r="D6389" s="267" t="s">
        <v>2772</v>
      </c>
    </row>
    <row r="6390" customFormat="false" ht="15" hidden="false" customHeight="false" outlineLevel="0" collapsed="false">
      <c r="A6390" s="262" t="s">
        <v>17808</v>
      </c>
      <c r="B6390" s="263" t="s">
        <v>17809</v>
      </c>
      <c r="C6390" s="264" t="s">
        <v>1877</v>
      </c>
      <c r="D6390" s="268" t="s">
        <v>1311</v>
      </c>
    </row>
    <row r="6391" customFormat="false" ht="15" hidden="false" customHeight="false" outlineLevel="0" collapsed="false">
      <c r="A6391" s="258" t="s">
        <v>17810</v>
      </c>
      <c r="B6391" s="259" t="s">
        <v>17811</v>
      </c>
      <c r="C6391" s="260" t="s">
        <v>1877</v>
      </c>
      <c r="D6391" s="267" t="s">
        <v>17812</v>
      </c>
    </row>
    <row r="6392" customFormat="false" ht="15" hidden="false" customHeight="false" outlineLevel="0" collapsed="false">
      <c r="A6392" s="262" t="s">
        <v>17813</v>
      </c>
      <c r="B6392" s="263" t="s">
        <v>17814</v>
      </c>
      <c r="C6392" s="264" t="s">
        <v>1877</v>
      </c>
      <c r="D6392" s="268" t="s">
        <v>17815</v>
      </c>
    </row>
    <row r="6393" customFormat="false" ht="15" hidden="false" customHeight="false" outlineLevel="0" collapsed="false">
      <c r="A6393" s="258" t="s">
        <v>17816</v>
      </c>
      <c r="B6393" s="259" t="s">
        <v>17817</v>
      </c>
      <c r="C6393" s="260" t="s">
        <v>1877</v>
      </c>
      <c r="D6393" s="267" t="s">
        <v>17818</v>
      </c>
    </row>
    <row r="6394" customFormat="false" ht="15" hidden="false" customHeight="false" outlineLevel="0" collapsed="false">
      <c r="A6394" s="262" t="s">
        <v>17819</v>
      </c>
      <c r="B6394" s="263" t="s">
        <v>17820</v>
      </c>
      <c r="C6394" s="264" t="s">
        <v>1877</v>
      </c>
      <c r="D6394" s="268" t="s">
        <v>1896</v>
      </c>
    </row>
    <row r="6395" customFormat="false" ht="15" hidden="false" customHeight="false" outlineLevel="0" collapsed="false">
      <c r="A6395" s="258" t="s">
        <v>17821</v>
      </c>
      <c r="B6395" s="259" t="s">
        <v>17822</v>
      </c>
      <c r="C6395" s="260" t="s">
        <v>1877</v>
      </c>
      <c r="D6395" s="267" t="s">
        <v>17823</v>
      </c>
    </row>
    <row r="6396" customFormat="false" ht="15" hidden="false" customHeight="false" outlineLevel="0" collapsed="false">
      <c r="A6396" s="262" t="s">
        <v>17824</v>
      </c>
      <c r="B6396" s="263" t="s">
        <v>17825</v>
      </c>
      <c r="C6396" s="264" t="s">
        <v>1877</v>
      </c>
      <c r="D6396" s="268" t="s">
        <v>15378</v>
      </c>
    </row>
    <row r="6397" customFormat="false" ht="15" hidden="false" customHeight="false" outlineLevel="0" collapsed="false">
      <c r="A6397" s="258" t="s">
        <v>17826</v>
      </c>
      <c r="B6397" s="259" t="s">
        <v>17827</v>
      </c>
      <c r="C6397" s="260" t="s">
        <v>1877</v>
      </c>
      <c r="D6397" s="267" t="s">
        <v>17828</v>
      </c>
    </row>
    <row r="6398" customFormat="false" ht="15" hidden="false" customHeight="false" outlineLevel="0" collapsed="false">
      <c r="A6398" s="262" t="s">
        <v>17829</v>
      </c>
      <c r="B6398" s="263" t="s">
        <v>17830</v>
      </c>
      <c r="C6398" s="264" t="s">
        <v>1877</v>
      </c>
      <c r="D6398" s="268" t="s">
        <v>11261</v>
      </c>
    </row>
    <row r="6399" customFormat="false" ht="15" hidden="false" customHeight="false" outlineLevel="0" collapsed="false">
      <c r="A6399" s="258" t="s">
        <v>17831</v>
      </c>
      <c r="B6399" s="259" t="s">
        <v>17832</v>
      </c>
      <c r="C6399" s="260" t="s">
        <v>1877</v>
      </c>
      <c r="D6399" s="267" t="s">
        <v>12014</v>
      </c>
    </row>
    <row r="6400" customFormat="false" ht="15" hidden="false" customHeight="false" outlineLevel="0" collapsed="false">
      <c r="A6400" s="262" t="s">
        <v>17833</v>
      </c>
      <c r="B6400" s="263" t="s">
        <v>17834</v>
      </c>
      <c r="C6400" s="264" t="s">
        <v>1877</v>
      </c>
      <c r="D6400" s="268" t="s">
        <v>17835</v>
      </c>
    </row>
    <row r="6401" customFormat="false" ht="15" hidden="false" customHeight="false" outlineLevel="0" collapsed="false">
      <c r="A6401" s="258" t="s">
        <v>17836</v>
      </c>
      <c r="B6401" s="259" t="s">
        <v>17837</v>
      </c>
      <c r="C6401" s="260" t="s">
        <v>17498</v>
      </c>
      <c r="D6401" s="267" t="s">
        <v>9971</v>
      </c>
    </row>
    <row r="6402" customFormat="false" ht="15" hidden="false" customHeight="false" outlineLevel="0" collapsed="false">
      <c r="A6402" s="262" t="s">
        <v>17838</v>
      </c>
      <c r="B6402" s="263" t="s">
        <v>17839</v>
      </c>
      <c r="C6402" s="264" t="s">
        <v>17498</v>
      </c>
      <c r="D6402" s="268" t="s">
        <v>17840</v>
      </c>
    </row>
    <row r="6403" customFormat="false" ht="15" hidden="false" customHeight="false" outlineLevel="0" collapsed="false">
      <c r="A6403" s="258" t="s">
        <v>17841</v>
      </c>
      <c r="B6403" s="259" t="s">
        <v>17842</v>
      </c>
      <c r="C6403" s="260" t="s">
        <v>17498</v>
      </c>
      <c r="D6403" s="267" t="s">
        <v>17843</v>
      </c>
    </row>
    <row r="6404" customFormat="false" ht="15" hidden="false" customHeight="false" outlineLevel="0" collapsed="false">
      <c r="A6404" s="262" t="s">
        <v>17844</v>
      </c>
      <c r="B6404" s="263" t="s">
        <v>17845</v>
      </c>
      <c r="C6404" s="264" t="s">
        <v>17498</v>
      </c>
      <c r="D6404" s="268" t="s">
        <v>17846</v>
      </c>
    </row>
    <row r="6405" customFormat="false" ht="15" hidden="false" customHeight="false" outlineLevel="0" collapsed="false">
      <c r="A6405" s="258" t="s">
        <v>17847</v>
      </c>
      <c r="B6405" s="259" t="s">
        <v>17848</v>
      </c>
      <c r="C6405" s="260" t="s">
        <v>17498</v>
      </c>
      <c r="D6405" s="267" t="s">
        <v>17849</v>
      </c>
    </row>
    <row r="6406" customFormat="false" ht="15" hidden="false" customHeight="false" outlineLevel="0" collapsed="false">
      <c r="A6406" s="262" t="s">
        <v>17850</v>
      </c>
      <c r="B6406" s="263" t="s">
        <v>17851</v>
      </c>
      <c r="C6406" s="264" t="s">
        <v>17498</v>
      </c>
      <c r="D6406" s="268" t="s">
        <v>17852</v>
      </c>
    </row>
    <row r="6407" customFormat="false" ht="15" hidden="false" customHeight="false" outlineLevel="0" collapsed="false">
      <c r="A6407" s="258" t="s">
        <v>17853</v>
      </c>
      <c r="B6407" s="259" t="s">
        <v>17811</v>
      </c>
      <c r="C6407" s="260" t="s">
        <v>17498</v>
      </c>
      <c r="D6407" s="267" t="s">
        <v>17854</v>
      </c>
    </row>
    <row r="6408" customFormat="false" ht="15" hidden="false" customHeight="false" outlineLevel="0" collapsed="false">
      <c r="A6408" s="262" t="s">
        <v>17855</v>
      </c>
      <c r="B6408" s="263" t="s">
        <v>17856</v>
      </c>
      <c r="C6408" s="264" t="s">
        <v>17498</v>
      </c>
      <c r="D6408" s="268" t="s">
        <v>17857</v>
      </c>
    </row>
    <row r="6409" customFormat="false" ht="15" hidden="false" customHeight="false" outlineLevel="0" collapsed="false">
      <c r="A6409" s="258" t="s">
        <v>17858</v>
      </c>
      <c r="B6409" s="259" t="s">
        <v>17822</v>
      </c>
      <c r="C6409" s="260" t="s">
        <v>17498</v>
      </c>
      <c r="D6409" s="267" t="s">
        <v>17859</v>
      </c>
    </row>
    <row r="6410" customFormat="false" ht="15" hidden="false" customHeight="false" outlineLevel="0" collapsed="false">
      <c r="A6410" s="262" t="s">
        <v>17860</v>
      </c>
      <c r="B6410" s="263" t="s">
        <v>17825</v>
      </c>
      <c r="C6410" s="264" t="s">
        <v>17498</v>
      </c>
      <c r="D6410" s="268" t="s">
        <v>17861</v>
      </c>
    </row>
    <row r="6411" customFormat="false" ht="15" hidden="false" customHeight="false" outlineLevel="0" collapsed="false">
      <c r="A6411" s="258" t="s">
        <v>17862</v>
      </c>
      <c r="B6411" s="259" t="s">
        <v>17827</v>
      </c>
      <c r="C6411" s="260" t="s">
        <v>17498</v>
      </c>
      <c r="D6411" s="267" t="s">
        <v>17863</v>
      </c>
    </row>
    <row r="6412" customFormat="false" ht="15" hidden="false" customHeight="false" outlineLevel="0" collapsed="false">
      <c r="A6412" s="262" t="s">
        <v>17864</v>
      </c>
      <c r="B6412" s="263" t="s">
        <v>17865</v>
      </c>
      <c r="C6412" s="264" t="s">
        <v>17498</v>
      </c>
      <c r="D6412" s="268" t="s">
        <v>17866</v>
      </c>
    </row>
    <row r="6413" customFormat="false" ht="15" hidden="false" customHeight="false" outlineLevel="0" collapsed="false">
      <c r="D6413" s="267"/>
    </row>
    <row r="6414" customFormat="false" ht="15" hidden="false" customHeight="false" outlineLevel="0" collapsed="false">
      <c r="A6414" s="262" t="s">
        <v>17867</v>
      </c>
      <c r="B6414" s="263"/>
      <c r="C6414" s="264"/>
      <c r="D6414" s="268"/>
    </row>
    <row r="6415" customFormat="false" ht="15" hidden="false" customHeight="false" outlineLevel="0" collapsed="false">
      <c r="D6415" s="267"/>
    </row>
    <row r="6416" customFormat="false" ht="15" hidden="false" customHeight="false" outlineLevel="0" collapsed="false">
      <c r="A6416" s="262" t="s">
        <v>17868</v>
      </c>
      <c r="B6416" s="263"/>
      <c r="C6416" s="264"/>
      <c r="D6416" s="268"/>
    </row>
    <row r="6417" customFormat="false" ht="15" hidden="false" customHeight="false" outlineLevel="0" collapsed="false">
      <c r="A6417" s="258" t="s">
        <v>17869</v>
      </c>
      <c r="D6417" s="267"/>
    </row>
    <row r="6418" customFormat="false" ht="15" hidden="false" customHeight="false" outlineLevel="0" collapsed="false">
      <c r="A6418" s="262" t="s">
        <v>17870</v>
      </c>
      <c r="B6418" s="263"/>
      <c r="C6418" s="264"/>
      <c r="D6418" s="268"/>
    </row>
    <row r="6419" customFormat="false" ht="15" hidden="false" customHeight="false" outlineLevel="0" collapsed="false">
      <c r="D6419" s="267"/>
    </row>
    <row r="6420" customFormat="false" ht="15" hidden="false" customHeight="false" outlineLevel="0" collapsed="false">
      <c r="A6420" s="262" t="s">
        <v>17871</v>
      </c>
      <c r="B6420" s="263" t="s">
        <v>17872</v>
      </c>
      <c r="C6420" s="264" t="s">
        <v>166</v>
      </c>
      <c r="D6420" s="268" t="s">
        <v>17873</v>
      </c>
    </row>
    <row r="6421" customFormat="false" ht="15" hidden="false" customHeight="false" outlineLevel="0" collapsed="false">
      <c r="A6421" s="258" t="n">
        <v>39847</v>
      </c>
      <c r="B6421" s="259" t="s">
        <v>17874</v>
      </c>
      <c r="C6421" s="260" t="s">
        <v>17875</v>
      </c>
      <c r="D6421" s="267" t="s">
        <v>17876</v>
      </c>
    </row>
    <row r="6422" customFormat="false" ht="15" hidden="false" customHeight="false" outlineLevel="0" collapsed="false">
      <c r="A6422" s="262" t="n">
        <v>39844</v>
      </c>
      <c r="B6422" s="263" t="s">
        <v>17877</v>
      </c>
      <c r="C6422" s="264" t="s">
        <v>17875</v>
      </c>
      <c r="D6422" s="268" t="s">
        <v>17878</v>
      </c>
    </row>
    <row r="6423" customFormat="false" ht="15" hidden="false" customHeight="false" outlineLevel="0" collapsed="false">
      <c r="A6423" s="258" t="n">
        <v>39846</v>
      </c>
      <c r="B6423" s="259" t="s">
        <v>17879</v>
      </c>
      <c r="C6423" s="260" t="s">
        <v>17875</v>
      </c>
      <c r="D6423" s="267" t="s">
        <v>17880</v>
      </c>
    </row>
    <row r="6424" customFormat="false" ht="15" hidden="false" customHeight="false" outlineLevel="0" collapsed="false">
      <c r="A6424" s="262" t="n">
        <v>39838</v>
      </c>
      <c r="B6424" s="263" t="s">
        <v>17881</v>
      </c>
      <c r="C6424" s="264" t="s">
        <v>17875</v>
      </c>
      <c r="D6424" s="268" t="s">
        <v>17882</v>
      </c>
    </row>
    <row r="6425" customFormat="false" ht="15" hidden="false" customHeight="false" outlineLevel="0" collapsed="false">
      <c r="A6425" s="258" t="n">
        <v>39839</v>
      </c>
      <c r="B6425" s="259" t="s">
        <v>17883</v>
      </c>
      <c r="C6425" s="260" t="s">
        <v>17875</v>
      </c>
      <c r="D6425" s="267" t="s">
        <v>17884</v>
      </c>
    </row>
    <row r="6426" customFormat="false" ht="15" hidden="false" customHeight="false" outlineLevel="0" collapsed="false">
      <c r="A6426" s="262" t="n">
        <v>39841</v>
      </c>
      <c r="B6426" s="263" t="s">
        <v>17885</v>
      </c>
      <c r="C6426" s="264" t="s">
        <v>17875</v>
      </c>
      <c r="D6426" s="268" t="s">
        <v>17886</v>
      </c>
    </row>
    <row r="6427" customFormat="false" ht="15" hidden="false" customHeight="false" outlineLevel="0" collapsed="false">
      <c r="A6427" s="258" t="n">
        <v>39842</v>
      </c>
      <c r="B6427" s="259" t="s">
        <v>17887</v>
      </c>
      <c r="C6427" s="260" t="s">
        <v>17875</v>
      </c>
      <c r="D6427" s="267" t="s">
        <v>17888</v>
      </c>
    </row>
    <row r="6428" customFormat="false" ht="15" hidden="false" customHeight="false" outlineLevel="0" collapsed="false">
      <c r="A6428" s="262" t="n">
        <v>39843</v>
      </c>
      <c r="B6428" s="263" t="s">
        <v>17889</v>
      </c>
      <c r="C6428" s="264" t="s">
        <v>17875</v>
      </c>
      <c r="D6428" s="268" t="s">
        <v>17890</v>
      </c>
    </row>
    <row r="6429" customFormat="false" ht="30" hidden="false" customHeight="false" outlineLevel="0" collapsed="false">
      <c r="A6429" s="258" t="n">
        <v>2404</v>
      </c>
      <c r="B6429" s="259" t="s">
        <v>17891</v>
      </c>
      <c r="C6429" s="260" t="s">
        <v>17892</v>
      </c>
      <c r="D6429" s="267" t="s">
        <v>17893</v>
      </c>
    </row>
    <row r="6430" customFormat="false" ht="15" hidden="false" customHeight="false" outlineLevel="0" collapsed="false">
      <c r="A6430" s="262" t="n">
        <v>2720</v>
      </c>
      <c r="B6430" s="263" t="s">
        <v>17894</v>
      </c>
      <c r="C6430" s="264" t="s">
        <v>17895</v>
      </c>
      <c r="D6430" s="268" t="s">
        <v>17896</v>
      </c>
    </row>
    <row r="6431" customFormat="false" ht="30" hidden="false" customHeight="false" outlineLevel="0" collapsed="false">
      <c r="A6431" s="258" t="n">
        <v>2719</v>
      </c>
      <c r="B6431" s="259" t="s">
        <v>17897</v>
      </c>
      <c r="C6431" s="260" t="s">
        <v>17895</v>
      </c>
      <c r="D6431" s="267" t="s">
        <v>17898</v>
      </c>
    </row>
    <row r="6432" customFormat="false" ht="30" hidden="false" customHeight="false" outlineLevel="0" collapsed="false">
      <c r="A6432" s="262" t="n">
        <v>3378</v>
      </c>
      <c r="B6432" s="263" t="s">
        <v>17899</v>
      </c>
      <c r="C6432" s="264" t="s">
        <v>17875</v>
      </c>
      <c r="D6432" s="268" t="s">
        <v>17900</v>
      </c>
    </row>
    <row r="6433" customFormat="false" ht="30" hidden="false" customHeight="false" outlineLevel="0" collapsed="false">
      <c r="A6433" s="258" t="n">
        <v>3380</v>
      </c>
      <c r="B6433" s="259" t="s">
        <v>17901</v>
      </c>
      <c r="C6433" s="260" t="s">
        <v>17875</v>
      </c>
      <c r="D6433" s="267" t="s">
        <v>17902</v>
      </c>
    </row>
    <row r="6434" customFormat="false" ht="30" hidden="false" customHeight="false" outlineLevel="0" collapsed="false">
      <c r="A6434" s="262" t="n">
        <v>3379</v>
      </c>
      <c r="B6434" s="263" t="s">
        <v>17903</v>
      </c>
      <c r="C6434" s="264" t="s">
        <v>17875</v>
      </c>
      <c r="D6434" s="268" t="s">
        <v>17904</v>
      </c>
    </row>
    <row r="6435" customFormat="false" ht="30" hidden="false" customHeight="false" outlineLevel="0" collapsed="false">
      <c r="A6435" s="258" t="n">
        <v>13382</v>
      </c>
      <c r="B6435" s="259" t="s">
        <v>17905</v>
      </c>
      <c r="C6435" s="260" t="s">
        <v>17875</v>
      </c>
      <c r="D6435" s="267" t="s">
        <v>17906</v>
      </c>
    </row>
    <row r="6436" customFormat="false" ht="30" hidden="false" customHeight="false" outlineLevel="0" collapsed="false">
      <c r="A6436" s="262" t="n">
        <v>4126</v>
      </c>
      <c r="B6436" s="263" t="s">
        <v>17907</v>
      </c>
      <c r="C6436" s="264" t="s">
        <v>17875</v>
      </c>
      <c r="D6436" s="268" t="s">
        <v>17908</v>
      </c>
    </row>
    <row r="6437" customFormat="false" ht="15" hidden="false" customHeight="false" outlineLevel="0" collapsed="false">
      <c r="A6437" s="258" t="n">
        <v>10615</v>
      </c>
      <c r="B6437" s="259" t="s">
        <v>17909</v>
      </c>
      <c r="C6437" s="260" t="s">
        <v>17875</v>
      </c>
      <c r="D6437" s="267" t="s">
        <v>17910</v>
      </c>
    </row>
    <row r="6438" customFormat="false" ht="15" hidden="false" customHeight="false" outlineLevel="0" collapsed="false">
      <c r="A6438" s="262" t="n">
        <v>21136</v>
      </c>
      <c r="B6438" s="263" t="s">
        <v>17911</v>
      </c>
      <c r="C6438" s="264" t="s">
        <v>17912</v>
      </c>
      <c r="D6438" s="268" t="s">
        <v>17913</v>
      </c>
    </row>
    <row r="6439" customFormat="false" ht="15" hidden="false" customHeight="false" outlineLevel="0" collapsed="false">
      <c r="A6439" s="258" t="n">
        <v>21128</v>
      </c>
      <c r="B6439" s="259" t="s">
        <v>17914</v>
      </c>
      <c r="C6439" s="260" t="s">
        <v>17912</v>
      </c>
      <c r="D6439" s="267" t="s">
        <v>9968</v>
      </c>
    </row>
    <row r="6440" customFormat="false" ht="15" hidden="false" customHeight="false" outlineLevel="0" collapsed="false">
      <c r="A6440" s="262" t="n">
        <v>21130</v>
      </c>
      <c r="B6440" s="263" t="s">
        <v>17915</v>
      </c>
      <c r="C6440" s="264" t="s">
        <v>17912</v>
      </c>
      <c r="D6440" s="268" t="s">
        <v>6443</v>
      </c>
    </row>
    <row r="6441" customFormat="false" ht="15" hidden="false" customHeight="false" outlineLevel="0" collapsed="false">
      <c r="A6441" s="258" t="n">
        <v>21135</v>
      </c>
      <c r="B6441" s="259" t="s">
        <v>17916</v>
      </c>
      <c r="C6441" s="260" t="s">
        <v>17912</v>
      </c>
      <c r="D6441" s="267" t="s">
        <v>7843</v>
      </c>
    </row>
    <row r="6442" customFormat="false" ht="15" hidden="false" customHeight="false" outlineLevel="0" collapsed="false">
      <c r="A6442" s="262" t="n">
        <v>38605</v>
      </c>
      <c r="B6442" s="263" t="s">
        <v>17917</v>
      </c>
      <c r="C6442" s="264" t="s">
        <v>17875</v>
      </c>
      <c r="D6442" s="268" t="s">
        <v>17918</v>
      </c>
    </row>
    <row r="6443" customFormat="false" ht="15" hidden="false" customHeight="false" outlineLevel="0" collapsed="false">
      <c r="A6443" s="258" t="n">
        <v>11270</v>
      </c>
      <c r="B6443" s="259" t="s">
        <v>17919</v>
      </c>
      <c r="C6443" s="260" t="s">
        <v>17875</v>
      </c>
      <c r="D6443" s="267" t="s">
        <v>16791</v>
      </c>
    </row>
    <row r="6444" customFormat="false" ht="15" hidden="false" customHeight="false" outlineLevel="0" collapsed="false">
      <c r="A6444" s="262" t="n">
        <v>412</v>
      </c>
      <c r="B6444" s="263" t="s">
        <v>17920</v>
      </c>
      <c r="C6444" s="264" t="s">
        <v>17875</v>
      </c>
      <c r="D6444" s="268" t="s">
        <v>608</v>
      </c>
    </row>
    <row r="6445" customFormat="false" ht="15" hidden="false" customHeight="false" outlineLevel="0" collapsed="false">
      <c r="A6445" s="258" t="n">
        <v>414</v>
      </c>
      <c r="B6445" s="259" t="s">
        <v>17921</v>
      </c>
      <c r="C6445" s="260" t="s">
        <v>17875</v>
      </c>
      <c r="D6445" s="267" t="s">
        <v>1796</v>
      </c>
    </row>
    <row r="6446" customFormat="false" ht="15" hidden="false" customHeight="false" outlineLevel="0" collapsed="false">
      <c r="A6446" s="262" t="n">
        <v>410</v>
      </c>
      <c r="B6446" s="263" t="s">
        <v>17922</v>
      </c>
      <c r="C6446" s="264" t="s">
        <v>17875</v>
      </c>
      <c r="D6446" s="268" t="s">
        <v>2191</v>
      </c>
    </row>
    <row r="6447" customFormat="false" ht="15" hidden="false" customHeight="false" outlineLevel="0" collapsed="false">
      <c r="A6447" s="258" t="n">
        <v>411</v>
      </c>
      <c r="B6447" s="259" t="s">
        <v>17923</v>
      </c>
      <c r="C6447" s="260" t="s">
        <v>17875</v>
      </c>
      <c r="D6447" s="267" t="s">
        <v>2287</v>
      </c>
    </row>
    <row r="6448" customFormat="false" ht="15" hidden="false" customHeight="false" outlineLevel="0" collapsed="false">
      <c r="A6448" s="262" t="n">
        <v>408</v>
      </c>
      <c r="B6448" s="263" t="s">
        <v>17924</v>
      </c>
      <c r="C6448" s="264" t="s">
        <v>17875</v>
      </c>
      <c r="D6448" s="268" t="s">
        <v>17925</v>
      </c>
    </row>
    <row r="6449" customFormat="false" ht="15" hidden="false" customHeight="false" outlineLevel="0" collapsed="false">
      <c r="A6449" s="258" t="n">
        <v>39131</v>
      </c>
      <c r="B6449" s="259" t="s">
        <v>17926</v>
      </c>
      <c r="C6449" s="260" t="s">
        <v>17875</v>
      </c>
      <c r="D6449" s="267" t="s">
        <v>2528</v>
      </c>
    </row>
    <row r="6450" customFormat="false" ht="15" hidden="false" customHeight="false" outlineLevel="0" collapsed="false">
      <c r="A6450" s="262" t="n">
        <v>394</v>
      </c>
      <c r="B6450" s="263" t="s">
        <v>17927</v>
      </c>
      <c r="C6450" s="264" t="s">
        <v>17875</v>
      </c>
      <c r="D6450" s="268" t="s">
        <v>16922</v>
      </c>
    </row>
    <row r="6451" customFormat="false" ht="15" hidden="false" customHeight="false" outlineLevel="0" collapsed="false">
      <c r="A6451" s="258" t="n">
        <v>39130</v>
      </c>
      <c r="B6451" s="259" t="s">
        <v>17928</v>
      </c>
      <c r="C6451" s="260" t="s">
        <v>17875</v>
      </c>
      <c r="D6451" s="266" t="s">
        <v>17929</v>
      </c>
    </row>
    <row r="6452" customFormat="false" ht="15" hidden="false" customHeight="false" outlineLevel="0" collapsed="false">
      <c r="A6452" s="262" t="n">
        <v>395</v>
      </c>
      <c r="B6452" s="263" t="s">
        <v>17930</v>
      </c>
      <c r="C6452" s="264" t="s">
        <v>17875</v>
      </c>
      <c r="D6452" s="265" t="s">
        <v>17931</v>
      </c>
    </row>
    <row r="6453" customFormat="false" ht="15" hidden="false" customHeight="false" outlineLevel="0" collapsed="false">
      <c r="A6453" s="258" t="n">
        <v>39127</v>
      </c>
      <c r="B6453" s="259" t="s">
        <v>17932</v>
      </c>
      <c r="C6453" s="260" t="s">
        <v>17875</v>
      </c>
      <c r="D6453" s="266" t="s">
        <v>1659</v>
      </c>
    </row>
    <row r="6454" customFormat="false" ht="15" hidden="false" customHeight="false" outlineLevel="0" collapsed="false">
      <c r="A6454" s="262" t="n">
        <v>392</v>
      </c>
      <c r="B6454" s="263" t="s">
        <v>17933</v>
      </c>
      <c r="C6454" s="264" t="s">
        <v>17875</v>
      </c>
      <c r="D6454" s="265" t="s">
        <v>1700</v>
      </c>
    </row>
    <row r="6455" customFormat="false" ht="15" hidden="false" customHeight="false" outlineLevel="0" collapsed="false">
      <c r="A6455" s="258" t="n">
        <v>39129</v>
      </c>
      <c r="B6455" s="259" t="s">
        <v>17934</v>
      </c>
      <c r="C6455" s="260" t="s">
        <v>17875</v>
      </c>
      <c r="D6455" s="266" t="s">
        <v>13917</v>
      </c>
    </row>
    <row r="6456" customFormat="false" ht="15" hidden="false" customHeight="false" outlineLevel="0" collapsed="false">
      <c r="A6456" s="262" t="n">
        <v>393</v>
      </c>
      <c r="B6456" s="263" t="s">
        <v>17935</v>
      </c>
      <c r="C6456" s="264" t="s">
        <v>17875</v>
      </c>
      <c r="D6456" s="265" t="s">
        <v>2246</v>
      </c>
    </row>
    <row r="6457" customFormat="false" ht="15" hidden="false" customHeight="false" outlineLevel="0" collapsed="false">
      <c r="A6457" s="258" t="n">
        <v>39133</v>
      </c>
      <c r="B6457" s="259" t="s">
        <v>17936</v>
      </c>
      <c r="C6457" s="260" t="s">
        <v>17875</v>
      </c>
      <c r="D6457" s="266" t="s">
        <v>2375</v>
      </c>
    </row>
    <row r="6458" customFormat="false" ht="15" hidden="false" customHeight="false" outlineLevel="0" collapsed="false">
      <c r="A6458" s="262" t="n">
        <v>397</v>
      </c>
      <c r="B6458" s="263" t="s">
        <v>17937</v>
      </c>
      <c r="C6458" s="264" t="s">
        <v>17875</v>
      </c>
      <c r="D6458" s="265" t="s">
        <v>16181</v>
      </c>
    </row>
    <row r="6459" customFormat="false" ht="15" hidden="false" customHeight="false" outlineLevel="0" collapsed="false">
      <c r="A6459" s="258" t="n">
        <v>39132</v>
      </c>
      <c r="B6459" s="259" t="s">
        <v>17938</v>
      </c>
      <c r="C6459" s="260" t="s">
        <v>17875</v>
      </c>
      <c r="D6459" s="266" t="s">
        <v>17939</v>
      </c>
    </row>
    <row r="6460" customFormat="false" ht="15" hidden="false" customHeight="false" outlineLevel="0" collapsed="false">
      <c r="A6460" s="262" t="n">
        <v>396</v>
      </c>
      <c r="B6460" s="263" t="s">
        <v>17940</v>
      </c>
      <c r="C6460" s="264" t="s">
        <v>17875</v>
      </c>
      <c r="D6460" s="265" t="s">
        <v>17941</v>
      </c>
    </row>
    <row r="6461" customFormat="false" ht="15" hidden="false" customHeight="false" outlineLevel="0" collapsed="false">
      <c r="A6461" s="258" t="n">
        <v>39135</v>
      </c>
      <c r="B6461" s="259" t="s">
        <v>17942</v>
      </c>
      <c r="C6461" s="260" t="s">
        <v>17875</v>
      </c>
      <c r="D6461" s="266" t="s">
        <v>16804</v>
      </c>
    </row>
    <row r="6462" customFormat="false" ht="15" hidden="false" customHeight="false" outlineLevel="0" collapsed="false">
      <c r="A6462" s="262" t="n">
        <v>39128</v>
      </c>
      <c r="B6462" s="263" t="s">
        <v>17943</v>
      </c>
      <c r="C6462" s="264" t="s">
        <v>17875</v>
      </c>
      <c r="D6462" s="265" t="s">
        <v>17925</v>
      </c>
    </row>
    <row r="6463" customFormat="false" ht="15" hidden="false" customHeight="false" outlineLevel="0" collapsed="false">
      <c r="A6463" s="258" t="n">
        <v>400</v>
      </c>
      <c r="B6463" s="259" t="s">
        <v>17944</v>
      </c>
      <c r="C6463" s="260" t="s">
        <v>17875</v>
      </c>
      <c r="D6463" s="266" t="s">
        <v>1808</v>
      </c>
    </row>
    <row r="6464" customFormat="false" ht="15" hidden="false" customHeight="false" outlineLevel="0" collapsed="false">
      <c r="A6464" s="262" t="n">
        <v>39125</v>
      </c>
      <c r="B6464" s="263" t="s">
        <v>17945</v>
      </c>
      <c r="C6464" s="264" t="s">
        <v>17875</v>
      </c>
      <c r="D6464" s="265" t="s">
        <v>17925</v>
      </c>
    </row>
    <row r="6465" customFormat="false" ht="15" hidden="false" customHeight="false" outlineLevel="0" collapsed="false">
      <c r="A6465" s="258" t="n">
        <v>39134</v>
      </c>
      <c r="B6465" s="259" t="s">
        <v>17946</v>
      </c>
      <c r="C6465" s="260" t="s">
        <v>17875</v>
      </c>
      <c r="D6465" s="266" t="s">
        <v>1486</v>
      </c>
    </row>
    <row r="6466" customFormat="false" ht="15" hidden="false" customHeight="false" outlineLevel="0" collapsed="false">
      <c r="A6466" s="262" t="n">
        <v>398</v>
      </c>
      <c r="B6466" s="263" t="s">
        <v>17947</v>
      </c>
      <c r="C6466" s="264" t="s">
        <v>17875</v>
      </c>
      <c r="D6466" s="265" t="s">
        <v>17948</v>
      </c>
    </row>
    <row r="6467" customFormat="false" ht="15" hidden="false" customHeight="false" outlineLevel="0" collapsed="false">
      <c r="A6467" s="258" t="n">
        <v>39126</v>
      </c>
      <c r="B6467" s="259" t="s">
        <v>17949</v>
      </c>
      <c r="C6467" s="260" t="s">
        <v>17875</v>
      </c>
      <c r="D6467" s="266" t="s">
        <v>1608</v>
      </c>
    </row>
    <row r="6468" customFormat="false" ht="15" hidden="false" customHeight="false" outlineLevel="0" collapsed="false">
      <c r="A6468" s="262" t="n">
        <v>399</v>
      </c>
      <c r="B6468" s="263" t="s">
        <v>17950</v>
      </c>
      <c r="C6468" s="264" t="s">
        <v>17875</v>
      </c>
      <c r="D6468" s="265" t="s">
        <v>1546</v>
      </c>
    </row>
    <row r="6469" customFormat="false" ht="15" hidden="false" customHeight="false" outlineLevel="0" collapsed="false">
      <c r="A6469" s="258" t="n">
        <v>39158</v>
      </c>
      <c r="B6469" s="259" t="s">
        <v>17951</v>
      </c>
      <c r="C6469" s="260" t="s">
        <v>17875</v>
      </c>
      <c r="D6469" s="266" t="s">
        <v>17952</v>
      </c>
    </row>
    <row r="6470" customFormat="false" ht="15" hidden="false" customHeight="false" outlineLevel="0" collapsed="false">
      <c r="A6470" s="262" t="n">
        <v>39141</v>
      </c>
      <c r="B6470" s="263" t="s">
        <v>17953</v>
      </c>
      <c r="C6470" s="264" t="s">
        <v>17875</v>
      </c>
      <c r="D6470" s="265" t="s">
        <v>2772</v>
      </c>
    </row>
    <row r="6471" customFormat="false" ht="15" hidden="false" customHeight="false" outlineLevel="0" collapsed="false">
      <c r="A6471" s="258" t="n">
        <v>39140</v>
      </c>
      <c r="B6471" s="259" t="s">
        <v>17954</v>
      </c>
      <c r="C6471" s="260" t="s">
        <v>17875</v>
      </c>
      <c r="D6471" s="266" t="s">
        <v>2617</v>
      </c>
    </row>
    <row r="6472" customFormat="false" ht="15" hidden="false" customHeight="false" outlineLevel="0" collapsed="false">
      <c r="A6472" s="262" t="n">
        <v>39137</v>
      </c>
      <c r="B6472" s="263" t="s">
        <v>17955</v>
      </c>
      <c r="C6472" s="264" t="s">
        <v>17875</v>
      </c>
      <c r="D6472" s="265" t="s">
        <v>1605</v>
      </c>
    </row>
    <row r="6473" customFormat="false" ht="15" hidden="false" customHeight="false" outlineLevel="0" collapsed="false">
      <c r="A6473" s="258" t="n">
        <v>39139</v>
      </c>
      <c r="B6473" s="259" t="s">
        <v>17956</v>
      </c>
      <c r="C6473" s="260" t="s">
        <v>17875</v>
      </c>
      <c r="D6473" s="266" t="s">
        <v>17614</v>
      </c>
    </row>
    <row r="6474" customFormat="false" ht="15" hidden="false" customHeight="false" outlineLevel="0" collapsed="false">
      <c r="A6474" s="262" t="n">
        <v>39143</v>
      </c>
      <c r="B6474" s="263" t="s">
        <v>17957</v>
      </c>
      <c r="C6474" s="264" t="s">
        <v>17875</v>
      </c>
      <c r="D6474" s="265" t="s">
        <v>1893</v>
      </c>
    </row>
    <row r="6475" customFormat="false" ht="15" hidden="false" customHeight="false" outlineLevel="0" collapsed="false">
      <c r="A6475" s="258" t="n">
        <v>39142</v>
      </c>
      <c r="B6475" s="259" t="s">
        <v>17958</v>
      </c>
      <c r="C6475" s="260" t="s">
        <v>17875</v>
      </c>
      <c r="D6475" s="266" t="s">
        <v>2640</v>
      </c>
    </row>
    <row r="6476" customFormat="false" ht="15" hidden="false" customHeight="false" outlineLevel="0" collapsed="false">
      <c r="A6476" s="262" t="n">
        <v>39138</v>
      </c>
      <c r="B6476" s="263" t="s">
        <v>17959</v>
      </c>
      <c r="C6476" s="264" t="s">
        <v>17875</v>
      </c>
      <c r="D6476" s="265" t="s">
        <v>1579</v>
      </c>
    </row>
    <row r="6477" customFormat="false" ht="15" hidden="false" customHeight="false" outlineLevel="0" collapsed="false">
      <c r="A6477" s="258" t="n">
        <v>39136</v>
      </c>
      <c r="B6477" s="259" t="s">
        <v>17960</v>
      </c>
      <c r="C6477" s="260" t="s">
        <v>17875</v>
      </c>
      <c r="D6477" s="266" t="s">
        <v>2029</v>
      </c>
    </row>
    <row r="6478" customFormat="false" ht="15" hidden="false" customHeight="false" outlineLevel="0" collapsed="false">
      <c r="A6478" s="262" t="n">
        <v>39144</v>
      </c>
      <c r="B6478" s="263" t="s">
        <v>17961</v>
      </c>
      <c r="C6478" s="264" t="s">
        <v>17875</v>
      </c>
      <c r="D6478" s="265" t="s">
        <v>17931</v>
      </c>
    </row>
    <row r="6479" customFormat="false" ht="15" hidden="false" customHeight="false" outlineLevel="0" collapsed="false">
      <c r="A6479" s="258" t="n">
        <v>39145</v>
      </c>
      <c r="B6479" s="259" t="s">
        <v>17962</v>
      </c>
      <c r="C6479" s="260" t="s">
        <v>17875</v>
      </c>
      <c r="D6479" s="266" t="s">
        <v>14944</v>
      </c>
    </row>
    <row r="6480" customFormat="false" ht="15" hidden="false" customHeight="false" outlineLevel="0" collapsed="false">
      <c r="A6480" s="262" t="n">
        <v>12615</v>
      </c>
      <c r="B6480" s="263" t="s">
        <v>17963</v>
      </c>
      <c r="C6480" s="264" t="s">
        <v>17875</v>
      </c>
      <c r="D6480" s="265" t="s">
        <v>2733</v>
      </c>
    </row>
    <row r="6481" customFormat="false" ht="15" hidden="false" customHeight="false" outlineLevel="0" collapsed="false">
      <c r="A6481" s="258" t="n">
        <v>11927</v>
      </c>
      <c r="B6481" s="259" t="s">
        <v>17964</v>
      </c>
      <c r="C6481" s="260" t="s">
        <v>17875</v>
      </c>
      <c r="D6481" s="266" t="s">
        <v>3042</v>
      </c>
    </row>
    <row r="6482" customFormat="false" ht="15" hidden="false" customHeight="false" outlineLevel="0" collapsed="false">
      <c r="A6482" s="262" t="n">
        <v>11928</v>
      </c>
      <c r="B6482" s="263" t="s">
        <v>17965</v>
      </c>
      <c r="C6482" s="264" t="s">
        <v>17875</v>
      </c>
      <c r="D6482" s="265" t="s">
        <v>462</v>
      </c>
    </row>
    <row r="6483" customFormat="false" ht="15" hidden="false" customHeight="false" outlineLevel="0" collapsed="false">
      <c r="A6483" s="258" t="n">
        <v>11929</v>
      </c>
      <c r="B6483" s="259" t="s">
        <v>17966</v>
      </c>
      <c r="C6483" s="260" t="s">
        <v>17875</v>
      </c>
      <c r="D6483" s="266" t="s">
        <v>17967</v>
      </c>
    </row>
    <row r="6484" customFormat="false" ht="15" hidden="false" customHeight="false" outlineLevel="0" collapsed="false">
      <c r="A6484" s="262" t="n">
        <v>36801</v>
      </c>
      <c r="B6484" s="263" t="s">
        <v>17968</v>
      </c>
      <c r="C6484" s="264" t="s">
        <v>17875</v>
      </c>
      <c r="D6484" s="265" t="s">
        <v>17969</v>
      </c>
    </row>
    <row r="6485" customFormat="false" ht="15" hidden="false" customHeight="false" outlineLevel="0" collapsed="false">
      <c r="A6485" s="258" t="n">
        <v>36246</v>
      </c>
      <c r="B6485" s="259" t="s">
        <v>17970</v>
      </c>
      <c r="C6485" s="260" t="s">
        <v>17912</v>
      </c>
      <c r="D6485" s="266" t="s">
        <v>17971</v>
      </c>
    </row>
    <row r="6486" customFormat="false" ht="15" hidden="false" customHeight="false" outlineLevel="0" collapsed="false">
      <c r="A6486" s="262" t="n">
        <v>37600</v>
      </c>
      <c r="B6486" s="263" t="s">
        <v>17972</v>
      </c>
      <c r="C6486" s="264" t="s">
        <v>17875</v>
      </c>
      <c r="D6486" s="265" t="s">
        <v>17973</v>
      </c>
    </row>
    <row r="6487" customFormat="false" ht="15" hidden="false" customHeight="false" outlineLevel="0" collapsed="false">
      <c r="A6487" s="258" t="n">
        <v>37599</v>
      </c>
      <c r="B6487" s="259" t="s">
        <v>17974</v>
      </c>
      <c r="C6487" s="260" t="s">
        <v>17875</v>
      </c>
      <c r="D6487" s="266" t="s">
        <v>17975</v>
      </c>
    </row>
    <row r="6488" customFormat="false" ht="15" hidden="false" customHeight="false" outlineLevel="0" collapsed="false">
      <c r="A6488" s="262" t="n">
        <v>1</v>
      </c>
      <c r="B6488" s="263" t="s">
        <v>17976</v>
      </c>
      <c r="C6488" s="264" t="s">
        <v>17977</v>
      </c>
      <c r="D6488" s="265" t="s">
        <v>10913</v>
      </c>
    </row>
    <row r="6489" customFormat="false" ht="15" hidden="false" customHeight="false" outlineLevel="0" collapsed="false">
      <c r="A6489" s="258" t="n">
        <v>3</v>
      </c>
      <c r="B6489" s="259" t="s">
        <v>17978</v>
      </c>
      <c r="C6489" s="260" t="s">
        <v>17979</v>
      </c>
      <c r="D6489" s="266" t="s">
        <v>1501</v>
      </c>
    </row>
    <row r="6490" customFormat="false" ht="15" hidden="false" customHeight="false" outlineLevel="0" collapsed="false">
      <c r="A6490" s="262" t="n">
        <v>26</v>
      </c>
      <c r="B6490" s="263" t="s">
        <v>17980</v>
      </c>
      <c r="C6490" s="264" t="s">
        <v>17977</v>
      </c>
      <c r="D6490" s="265" t="s">
        <v>17981</v>
      </c>
    </row>
    <row r="6491" customFormat="false" ht="15" hidden="false" customHeight="false" outlineLevel="0" collapsed="false">
      <c r="A6491" s="258" t="n">
        <v>20</v>
      </c>
      <c r="B6491" s="259" t="s">
        <v>17982</v>
      </c>
      <c r="C6491" s="260" t="s">
        <v>17977</v>
      </c>
      <c r="D6491" s="266" t="s">
        <v>17983</v>
      </c>
    </row>
    <row r="6492" customFormat="false" ht="15" hidden="false" customHeight="false" outlineLevel="0" collapsed="false">
      <c r="A6492" s="262" t="n">
        <v>21</v>
      </c>
      <c r="B6492" s="263" t="s">
        <v>17984</v>
      </c>
      <c r="C6492" s="264" t="s">
        <v>17977</v>
      </c>
      <c r="D6492" s="265" t="s">
        <v>17983</v>
      </c>
    </row>
    <row r="6493" customFormat="false" ht="15" hidden="false" customHeight="false" outlineLevel="0" collapsed="false">
      <c r="A6493" s="258" t="n">
        <v>24</v>
      </c>
      <c r="B6493" s="259" t="s">
        <v>17985</v>
      </c>
      <c r="C6493" s="260" t="s">
        <v>17977</v>
      </c>
      <c r="D6493" s="266" t="s">
        <v>17983</v>
      </c>
    </row>
    <row r="6494" customFormat="false" ht="15" hidden="false" customHeight="false" outlineLevel="0" collapsed="false">
      <c r="A6494" s="262" t="n">
        <v>25</v>
      </c>
      <c r="B6494" s="263" t="s">
        <v>17986</v>
      </c>
      <c r="C6494" s="264" t="s">
        <v>17977</v>
      </c>
      <c r="D6494" s="265" t="s">
        <v>17983</v>
      </c>
    </row>
    <row r="6495" customFormat="false" ht="15" hidden="false" customHeight="false" outlineLevel="0" collapsed="false">
      <c r="A6495" s="258" t="n">
        <v>43065</v>
      </c>
      <c r="B6495" s="259" t="s">
        <v>17987</v>
      </c>
      <c r="C6495" s="260" t="s">
        <v>17977</v>
      </c>
      <c r="D6495" s="266" t="s">
        <v>6674</v>
      </c>
    </row>
    <row r="6496" customFormat="false" ht="15" hidden="false" customHeight="false" outlineLevel="0" collapsed="false">
      <c r="A6496" s="262" t="n">
        <v>34341</v>
      </c>
      <c r="B6496" s="263" t="s">
        <v>17988</v>
      </c>
      <c r="C6496" s="264" t="s">
        <v>17977</v>
      </c>
      <c r="D6496" s="265" t="s">
        <v>1558</v>
      </c>
    </row>
    <row r="6497" customFormat="false" ht="15" hidden="false" customHeight="false" outlineLevel="0" collapsed="false">
      <c r="A6497" s="258" t="n">
        <v>22</v>
      </c>
      <c r="B6497" s="259" t="s">
        <v>17989</v>
      </c>
      <c r="C6497" s="260" t="s">
        <v>17977</v>
      </c>
      <c r="D6497" s="266" t="s">
        <v>1691</v>
      </c>
    </row>
    <row r="6498" customFormat="false" ht="15" hidden="false" customHeight="false" outlineLevel="0" collapsed="false">
      <c r="A6498" s="262" t="n">
        <v>23</v>
      </c>
      <c r="B6498" s="263" t="s">
        <v>17990</v>
      </c>
      <c r="C6498" s="264" t="s">
        <v>17977</v>
      </c>
      <c r="D6498" s="265" t="s">
        <v>17991</v>
      </c>
    </row>
    <row r="6499" customFormat="false" ht="15" hidden="false" customHeight="false" outlineLevel="0" collapsed="false">
      <c r="A6499" s="258" t="n">
        <v>34439</v>
      </c>
      <c r="B6499" s="259" t="s">
        <v>17992</v>
      </c>
      <c r="C6499" s="260" t="s">
        <v>17977</v>
      </c>
      <c r="D6499" s="266" t="s">
        <v>6685</v>
      </c>
    </row>
    <row r="6500" customFormat="false" ht="15" hidden="false" customHeight="false" outlineLevel="0" collapsed="false">
      <c r="A6500" s="262" t="n">
        <v>34</v>
      </c>
      <c r="B6500" s="263" t="s">
        <v>17993</v>
      </c>
      <c r="C6500" s="264" t="s">
        <v>17977</v>
      </c>
      <c r="D6500" s="265" t="s">
        <v>2851</v>
      </c>
    </row>
    <row r="6501" customFormat="false" ht="15" hidden="false" customHeight="false" outlineLevel="0" collapsed="false">
      <c r="A6501" s="258" t="n">
        <v>34441</v>
      </c>
      <c r="B6501" s="259" t="s">
        <v>17994</v>
      </c>
      <c r="C6501" s="260" t="s">
        <v>17977</v>
      </c>
      <c r="D6501" s="266" t="s">
        <v>2836</v>
      </c>
    </row>
    <row r="6502" customFormat="false" ht="15" hidden="false" customHeight="false" outlineLevel="0" collapsed="false">
      <c r="A6502" s="262" t="n">
        <v>31</v>
      </c>
      <c r="B6502" s="263" t="s">
        <v>17995</v>
      </c>
      <c r="C6502" s="264" t="s">
        <v>17977</v>
      </c>
      <c r="D6502" s="265" t="s">
        <v>17996</v>
      </c>
    </row>
    <row r="6503" customFormat="false" ht="15" hidden="false" customHeight="false" outlineLevel="0" collapsed="false">
      <c r="A6503" s="258" t="n">
        <v>34443</v>
      </c>
      <c r="B6503" s="259" t="s">
        <v>17997</v>
      </c>
      <c r="C6503" s="260" t="s">
        <v>17977</v>
      </c>
      <c r="D6503" s="266" t="s">
        <v>2836</v>
      </c>
    </row>
    <row r="6504" customFormat="false" ht="15" hidden="false" customHeight="false" outlineLevel="0" collapsed="false">
      <c r="A6504" s="262" t="n">
        <v>27</v>
      </c>
      <c r="B6504" s="263" t="s">
        <v>17998</v>
      </c>
      <c r="C6504" s="264" t="s">
        <v>17977</v>
      </c>
      <c r="D6504" s="265" t="s">
        <v>17996</v>
      </c>
    </row>
    <row r="6505" customFormat="false" ht="15" hidden="false" customHeight="false" outlineLevel="0" collapsed="false">
      <c r="A6505" s="258" t="n">
        <v>34446</v>
      </c>
      <c r="B6505" s="259" t="s">
        <v>17999</v>
      </c>
      <c r="C6505" s="260" t="s">
        <v>17977</v>
      </c>
      <c r="D6505" s="266" t="s">
        <v>2836</v>
      </c>
    </row>
    <row r="6506" customFormat="false" ht="15" hidden="false" customHeight="false" outlineLevel="0" collapsed="false">
      <c r="A6506" s="262" t="n">
        <v>29</v>
      </c>
      <c r="B6506" s="263" t="s">
        <v>18000</v>
      </c>
      <c r="C6506" s="264" t="s">
        <v>17977</v>
      </c>
      <c r="D6506" s="265" t="s">
        <v>18001</v>
      </c>
    </row>
    <row r="6507" customFormat="false" ht="15" hidden="false" customHeight="false" outlineLevel="0" collapsed="false">
      <c r="A6507" s="258" t="n">
        <v>28</v>
      </c>
      <c r="B6507" s="259" t="s">
        <v>18002</v>
      </c>
      <c r="C6507" s="260" t="s">
        <v>17977</v>
      </c>
      <c r="D6507" s="266" t="s">
        <v>17991</v>
      </c>
    </row>
    <row r="6508" customFormat="false" ht="15" hidden="false" customHeight="false" outlineLevel="0" collapsed="false">
      <c r="A6508" s="262" t="n">
        <v>34449</v>
      </c>
      <c r="B6508" s="263" t="s">
        <v>18003</v>
      </c>
      <c r="C6508" s="264" t="s">
        <v>17977</v>
      </c>
      <c r="D6508" s="265" t="s">
        <v>6514</v>
      </c>
    </row>
    <row r="6509" customFormat="false" ht="15" hidden="false" customHeight="false" outlineLevel="0" collapsed="false">
      <c r="A6509" s="258" t="n">
        <v>32</v>
      </c>
      <c r="B6509" s="259" t="s">
        <v>18004</v>
      </c>
      <c r="C6509" s="260" t="s">
        <v>17977</v>
      </c>
      <c r="D6509" s="266" t="s">
        <v>18005</v>
      </c>
    </row>
    <row r="6510" customFormat="false" ht="15" hidden="false" customHeight="false" outlineLevel="0" collapsed="false">
      <c r="A6510" s="262" t="n">
        <v>33</v>
      </c>
      <c r="B6510" s="263" t="s">
        <v>18006</v>
      </c>
      <c r="C6510" s="264" t="s">
        <v>17977</v>
      </c>
      <c r="D6510" s="265" t="s">
        <v>894</v>
      </c>
    </row>
    <row r="6511" customFormat="false" ht="15" hidden="false" customHeight="false" outlineLevel="0" collapsed="false">
      <c r="A6511" s="258" t="n">
        <v>34343</v>
      </c>
      <c r="B6511" s="259" t="s">
        <v>18007</v>
      </c>
      <c r="C6511" s="260" t="s">
        <v>17977</v>
      </c>
      <c r="D6511" s="266" t="s">
        <v>6633</v>
      </c>
    </row>
    <row r="6512" customFormat="false" ht="15" hidden="false" customHeight="false" outlineLevel="0" collapsed="false">
      <c r="A6512" s="262" t="n">
        <v>34452</v>
      </c>
      <c r="B6512" s="263" t="s">
        <v>18008</v>
      </c>
      <c r="C6512" s="264" t="s">
        <v>17977</v>
      </c>
      <c r="D6512" s="265" t="s">
        <v>18009</v>
      </c>
    </row>
    <row r="6513" customFormat="false" ht="15" hidden="false" customHeight="false" outlineLevel="0" collapsed="false">
      <c r="A6513" s="258" t="n">
        <v>36</v>
      </c>
      <c r="B6513" s="259" t="s">
        <v>18010</v>
      </c>
      <c r="C6513" s="260" t="s">
        <v>17977</v>
      </c>
      <c r="D6513" s="266" t="s">
        <v>16665</v>
      </c>
    </row>
    <row r="6514" customFormat="false" ht="15" hidden="false" customHeight="false" outlineLevel="0" collapsed="false">
      <c r="A6514" s="262" t="n">
        <v>34456</v>
      </c>
      <c r="B6514" s="263" t="s">
        <v>18011</v>
      </c>
      <c r="C6514" s="264" t="s">
        <v>17977</v>
      </c>
      <c r="D6514" s="265" t="s">
        <v>18009</v>
      </c>
    </row>
    <row r="6515" customFormat="false" ht="15" hidden="false" customHeight="false" outlineLevel="0" collapsed="false">
      <c r="A6515" s="258" t="n">
        <v>39</v>
      </c>
      <c r="B6515" s="259" t="s">
        <v>18012</v>
      </c>
      <c r="C6515" s="260" t="s">
        <v>17977</v>
      </c>
      <c r="D6515" s="266" t="s">
        <v>16665</v>
      </c>
    </row>
    <row r="6516" customFormat="false" ht="15" hidden="false" customHeight="false" outlineLevel="0" collapsed="false">
      <c r="A6516" s="262" t="n">
        <v>34457</v>
      </c>
      <c r="B6516" s="263" t="s">
        <v>18013</v>
      </c>
      <c r="C6516" s="264" t="s">
        <v>17977</v>
      </c>
      <c r="D6516" s="265" t="s">
        <v>2600</v>
      </c>
    </row>
    <row r="6517" customFormat="false" ht="15" hidden="false" customHeight="false" outlineLevel="0" collapsed="false">
      <c r="A6517" s="258" t="n">
        <v>40</v>
      </c>
      <c r="B6517" s="259" t="s">
        <v>18014</v>
      </c>
      <c r="C6517" s="260" t="s">
        <v>17977</v>
      </c>
      <c r="D6517" s="266" t="s">
        <v>8477</v>
      </c>
    </row>
    <row r="6518" customFormat="false" ht="15" hidden="false" customHeight="false" outlineLevel="0" collapsed="false">
      <c r="A6518" s="262" t="n">
        <v>34460</v>
      </c>
      <c r="B6518" s="263" t="s">
        <v>18015</v>
      </c>
      <c r="C6518" s="264" t="s">
        <v>17977</v>
      </c>
      <c r="D6518" s="265" t="s">
        <v>453</v>
      </c>
    </row>
    <row r="6519" customFormat="false" ht="15" hidden="false" customHeight="false" outlineLevel="0" collapsed="false">
      <c r="A6519" s="258" t="n">
        <v>42</v>
      </c>
      <c r="B6519" s="259" t="s">
        <v>18016</v>
      </c>
      <c r="C6519" s="260" t="s">
        <v>17977</v>
      </c>
      <c r="D6519" s="266" t="s">
        <v>2739</v>
      </c>
    </row>
    <row r="6520" customFormat="false" ht="15" hidden="false" customHeight="false" outlineLevel="0" collapsed="false">
      <c r="A6520" s="262" t="n">
        <v>38</v>
      </c>
      <c r="B6520" s="263" t="s">
        <v>18017</v>
      </c>
      <c r="C6520" s="264" t="s">
        <v>17977</v>
      </c>
      <c r="D6520" s="265" t="s">
        <v>6688</v>
      </c>
    </row>
    <row r="6521" customFormat="false" ht="15" hidden="false" customHeight="false" outlineLevel="0" collapsed="false">
      <c r="A6521" s="258" t="n">
        <v>34344</v>
      </c>
      <c r="B6521" s="259" t="s">
        <v>18018</v>
      </c>
      <c r="C6521" s="260" t="s">
        <v>17977</v>
      </c>
      <c r="D6521" s="266" t="s">
        <v>10453</v>
      </c>
    </row>
    <row r="6522" customFormat="false" ht="15" hidden="false" customHeight="false" outlineLevel="0" collapsed="false">
      <c r="A6522" s="262" t="n">
        <v>20063</v>
      </c>
      <c r="B6522" s="263" t="s">
        <v>18019</v>
      </c>
      <c r="C6522" s="264" t="s">
        <v>17875</v>
      </c>
      <c r="D6522" s="265" t="s">
        <v>1147</v>
      </c>
    </row>
    <row r="6523" customFormat="false" ht="15" hidden="false" customHeight="false" outlineLevel="0" collapsed="false">
      <c r="A6523" s="258" t="n">
        <v>40410</v>
      </c>
      <c r="B6523" s="259" t="s">
        <v>18020</v>
      </c>
      <c r="C6523" s="260" t="s">
        <v>17875</v>
      </c>
      <c r="D6523" s="266" t="s">
        <v>13623</v>
      </c>
    </row>
    <row r="6524" customFormat="false" ht="15" hidden="false" customHeight="false" outlineLevel="0" collapsed="false">
      <c r="A6524" s="262" t="n">
        <v>40411</v>
      </c>
      <c r="B6524" s="263" t="s">
        <v>18021</v>
      </c>
      <c r="C6524" s="264" t="s">
        <v>17875</v>
      </c>
      <c r="D6524" s="265" t="s">
        <v>5917</v>
      </c>
    </row>
    <row r="6525" customFormat="false" ht="15" hidden="false" customHeight="false" outlineLevel="0" collapsed="false">
      <c r="A6525" s="258" t="n">
        <v>40412</v>
      </c>
      <c r="B6525" s="259" t="s">
        <v>18022</v>
      </c>
      <c r="C6525" s="260" t="s">
        <v>17875</v>
      </c>
      <c r="D6525" s="266" t="s">
        <v>2468</v>
      </c>
    </row>
    <row r="6526" customFormat="false" ht="15" hidden="false" customHeight="false" outlineLevel="0" collapsed="false">
      <c r="A6526" s="262" t="n">
        <v>38838</v>
      </c>
      <c r="B6526" s="263" t="s">
        <v>18023</v>
      </c>
      <c r="C6526" s="264" t="s">
        <v>17875</v>
      </c>
      <c r="D6526" s="265" t="s">
        <v>471</v>
      </c>
    </row>
    <row r="6527" customFormat="false" ht="15" hidden="false" customHeight="false" outlineLevel="0" collapsed="false">
      <c r="A6527" s="258" t="n">
        <v>38839</v>
      </c>
      <c r="B6527" s="259" t="s">
        <v>18024</v>
      </c>
      <c r="C6527" s="260" t="s">
        <v>17875</v>
      </c>
      <c r="D6527" s="266" t="s">
        <v>18025</v>
      </c>
    </row>
    <row r="6528" customFormat="false" ht="15" hidden="false" customHeight="false" outlineLevel="0" collapsed="false">
      <c r="A6528" s="262" t="n">
        <v>55</v>
      </c>
      <c r="B6528" s="263" t="s">
        <v>18026</v>
      </c>
      <c r="C6528" s="264" t="s">
        <v>17875</v>
      </c>
      <c r="D6528" s="265" t="s">
        <v>3116</v>
      </c>
    </row>
    <row r="6529" customFormat="false" ht="15" hidden="false" customHeight="false" outlineLevel="0" collapsed="false">
      <c r="A6529" s="258" t="n">
        <v>61</v>
      </c>
      <c r="B6529" s="259" t="s">
        <v>18027</v>
      </c>
      <c r="C6529" s="260" t="s">
        <v>17875</v>
      </c>
      <c r="D6529" s="266" t="s">
        <v>18028</v>
      </c>
    </row>
    <row r="6530" customFormat="false" ht="15" hidden="false" customHeight="false" outlineLevel="0" collapsed="false">
      <c r="A6530" s="262" t="n">
        <v>62</v>
      </c>
      <c r="B6530" s="263" t="s">
        <v>18029</v>
      </c>
      <c r="C6530" s="264" t="s">
        <v>17875</v>
      </c>
      <c r="D6530" s="265" t="s">
        <v>16603</v>
      </c>
    </row>
    <row r="6531" customFormat="false" ht="15" hidden="false" customHeight="false" outlineLevel="0" collapsed="false">
      <c r="A6531" s="258" t="n">
        <v>77</v>
      </c>
      <c r="B6531" s="259" t="s">
        <v>18030</v>
      </c>
      <c r="C6531" s="260" t="s">
        <v>17875</v>
      </c>
      <c r="D6531" s="266" t="s">
        <v>2864</v>
      </c>
    </row>
    <row r="6532" customFormat="false" ht="15" hidden="false" customHeight="false" outlineLevel="0" collapsed="false">
      <c r="A6532" s="262" t="n">
        <v>76</v>
      </c>
      <c r="B6532" s="263" t="s">
        <v>18031</v>
      </c>
      <c r="C6532" s="264" t="s">
        <v>17875</v>
      </c>
      <c r="D6532" s="265" t="s">
        <v>18032</v>
      </c>
    </row>
    <row r="6533" customFormat="false" ht="15" hidden="false" customHeight="false" outlineLevel="0" collapsed="false">
      <c r="A6533" s="258" t="n">
        <v>67</v>
      </c>
      <c r="B6533" s="259" t="s">
        <v>18033</v>
      </c>
      <c r="C6533" s="260" t="s">
        <v>17875</v>
      </c>
      <c r="D6533" s="266" t="s">
        <v>10312</v>
      </c>
    </row>
    <row r="6534" customFormat="false" ht="15" hidden="false" customHeight="false" outlineLevel="0" collapsed="false">
      <c r="A6534" s="262" t="n">
        <v>71</v>
      </c>
      <c r="B6534" s="263" t="s">
        <v>18034</v>
      </c>
      <c r="C6534" s="264" t="s">
        <v>17875</v>
      </c>
      <c r="D6534" s="265" t="s">
        <v>18035</v>
      </c>
    </row>
    <row r="6535" customFormat="false" ht="15" hidden="false" customHeight="false" outlineLevel="0" collapsed="false">
      <c r="A6535" s="258" t="n">
        <v>73</v>
      </c>
      <c r="B6535" s="259" t="s">
        <v>18036</v>
      </c>
      <c r="C6535" s="260" t="s">
        <v>17875</v>
      </c>
      <c r="D6535" s="266" t="s">
        <v>456</v>
      </c>
    </row>
    <row r="6536" customFormat="false" ht="15" hidden="false" customHeight="false" outlineLevel="0" collapsed="false">
      <c r="A6536" s="262" t="n">
        <v>103</v>
      </c>
      <c r="B6536" s="263" t="s">
        <v>18037</v>
      </c>
      <c r="C6536" s="264" t="s">
        <v>17875</v>
      </c>
      <c r="D6536" s="265" t="s">
        <v>7334</v>
      </c>
    </row>
    <row r="6537" customFormat="false" ht="15" hidden="false" customHeight="false" outlineLevel="0" collapsed="false">
      <c r="A6537" s="258" t="n">
        <v>107</v>
      </c>
      <c r="B6537" s="259" t="s">
        <v>18038</v>
      </c>
      <c r="C6537" s="260" t="s">
        <v>17875</v>
      </c>
      <c r="D6537" s="266" t="s">
        <v>2583</v>
      </c>
    </row>
    <row r="6538" customFormat="false" ht="15" hidden="false" customHeight="false" outlineLevel="0" collapsed="false">
      <c r="A6538" s="262" t="n">
        <v>65</v>
      </c>
      <c r="B6538" s="263" t="s">
        <v>18039</v>
      </c>
      <c r="C6538" s="264" t="s">
        <v>17875</v>
      </c>
      <c r="D6538" s="265" t="s">
        <v>1659</v>
      </c>
    </row>
    <row r="6539" customFormat="false" ht="15" hidden="false" customHeight="false" outlineLevel="0" collapsed="false">
      <c r="A6539" s="258" t="n">
        <v>108</v>
      </c>
      <c r="B6539" s="259" t="s">
        <v>18040</v>
      </c>
      <c r="C6539" s="260" t="s">
        <v>17875</v>
      </c>
      <c r="D6539" s="266" t="s">
        <v>614</v>
      </c>
    </row>
    <row r="6540" customFormat="false" ht="15" hidden="false" customHeight="false" outlineLevel="0" collapsed="false">
      <c r="A6540" s="262" t="n">
        <v>110</v>
      </c>
      <c r="B6540" s="263" t="s">
        <v>18041</v>
      </c>
      <c r="C6540" s="264" t="s">
        <v>17875</v>
      </c>
      <c r="D6540" s="265" t="s">
        <v>18042</v>
      </c>
    </row>
    <row r="6541" customFormat="false" ht="15" hidden="false" customHeight="false" outlineLevel="0" collapsed="false">
      <c r="A6541" s="258" t="n">
        <v>109</v>
      </c>
      <c r="B6541" s="259" t="s">
        <v>18043</v>
      </c>
      <c r="C6541" s="260" t="s">
        <v>17875</v>
      </c>
      <c r="D6541" s="266" t="s">
        <v>18044</v>
      </c>
    </row>
    <row r="6542" customFormat="false" ht="15" hidden="false" customHeight="false" outlineLevel="0" collapsed="false">
      <c r="A6542" s="262" t="n">
        <v>111</v>
      </c>
      <c r="B6542" s="263" t="s">
        <v>18045</v>
      </c>
      <c r="C6542" s="264" t="s">
        <v>17875</v>
      </c>
      <c r="D6542" s="265" t="s">
        <v>6653</v>
      </c>
    </row>
    <row r="6543" customFormat="false" ht="15" hidden="false" customHeight="false" outlineLevel="0" collapsed="false">
      <c r="A6543" s="258" t="n">
        <v>112</v>
      </c>
      <c r="B6543" s="259" t="s">
        <v>18046</v>
      </c>
      <c r="C6543" s="260" t="s">
        <v>17875</v>
      </c>
      <c r="D6543" s="266" t="s">
        <v>3071</v>
      </c>
    </row>
    <row r="6544" customFormat="false" ht="15" hidden="false" customHeight="false" outlineLevel="0" collapsed="false">
      <c r="A6544" s="262" t="n">
        <v>113</v>
      </c>
      <c r="B6544" s="263" t="s">
        <v>18047</v>
      </c>
      <c r="C6544" s="264" t="s">
        <v>17875</v>
      </c>
      <c r="D6544" s="265" t="s">
        <v>17967</v>
      </c>
    </row>
    <row r="6545" customFormat="false" ht="15" hidden="false" customHeight="false" outlineLevel="0" collapsed="false">
      <c r="A6545" s="258" t="n">
        <v>104</v>
      </c>
      <c r="B6545" s="259" t="s">
        <v>18048</v>
      </c>
      <c r="C6545" s="260" t="s">
        <v>17875</v>
      </c>
      <c r="D6545" s="266" t="s">
        <v>7724</v>
      </c>
    </row>
    <row r="6546" customFormat="false" ht="15" hidden="false" customHeight="false" outlineLevel="0" collapsed="false">
      <c r="A6546" s="262" t="n">
        <v>102</v>
      </c>
      <c r="B6546" s="263" t="s">
        <v>18049</v>
      </c>
      <c r="C6546" s="264" t="s">
        <v>17875</v>
      </c>
      <c r="D6546" s="265" t="s">
        <v>18050</v>
      </c>
    </row>
    <row r="6547" customFormat="false" ht="15" hidden="false" customHeight="false" outlineLevel="0" collapsed="false">
      <c r="A6547" s="258" t="n">
        <v>95</v>
      </c>
      <c r="B6547" s="259" t="s">
        <v>18051</v>
      </c>
      <c r="C6547" s="260" t="s">
        <v>17875</v>
      </c>
      <c r="D6547" s="266" t="s">
        <v>16706</v>
      </c>
    </row>
    <row r="6548" customFormat="false" ht="15" hidden="false" customHeight="false" outlineLevel="0" collapsed="false">
      <c r="A6548" s="262" t="n">
        <v>96</v>
      </c>
      <c r="B6548" s="263" t="s">
        <v>18052</v>
      </c>
      <c r="C6548" s="264" t="s">
        <v>17875</v>
      </c>
      <c r="D6548" s="265" t="s">
        <v>10240</v>
      </c>
    </row>
    <row r="6549" customFormat="false" ht="15" hidden="false" customHeight="false" outlineLevel="0" collapsed="false">
      <c r="A6549" s="258" t="n">
        <v>97</v>
      </c>
      <c r="B6549" s="259" t="s">
        <v>18053</v>
      </c>
      <c r="C6549" s="260" t="s">
        <v>17875</v>
      </c>
      <c r="D6549" s="266" t="s">
        <v>18054</v>
      </c>
    </row>
    <row r="6550" customFormat="false" ht="15" hidden="false" customHeight="false" outlineLevel="0" collapsed="false">
      <c r="A6550" s="262" t="n">
        <v>98</v>
      </c>
      <c r="B6550" s="263" t="s">
        <v>18055</v>
      </c>
      <c r="C6550" s="264" t="s">
        <v>17875</v>
      </c>
      <c r="D6550" s="265" t="s">
        <v>524</v>
      </c>
    </row>
    <row r="6551" customFormat="false" ht="15" hidden="false" customHeight="false" outlineLevel="0" collapsed="false">
      <c r="A6551" s="258" t="n">
        <v>99</v>
      </c>
      <c r="B6551" s="259" t="s">
        <v>18056</v>
      </c>
      <c r="C6551" s="260" t="s">
        <v>17875</v>
      </c>
      <c r="D6551" s="266" t="s">
        <v>18057</v>
      </c>
    </row>
    <row r="6552" customFormat="false" ht="15" hidden="false" customHeight="false" outlineLevel="0" collapsed="false">
      <c r="A6552" s="262" t="n">
        <v>100</v>
      </c>
      <c r="B6552" s="263" t="s">
        <v>18058</v>
      </c>
      <c r="C6552" s="264" t="s">
        <v>17875</v>
      </c>
      <c r="D6552" s="265" t="s">
        <v>10062</v>
      </c>
    </row>
    <row r="6553" customFormat="false" ht="15" hidden="false" customHeight="false" outlineLevel="0" collapsed="false">
      <c r="A6553" s="258" t="n">
        <v>75</v>
      </c>
      <c r="B6553" s="259" t="s">
        <v>18059</v>
      </c>
      <c r="C6553" s="260" t="s">
        <v>17875</v>
      </c>
      <c r="D6553" s="266" t="s">
        <v>18060</v>
      </c>
    </row>
    <row r="6554" customFormat="false" ht="15" hidden="false" customHeight="false" outlineLevel="0" collapsed="false">
      <c r="A6554" s="262" t="n">
        <v>114</v>
      </c>
      <c r="B6554" s="263" t="s">
        <v>18061</v>
      </c>
      <c r="C6554" s="264" t="s">
        <v>17875</v>
      </c>
      <c r="D6554" s="265" t="s">
        <v>18062</v>
      </c>
    </row>
    <row r="6555" customFormat="false" ht="15" hidden="false" customHeight="false" outlineLevel="0" collapsed="false">
      <c r="A6555" s="258" t="n">
        <v>68</v>
      </c>
      <c r="B6555" s="259" t="s">
        <v>18063</v>
      </c>
      <c r="C6555" s="260" t="s">
        <v>17875</v>
      </c>
      <c r="D6555" s="266" t="s">
        <v>18064</v>
      </c>
    </row>
    <row r="6556" customFormat="false" ht="15" hidden="false" customHeight="false" outlineLevel="0" collapsed="false">
      <c r="A6556" s="262" t="n">
        <v>86</v>
      </c>
      <c r="B6556" s="263" t="s">
        <v>18065</v>
      </c>
      <c r="C6556" s="264" t="s">
        <v>17875</v>
      </c>
      <c r="D6556" s="265" t="s">
        <v>18066</v>
      </c>
    </row>
    <row r="6557" customFormat="false" ht="15" hidden="false" customHeight="false" outlineLevel="0" collapsed="false">
      <c r="A6557" s="258" t="n">
        <v>66</v>
      </c>
      <c r="B6557" s="259" t="s">
        <v>18067</v>
      </c>
      <c r="C6557" s="260" t="s">
        <v>17875</v>
      </c>
      <c r="D6557" s="266" t="s">
        <v>15081</v>
      </c>
    </row>
    <row r="6558" customFormat="false" ht="15" hidden="false" customHeight="false" outlineLevel="0" collapsed="false">
      <c r="A6558" s="262" t="n">
        <v>69</v>
      </c>
      <c r="B6558" s="263" t="s">
        <v>18068</v>
      </c>
      <c r="C6558" s="264" t="s">
        <v>17875</v>
      </c>
      <c r="D6558" s="265" t="s">
        <v>18069</v>
      </c>
    </row>
    <row r="6559" customFormat="false" ht="15" hidden="false" customHeight="false" outlineLevel="0" collapsed="false">
      <c r="A6559" s="258" t="n">
        <v>83</v>
      </c>
      <c r="B6559" s="259" t="s">
        <v>18070</v>
      </c>
      <c r="C6559" s="260" t="s">
        <v>17875</v>
      </c>
      <c r="D6559" s="266" t="s">
        <v>18071</v>
      </c>
    </row>
    <row r="6560" customFormat="false" ht="15" hidden="false" customHeight="false" outlineLevel="0" collapsed="false">
      <c r="A6560" s="262" t="n">
        <v>74</v>
      </c>
      <c r="B6560" s="263" t="s">
        <v>18072</v>
      </c>
      <c r="C6560" s="264" t="s">
        <v>17875</v>
      </c>
      <c r="D6560" s="265" t="s">
        <v>6140</v>
      </c>
    </row>
    <row r="6561" customFormat="false" ht="15" hidden="false" customHeight="false" outlineLevel="0" collapsed="false">
      <c r="A6561" s="258" t="n">
        <v>106</v>
      </c>
      <c r="B6561" s="259" t="s">
        <v>18073</v>
      </c>
      <c r="C6561" s="260" t="s">
        <v>17875</v>
      </c>
      <c r="D6561" s="266" t="s">
        <v>18074</v>
      </c>
    </row>
    <row r="6562" customFormat="false" ht="15" hidden="false" customHeight="false" outlineLevel="0" collapsed="false">
      <c r="A6562" s="262" t="n">
        <v>87</v>
      </c>
      <c r="B6562" s="263" t="s">
        <v>18075</v>
      </c>
      <c r="C6562" s="264" t="s">
        <v>17875</v>
      </c>
      <c r="D6562" s="265" t="s">
        <v>18076</v>
      </c>
    </row>
    <row r="6563" customFormat="false" ht="15" hidden="false" customHeight="false" outlineLevel="0" collapsed="false">
      <c r="A6563" s="258" t="n">
        <v>88</v>
      </c>
      <c r="B6563" s="259" t="s">
        <v>18077</v>
      </c>
      <c r="C6563" s="260" t="s">
        <v>17875</v>
      </c>
      <c r="D6563" s="266" t="s">
        <v>18078</v>
      </c>
    </row>
    <row r="6564" customFormat="false" ht="15" hidden="false" customHeight="false" outlineLevel="0" collapsed="false">
      <c r="A6564" s="262" t="n">
        <v>89</v>
      </c>
      <c r="B6564" s="263" t="s">
        <v>18079</v>
      </c>
      <c r="C6564" s="264" t="s">
        <v>17875</v>
      </c>
      <c r="D6564" s="265" t="s">
        <v>15134</v>
      </c>
    </row>
    <row r="6565" customFormat="false" ht="15" hidden="false" customHeight="false" outlineLevel="0" collapsed="false">
      <c r="A6565" s="258" t="n">
        <v>90</v>
      </c>
      <c r="B6565" s="259" t="s">
        <v>18080</v>
      </c>
      <c r="C6565" s="260" t="s">
        <v>17875</v>
      </c>
      <c r="D6565" s="266" t="s">
        <v>15717</v>
      </c>
    </row>
    <row r="6566" customFormat="false" ht="15" hidden="false" customHeight="false" outlineLevel="0" collapsed="false">
      <c r="A6566" s="262" t="n">
        <v>81</v>
      </c>
      <c r="B6566" s="263" t="s">
        <v>18081</v>
      </c>
      <c r="C6566" s="264" t="s">
        <v>17875</v>
      </c>
      <c r="D6566" s="265" t="s">
        <v>11630</v>
      </c>
    </row>
    <row r="6567" customFormat="false" ht="15" hidden="false" customHeight="false" outlineLevel="0" collapsed="false">
      <c r="A6567" s="258" t="n">
        <v>82</v>
      </c>
      <c r="B6567" s="259" t="s">
        <v>18082</v>
      </c>
      <c r="C6567" s="260" t="s">
        <v>17875</v>
      </c>
      <c r="D6567" s="266" t="s">
        <v>18083</v>
      </c>
    </row>
    <row r="6568" customFormat="false" ht="15" hidden="false" customHeight="false" outlineLevel="0" collapsed="false">
      <c r="A6568" s="262" t="n">
        <v>105</v>
      </c>
      <c r="B6568" s="263" t="s">
        <v>18084</v>
      </c>
      <c r="C6568" s="264" t="s">
        <v>17875</v>
      </c>
      <c r="D6568" s="265" t="s">
        <v>13099</v>
      </c>
    </row>
    <row r="6569" customFormat="false" ht="15" hidden="false" customHeight="false" outlineLevel="0" collapsed="false">
      <c r="A6569" s="258" t="n">
        <v>60</v>
      </c>
      <c r="B6569" s="259" t="s">
        <v>18085</v>
      </c>
      <c r="C6569" s="260" t="s">
        <v>17875</v>
      </c>
      <c r="D6569" s="266" t="s">
        <v>219</v>
      </c>
    </row>
    <row r="6570" customFormat="false" ht="15" hidden="false" customHeight="false" outlineLevel="0" collapsed="false">
      <c r="A6570" s="262" t="n">
        <v>72</v>
      </c>
      <c r="B6570" s="263" t="s">
        <v>18086</v>
      </c>
      <c r="C6570" s="264" t="s">
        <v>17875</v>
      </c>
      <c r="D6570" s="265" t="s">
        <v>18087</v>
      </c>
    </row>
    <row r="6571" customFormat="false" ht="15" hidden="false" customHeight="false" outlineLevel="0" collapsed="false">
      <c r="A6571" s="258" t="n">
        <v>70</v>
      </c>
      <c r="B6571" s="259" t="s">
        <v>18088</v>
      </c>
      <c r="C6571" s="260" t="s">
        <v>17875</v>
      </c>
      <c r="D6571" s="266" t="s">
        <v>13424</v>
      </c>
    </row>
    <row r="6572" customFormat="false" ht="15" hidden="false" customHeight="false" outlineLevel="0" collapsed="false">
      <c r="A6572" s="262" t="n">
        <v>85</v>
      </c>
      <c r="B6572" s="263" t="s">
        <v>18089</v>
      </c>
      <c r="C6572" s="264" t="s">
        <v>17875</v>
      </c>
      <c r="D6572" s="265" t="s">
        <v>18090</v>
      </c>
    </row>
    <row r="6573" customFormat="false" ht="15" hidden="false" customHeight="false" outlineLevel="0" collapsed="false">
      <c r="A6573" s="258" t="n">
        <v>84</v>
      </c>
      <c r="B6573" s="259" t="s">
        <v>18091</v>
      </c>
      <c r="C6573" s="260" t="s">
        <v>17875</v>
      </c>
      <c r="D6573" s="266" t="s">
        <v>17554</v>
      </c>
    </row>
    <row r="6574" customFormat="false" ht="15" hidden="false" customHeight="false" outlineLevel="0" collapsed="false">
      <c r="A6574" s="262" t="n">
        <v>37997</v>
      </c>
      <c r="B6574" s="263" t="s">
        <v>18092</v>
      </c>
      <c r="C6574" s="264" t="s">
        <v>17875</v>
      </c>
      <c r="D6574" s="265" t="s">
        <v>18093</v>
      </c>
    </row>
    <row r="6575" customFormat="false" ht="15" hidden="false" customHeight="false" outlineLevel="0" collapsed="false">
      <c r="A6575" s="258" t="n">
        <v>37998</v>
      </c>
      <c r="B6575" s="259" t="s">
        <v>18094</v>
      </c>
      <c r="C6575" s="260" t="s">
        <v>17875</v>
      </c>
      <c r="D6575" s="266" t="s">
        <v>1682</v>
      </c>
    </row>
    <row r="6576" customFormat="false" ht="15" hidden="false" customHeight="false" outlineLevel="0" collapsed="false">
      <c r="A6576" s="262" t="n">
        <v>10899</v>
      </c>
      <c r="B6576" s="263" t="s">
        <v>18095</v>
      </c>
      <c r="C6576" s="264" t="s">
        <v>17875</v>
      </c>
      <c r="D6576" s="265" t="s">
        <v>18096</v>
      </c>
    </row>
    <row r="6577" customFormat="false" ht="15" hidden="false" customHeight="false" outlineLevel="0" collapsed="false">
      <c r="A6577" s="258" t="n">
        <v>10900</v>
      </c>
      <c r="B6577" s="259" t="s">
        <v>18097</v>
      </c>
      <c r="C6577" s="260" t="s">
        <v>17875</v>
      </c>
      <c r="D6577" s="266" t="s">
        <v>18098</v>
      </c>
    </row>
    <row r="6578" customFormat="false" ht="15" hidden="false" customHeight="false" outlineLevel="0" collapsed="false">
      <c r="A6578" s="262" t="n">
        <v>46</v>
      </c>
      <c r="B6578" s="263" t="s">
        <v>18099</v>
      </c>
      <c r="C6578" s="264" t="s">
        <v>17875</v>
      </c>
      <c r="D6578" s="265" t="s">
        <v>15651</v>
      </c>
    </row>
    <row r="6579" customFormat="false" ht="15" hidden="false" customHeight="false" outlineLevel="0" collapsed="false">
      <c r="A6579" s="258" t="n">
        <v>51</v>
      </c>
      <c r="B6579" s="259" t="s">
        <v>18100</v>
      </c>
      <c r="C6579" s="260" t="s">
        <v>17875</v>
      </c>
      <c r="D6579" s="266" t="s">
        <v>18101</v>
      </c>
    </row>
    <row r="6580" customFormat="false" ht="15" hidden="false" customHeight="false" outlineLevel="0" collapsed="false">
      <c r="A6580" s="262" t="n">
        <v>12863</v>
      </c>
      <c r="B6580" s="263" t="s">
        <v>18102</v>
      </c>
      <c r="C6580" s="264" t="s">
        <v>17875</v>
      </c>
      <c r="D6580" s="265" t="s">
        <v>12100</v>
      </c>
    </row>
    <row r="6581" customFormat="false" ht="15" hidden="false" customHeight="false" outlineLevel="0" collapsed="false">
      <c r="A6581" s="258" t="n">
        <v>50</v>
      </c>
      <c r="B6581" s="259" t="s">
        <v>18103</v>
      </c>
      <c r="C6581" s="260" t="s">
        <v>17875</v>
      </c>
      <c r="D6581" s="266" t="s">
        <v>18104</v>
      </c>
    </row>
    <row r="6582" customFormat="false" ht="15" hidden="false" customHeight="false" outlineLevel="0" collapsed="false">
      <c r="A6582" s="262" t="n">
        <v>47</v>
      </c>
      <c r="B6582" s="263" t="s">
        <v>18105</v>
      </c>
      <c r="C6582" s="264" t="s">
        <v>17875</v>
      </c>
      <c r="D6582" s="265" t="s">
        <v>15909</v>
      </c>
    </row>
    <row r="6583" customFormat="false" ht="15" hidden="false" customHeight="false" outlineLevel="0" collapsed="false">
      <c r="A6583" s="258" t="n">
        <v>48</v>
      </c>
      <c r="B6583" s="259" t="s">
        <v>18106</v>
      </c>
      <c r="C6583" s="260" t="s">
        <v>17875</v>
      </c>
      <c r="D6583" s="266" t="s">
        <v>6734</v>
      </c>
    </row>
    <row r="6584" customFormat="false" ht="15" hidden="false" customHeight="false" outlineLevel="0" collapsed="false">
      <c r="A6584" s="262" t="n">
        <v>52</v>
      </c>
      <c r="B6584" s="263" t="s">
        <v>18107</v>
      </c>
      <c r="C6584" s="264" t="s">
        <v>17875</v>
      </c>
      <c r="D6584" s="265" t="s">
        <v>18108</v>
      </c>
    </row>
    <row r="6585" customFormat="false" ht="15" hidden="false" customHeight="false" outlineLevel="0" collapsed="false">
      <c r="A6585" s="258" t="n">
        <v>43</v>
      </c>
      <c r="B6585" s="259" t="s">
        <v>18109</v>
      </c>
      <c r="C6585" s="260" t="s">
        <v>17875</v>
      </c>
      <c r="D6585" s="266" t="s">
        <v>18110</v>
      </c>
    </row>
    <row r="6586" customFormat="false" ht="15" hidden="false" customHeight="false" outlineLevel="0" collapsed="false">
      <c r="A6586" s="262" t="n">
        <v>4791</v>
      </c>
      <c r="B6586" s="263" t="s">
        <v>18111</v>
      </c>
      <c r="C6586" s="264" t="s">
        <v>17977</v>
      </c>
      <c r="D6586" s="265" t="s">
        <v>18112</v>
      </c>
    </row>
    <row r="6587" customFormat="false" ht="15" hidden="false" customHeight="false" outlineLevel="0" collapsed="false">
      <c r="A6587" s="258" t="n">
        <v>157</v>
      </c>
      <c r="B6587" s="259" t="s">
        <v>18113</v>
      </c>
      <c r="C6587" s="260" t="s">
        <v>17977</v>
      </c>
      <c r="D6587" s="266" t="s">
        <v>7011</v>
      </c>
    </row>
    <row r="6588" customFormat="false" ht="15" hidden="false" customHeight="false" outlineLevel="0" collapsed="false">
      <c r="A6588" s="262" t="n">
        <v>156</v>
      </c>
      <c r="B6588" s="263" t="s">
        <v>18114</v>
      </c>
      <c r="C6588" s="264" t="s">
        <v>17977</v>
      </c>
      <c r="D6588" s="265" t="s">
        <v>18115</v>
      </c>
    </row>
    <row r="6589" customFormat="false" ht="15" hidden="false" customHeight="false" outlineLevel="0" collapsed="false">
      <c r="A6589" s="258" t="n">
        <v>131</v>
      </c>
      <c r="B6589" s="259" t="s">
        <v>18116</v>
      </c>
      <c r="C6589" s="260" t="s">
        <v>17977</v>
      </c>
      <c r="D6589" s="266" t="s">
        <v>1462</v>
      </c>
    </row>
    <row r="6590" customFormat="false" ht="15" hidden="false" customHeight="false" outlineLevel="0" collapsed="false">
      <c r="A6590" s="262" t="n">
        <v>39719</v>
      </c>
      <c r="B6590" s="263" t="s">
        <v>18117</v>
      </c>
      <c r="C6590" s="264" t="s">
        <v>17979</v>
      </c>
      <c r="D6590" s="265" t="s">
        <v>18118</v>
      </c>
    </row>
    <row r="6591" customFormat="false" ht="15" hidden="false" customHeight="false" outlineLevel="0" collapsed="false">
      <c r="A6591" s="258" t="n">
        <v>21114</v>
      </c>
      <c r="B6591" s="259" t="s">
        <v>18119</v>
      </c>
      <c r="C6591" s="260" t="s">
        <v>17875</v>
      </c>
      <c r="D6591" s="266" t="s">
        <v>8198</v>
      </c>
    </row>
    <row r="6592" customFormat="false" ht="15" hidden="false" customHeight="false" outlineLevel="0" collapsed="false">
      <c r="A6592" s="262" t="n">
        <v>119</v>
      </c>
      <c r="B6592" s="263" t="s">
        <v>18120</v>
      </c>
      <c r="C6592" s="264" t="s">
        <v>17875</v>
      </c>
      <c r="D6592" s="265" t="s">
        <v>18121</v>
      </c>
    </row>
    <row r="6593" customFormat="false" ht="15" hidden="false" customHeight="false" outlineLevel="0" collapsed="false">
      <c r="A6593" s="258" t="n">
        <v>20080</v>
      </c>
      <c r="B6593" s="259" t="s">
        <v>18122</v>
      </c>
      <c r="C6593" s="260" t="s">
        <v>17875</v>
      </c>
      <c r="D6593" s="266" t="s">
        <v>3357</v>
      </c>
    </row>
    <row r="6594" customFormat="false" ht="15" hidden="false" customHeight="false" outlineLevel="0" collapsed="false">
      <c r="A6594" s="262" t="n">
        <v>122</v>
      </c>
      <c r="B6594" s="263" t="s">
        <v>18123</v>
      </c>
      <c r="C6594" s="264" t="s">
        <v>17875</v>
      </c>
      <c r="D6594" s="265" t="s">
        <v>18124</v>
      </c>
    </row>
    <row r="6595" customFormat="false" ht="15" hidden="false" customHeight="false" outlineLevel="0" collapsed="false">
      <c r="A6595" s="258" t="n">
        <v>3410</v>
      </c>
      <c r="B6595" s="259" t="s">
        <v>18125</v>
      </c>
      <c r="C6595" s="260" t="s">
        <v>17977</v>
      </c>
      <c r="D6595" s="266" t="s">
        <v>12167</v>
      </c>
    </row>
    <row r="6596" customFormat="false" ht="15" hidden="false" customHeight="false" outlineLevel="0" collapsed="false">
      <c r="A6596" s="262" t="n">
        <v>124</v>
      </c>
      <c r="B6596" s="263" t="s">
        <v>18126</v>
      </c>
      <c r="C6596" s="264" t="s">
        <v>17979</v>
      </c>
      <c r="D6596" s="265" t="s">
        <v>18127</v>
      </c>
    </row>
    <row r="6597" customFormat="false" ht="15" hidden="false" customHeight="false" outlineLevel="0" collapsed="false">
      <c r="A6597" s="258" t="n">
        <v>7334</v>
      </c>
      <c r="B6597" s="259" t="s">
        <v>18128</v>
      </c>
      <c r="C6597" s="260" t="s">
        <v>17979</v>
      </c>
      <c r="D6597" s="266" t="s">
        <v>234</v>
      </c>
    </row>
    <row r="6598" customFormat="false" ht="15" hidden="false" customHeight="false" outlineLevel="0" collapsed="false">
      <c r="A6598" s="262" t="n">
        <v>7325</v>
      </c>
      <c r="B6598" s="263" t="s">
        <v>18129</v>
      </c>
      <c r="C6598" s="264" t="s">
        <v>17977</v>
      </c>
      <c r="D6598" s="265" t="s">
        <v>3360</v>
      </c>
    </row>
    <row r="6599" customFormat="false" ht="15" hidden="false" customHeight="false" outlineLevel="0" collapsed="false">
      <c r="A6599" s="258" t="n">
        <v>123</v>
      </c>
      <c r="B6599" s="259" t="s">
        <v>18130</v>
      </c>
      <c r="C6599" s="260" t="s">
        <v>17979</v>
      </c>
      <c r="D6599" s="266" t="s">
        <v>4261</v>
      </c>
    </row>
    <row r="6600" customFormat="false" ht="15" hidden="false" customHeight="false" outlineLevel="0" collapsed="false">
      <c r="A6600" s="262" t="n">
        <v>127</v>
      </c>
      <c r="B6600" s="263" t="s">
        <v>18131</v>
      </c>
      <c r="C6600" s="264" t="s">
        <v>17979</v>
      </c>
      <c r="D6600" s="265" t="s">
        <v>18132</v>
      </c>
    </row>
    <row r="6601" customFormat="false" ht="15" hidden="false" customHeight="false" outlineLevel="0" collapsed="false">
      <c r="A6601" s="258" t="n">
        <v>133</v>
      </c>
      <c r="B6601" s="259" t="s">
        <v>18133</v>
      </c>
      <c r="C6601" s="260" t="s">
        <v>17979</v>
      </c>
      <c r="D6601" s="266" t="s">
        <v>3449</v>
      </c>
    </row>
    <row r="6602" customFormat="false" ht="15" hidden="false" customHeight="false" outlineLevel="0" collapsed="false">
      <c r="A6602" s="262" t="n">
        <v>37538</v>
      </c>
      <c r="B6602" s="263" t="s">
        <v>18134</v>
      </c>
      <c r="C6602" s="264" t="s">
        <v>18135</v>
      </c>
      <c r="D6602" s="265" t="s">
        <v>18136</v>
      </c>
    </row>
    <row r="6603" customFormat="false" ht="15" hidden="false" customHeight="false" outlineLevel="0" collapsed="false">
      <c r="A6603" s="258" t="n">
        <v>132</v>
      </c>
      <c r="B6603" s="259" t="s">
        <v>18137</v>
      </c>
      <c r="C6603" s="260" t="s">
        <v>17979</v>
      </c>
      <c r="D6603" s="266" t="s">
        <v>13991</v>
      </c>
    </row>
    <row r="6604" customFormat="false" ht="15" hidden="false" customHeight="false" outlineLevel="0" collapsed="false">
      <c r="A6604" s="262" t="n">
        <v>13408</v>
      </c>
      <c r="B6604" s="263" t="s">
        <v>18138</v>
      </c>
      <c r="C6604" s="264" t="s">
        <v>18139</v>
      </c>
      <c r="D6604" s="265" t="s">
        <v>18140</v>
      </c>
    </row>
    <row r="6605" customFormat="false" ht="15" hidden="false" customHeight="false" outlineLevel="0" collapsed="false">
      <c r="A6605" s="258" t="n">
        <v>37476</v>
      </c>
      <c r="B6605" s="259" t="s">
        <v>18141</v>
      </c>
      <c r="C6605" s="260" t="s">
        <v>17875</v>
      </c>
      <c r="D6605" s="266" t="s">
        <v>18142</v>
      </c>
    </row>
    <row r="6606" customFormat="false" ht="15" hidden="false" customHeight="false" outlineLevel="0" collapsed="false">
      <c r="A6606" s="262" t="n">
        <v>37478</v>
      </c>
      <c r="B6606" s="263" t="s">
        <v>18143</v>
      </c>
      <c r="C6606" s="264" t="s">
        <v>17875</v>
      </c>
      <c r="D6606" s="265" t="s">
        <v>18144</v>
      </c>
    </row>
    <row r="6607" customFormat="false" ht="15" hidden="false" customHeight="false" outlineLevel="0" collapsed="false">
      <c r="A6607" s="258" t="n">
        <v>37477</v>
      </c>
      <c r="B6607" s="259" t="s">
        <v>18145</v>
      </c>
      <c r="C6607" s="260" t="s">
        <v>17875</v>
      </c>
      <c r="D6607" s="266" t="s">
        <v>18146</v>
      </c>
    </row>
    <row r="6608" customFormat="false" ht="15" hidden="false" customHeight="false" outlineLevel="0" collapsed="false">
      <c r="A6608" s="262" t="n">
        <v>37479</v>
      </c>
      <c r="B6608" s="263" t="s">
        <v>18147</v>
      </c>
      <c r="C6608" s="264" t="s">
        <v>17875</v>
      </c>
      <c r="D6608" s="265" t="s">
        <v>18148</v>
      </c>
    </row>
    <row r="6609" customFormat="false" ht="15" hidden="false" customHeight="false" outlineLevel="0" collapsed="false">
      <c r="A6609" s="258" t="n">
        <v>4319</v>
      </c>
      <c r="B6609" s="259" t="s">
        <v>18149</v>
      </c>
      <c r="C6609" s="260" t="s">
        <v>17875</v>
      </c>
      <c r="D6609" s="266" t="s">
        <v>2864</v>
      </c>
    </row>
    <row r="6610" customFormat="false" ht="15" hidden="false" customHeight="false" outlineLevel="0" collapsed="false">
      <c r="A6610" s="262" t="n">
        <v>43064</v>
      </c>
      <c r="B6610" s="263" t="s">
        <v>18150</v>
      </c>
      <c r="C6610" s="264" t="s">
        <v>17977</v>
      </c>
      <c r="D6610" s="265" t="s">
        <v>18151</v>
      </c>
    </row>
    <row r="6611" customFormat="false" ht="15" hidden="false" customHeight="false" outlineLevel="0" collapsed="false">
      <c r="A6611" s="258" t="n">
        <v>40553</v>
      </c>
      <c r="B6611" s="259" t="s">
        <v>18152</v>
      </c>
      <c r="C6611" s="260" t="s">
        <v>18153</v>
      </c>
      <c r="D6611" s="266" t="s">
        <v>18154</v>
      </c>
    </row>
    <row r="6612" customFormat="false" ht="15" hidden="false" customHeight="false" outlineLevel="0" collapsed="false">
      <c r="A6612" s="262" t="n">
        <v>13003</v>
      </c>
      <c r="B6612" s="263" t="s">
        <v>18155</v>
      </c>
      <c r="C6612" s="264" t="s">
        <v>17979</v>
      </c>
      <c r="D6612" s="265" t="s">
        <v>18156</v>
      </c>
    </row>
    <row r="6613" customFormat="false" ht="15" hidden="false" customHeight="false" outlineLevel="0" collapsed="false">
      <c r="A6613" s="258" t="n">
        <v>6114</v>
      </c>
      <c r="B6613" s="259" t="s">
        <v>18157</v>
      </c>
      <c r="C6613" s="260" t="s">
        <v>17895</v>
      </c>
      <c r="D6613" s="266" t="s">
        <v>18158</v>
      </c>
    </row>
    <row r="6614" customFormat="false" ht="15" hidden="false" customHeight="false" outlineLevel="0" collapsed="false">
      <c r="A6614" s="262" t="n">
        <v>40912</v>
      </c>
      <c r="B6614" s="263" t="s">
        <v>18159</v>
      </c>
      <c r="C6614" s="264" t="s">
        <v>18160</v>
      </c>
      <c r="D6614" s="265" t="s">
        <v>18161</v>
      </c>
    </row>
    <row r="6615" customFormat="false" ht="15" hidden="false" customHeight="false" outlineLevel="0" collapsed="false">
      <c r="A6615" s="258" t="n">
        <v>247</v>
      </c>
      <c r="B6615" s="259" t="s">
        <v>18162</v>
      </c>
      <c r="C6615" s="260" t="s">
        <v>17895</v>
      </c>
      <c r="D6615" s="266" t="s">
        <v>10801</v>
      </c>
    </row>
    <row r="6616" customFormat="false" ht="15" hidden="false" customHeight="false" outlineLevel="0" collapsed="false">
      <c r="A6616" s="262" t="n">
        <v>40919</v>
      </c>
      <c r="B6616" s="263" t="s">
        <v>18163</v>
      </c>
      <c r="C6616" s="264" t="s">
        <v>18160</v>
      </c>
      <c r="D6616" s="265" t="s">
        <v>18164</v>
      </c>
    </row>
    <row r="6617" customFormat="false" ht="15" hidden="false" customHeight="false" outlineLevel="0" collapsed="false">
      <c r="A6617" s="258" t="n">
        <v>25958</v>
      </c>
      <c r="B6617" s="259" t="s">
        <v>18165</v>
      </c>
      <c r="C6617" s="260" t="s">
        <v>17895</v>
      </c>
      <c r="D6617" s="266" t="s">
        <v>7612</v>
      </c>
    </row>
    <row r="6618" customFormat="false" ht="15" hidden="false" customHeight="false" outlineLevel="0" collapsed="false">
      <c r="A6618" s="262" t="n">
        <v>40984</v>
      </c>
      <c r="B6618" s="263" t="s">
        <v>18166</v>
      </c>
      <c r="C6618" s="264" t="s">
        <v>18160</v>
      </c>
      <c r="D6618" s="265" t="s">
        <v>18167</v>
      </c>
    </row>
    <row r="6619" customFormat="false" ht="15" hidden="false" customHeight="false" outlineLevel="0" collapsed="false">
      <c r="A6619" s="258" t="n">
        <v>248</v>
      </c>
      <c r="B6619" s="259" t="s">
        <v>18168</v>
      </c>
      <c r="C6619" s="260" t="s">
        <v>17895</v>
      </c>
      <c r="D6619" s="266" t="s">
        <v>18169</v>
      </c>
    </row>
    <row r="6620" customFormat="false" ht="15" hidden="false" customHeight="false" outlineLevel="0" collapsed="false">
      <c r="A6620" s="262" t="n">
        <v>41086</v>
      </c>
      <c r="B6620" s="263" t="s">
        <v>18170</v>
      </c>
      <c r="C6620" s="264" t="s">
        <v>18160</v>
      </c>
      <c r="D6620" s="265" t="s">
        <v>18171</v>
      </c>
    </row>
    <row r="6621" customFormat="false" ht="15" hidden="false" customHeight="false" outlineLevel="0" collapsed="false">
      <c r="A6621" s="258" t="n">
        <v>34466</v>
      </c>
      <c r="B6621" s="259" t="s">
        <v>18172</v>
      </c>
      <c r="C6621" s="260" t="s">
        <v>17895</v>
      </c>
      <c r="D6621" s="266" t="s">
        <v>7683</v>
      </c>
    </row>
    <row r="6622" customFormat="false" ht="15" hidden="false" customHeight="false" outlineLevel="0" collapsed="false">
      <c r="A6622" s="262" t="n">
        <v>41083</v>
      </c>
      <c r="B6622" s="263" t="s">
        <v>18173</v>
      </c>
      <c r="C6622" s="264" t="s">
        <v>18160</v>
      </c>
      <c r="D6622" s="265" t="s">
        <v>18174</v>
      </c>
    </row>
    <row r="6623" customFormat="false" ht="15" hidden="false" customHeight="false" outlineLevel="0" collapsed="false">
      <c r="A6623" s="258" t="n">
        <v>252</v>
      </c>
      <c r="B6623" s="259" t="s">
        <v>18175</v>
      </c>
      <c r="C6623" s="260" t="s">
        <v>17895</v>
      </c>
      <c r="D6623" s="266" t="s">
        <v>13868</v>
      </c>
    </row>
    <row r="6624" customFormat="false" ht="15" hidden="false" customHeight="false" outlineLevel="0" collapsed="false">
      <c r="A6624" s="262" t="n">
        <v>40909</v>
      </c>
      <c r="B6624" s="263" t="s">
        <v>18176</v>
      </c>
      <c r="C6624" s="264" t="s">
        <v>18160</v>
      </c>
      <c r="D6624" s="265" t="s">
        <v>18177</v>
      </c>
    </row>
    <row r="6625" customFormat="false" ht="15" hidden="false" customHeight="false" outlineLevel="0" collapsed="false">
      <c r="A6625" s="258" t="n">
        <v>242</v>
      </c>
      <c r="B6625" s="259" t="s">
        <v>18178</v>
      </c>
      <c r="C6625" s="260" t="s">
        <v>17895</v>
      </c>
      <c r="D6625" s="266" t="s">
        <v>12129</v>
      </c>
    </row>
    <row r="6626" customFormat="false" ht="15" hidden="false" customHeight="false" outlineLevel="0" collapsed="false">
      <c r="A6626" s="262" t="n">
        <v>41085</v>
      </c>
      <c r="B6626" s="263" t="s">
        <v>18179</v>
      </c>
      <c r="C6626" s="264" t="s">
        <v>18160</v>
      </c>
      <c r="D6626" s="265" t="s">
        <v>18180</v>
      </c>
    </row>
    <row r="6627" customFormat="false" ht="15" hidden="false" customHeight="false" outlineLevel="0" collapsed="false">
      <c r="A6627" s="258" t="n">
        <v>427</v>
      </c>
      <c r="B6627" s="259" t="s">
        <v>18181</v>
      </c>
      <c r="C6627" s="260" t="s">
        <v>17875</v>
      </c>
      <c r="D6627" s="266" t="s">
        <v>486</v>
      </c>
    </row>
    <row r="6628" customFormat="false" ht="15" hidden="false" customHeight="false" outlineLevel="0" collapsed="false">
      <c r="A6628" s="262" t="n">
        <v>417</v>
      </c>
      <c r="B6628" s="263" t="s">
        <v>18182</v>
      </c>
      <c r="C6628" s="264" t="s">
        <v>17875</v>
      </c>
      <c r="D6628" s="265" t="s">
        <v>2185</v>
      </c>
    </row>
    <row r="6629" customFormat="false" ht="15" hidden="false" customHeight="false" outlineLevel="0" collapsed="false">
      <c r="A6629" s="258" t="n">
        <v>11273</v>
      </c>
      <c r="B6629" s="259" t="s">
        <v>18183</v>
      </c>
      <c r="C6629" s="260" t="s">
        <v>17875</v>
      </c>
      <c r="D6629" s="266" t="s">
        <v>18184</v>
      </c>
    </row>
    <row r="6630" customFormat="false" ht="15" hidden="false" customHeight="false" outlineLevel="0" collapsed="false">
      <c r="A6630" s="262" t="n">
        <v>11272</v>
      </c>
      <c r="B6630" s="263" t="s">
        <v>18185</v>
      </c>
      <c r="C6630" s="264" t="s">
        <v>17875</v>
      </c>
      <c r="D6630" s="265" t="s">
        <v>11947</v>
      </c>
    </row>
    <row r="6631" customFormat="false" ht="15" hidden="false" customHeight="false" outlineLevel="0" collapsed="false">
      <c r="A6631" s="258" t="n">
        <v>11275</v>
      </c>
      <c r="B6631" s="259" t="s">
        <v>18186</v>
      </c>
      <c r="C6631" s="260" t="s">
        <v>17875</v>
      </c>
      <c r="D6631" s="266" t="s">
        <v>13974</v>
      </c>
    </row>
    <row r="6632" customFormat="false" ht="15" hidden="false" customHeight="false" outlineLevel="0" collapsed="false">
      <c r="A6632" s="262" t="n">
        <v>11274</v>
      </c>
      <c r="B6632" s="263" t="s">
        <v>18187</v>
      </c>
      <c r="C6632" s="264" t="s">
        <v>17875</v>
      </c>
      <c r="D6632" s="265" t="s">
        <v>18188</v>
      </c>
    </row>
    <row r="6633" customFormat="false" ht="15" hidden="false" customHeight="false" outlineLevel="0" collapsed="false">
      <c r="A6633" s="258" t="n">
        <v>38470</v>
      </c>
      <c r="B6633" s="259" t="s">
        <v>18189</v>
      </c>
      <c r="C6633" s="260" t="s">
        <v>17875</v>
      </c>
      <c r="D6633" s="266" t="s">
        <v>1772</v>
      </c>
    </row>
    <row r="6634" customFormat="false" ht="15" hidden="false" customHeight="false" outlineLevel="0" collapsed="false">
      <c r="A6634" s="262" t="n">
        <v>38547</v>
      </c>
      <c r="B6634" s="263" t="s">
        <v>18190</v>
      </c>
      <c r="C6634" s="264" t="s">
        <v>17875</v>
      </c>
      <c r="D6634" s="265" t="s">
        <v>18191</v>
      </c>
    </row>
    <row r="6635" customFormat="false" ht="15" hidden="false" customHeight="false" outlineLevel="0" collapsed="false">
      <c r="A6635" s="258" t="n">
        <v>38469</v>
      </c>
      <c r="B6635" s="259" t="s">
        <v>18192</v>
      </c>
      <c r="C6635" s="260" t="s">
        <v>17875</v>
      </c>
      <c r="D6635" s="266" t="s">
        <v>18193</v>
      </c>
    </row>
    <row r="6636" customFormat="false" ht="15" hidden="false" customHeight="false" outlineLevel="0" collapsed="false">
      <c r="A6636" s="262" t="n">
        <v>38467</v>
      </c>
      <c r="B6636" s="263" t="s">
        <v>18194</v>
      </c>
      <c r="C6636" s="264" t="s">
        <v>17875</v>
      </c>
      <c r="D6636" s="265" t="s">
        <v>10690</v>
      </c>
    </row>
    <row r="6637" customFormat="false" ht="15" hidden="false" customHeight="false" outlineLevel="0" collapsed="false">
      <c r="A6637" s="258" t="n">
        <v>38468</v>
      </c>
      <c r="B6637" s="259" t="s">
        <v>18195</v>
      </c>
      <c r="C6637" s="260" t="s">
        <v>17875</v>
      </c>
      <c r="D6637" s="266" t="s">
        <v>18196</v>
      </c>
    </row>
    <row r="6638" customFormat="false" ht="15" hidden="false" customHeight="false" outlineLevel="0" collapsed="false">
      <c r="A6638" s="262" t="n">
        <v>38471</v>
      </c>
      <c r="B6638" s="263" t="s">
        <v>18197</v>
      </c>
      <c r="C6638" s="264" t="s">
        <v>17875</v>
      </c>
      <c r="D6638" s="265" t="s">
        <v>18198</v>
      </c>
    </row>
    <row r="6639" customFormat="false" ht="15" hidden="false" customHeight="false" outlineLevel="0" collapsed="false">
      <c r="A6639" s="258" t="n">
        <v>37370</v>
      </c>
      <c r="B6639" s="259" t="s">
        <v>18199</v>
      </c>
      <c r="C6639" s="260" t="s">
        <v>17895</v>
      </c>
      <c r="D6639" s="266" t="s">
        <v>1102</v>
      </c>
    </row>
    <row r="6640" customFormat="false" ht="15" hidden="false" customHeight="false" outlineLevel="0" collapsed="false">
      <c r="A6640" s="262" t="n">
        <v>40862</v>
      </c>
      <c r="B6640" s="263" t="s">
        <v>18200</v>
      </c>
      <c r="C6640" s="264" t="s">
        <v>18160</v>
      </c>
      <c r="D6640" s="265" t="s">
        <v>18201</v>
      </c>
    </row>
    <row r="6641" customFormat="false" ht="15" hidden="false" customHeight="false" outlineLevel="0" collapsed="false">
      <c r="A6641" s="258" t="n">
        <v>10658</v>
      </c>
      <c r="B6641" s="259" t="s">
        <v>18202</v>
      </c>
      <c r="C6641" s="260" t="s">
        <v>17875</v>
      </c>
      <c r="D6641" s="266" t="s">
        <v>18203</v>
      </c>
    </row>
    <row r="6642" customFormat="false" ht="15" hidden="false" customHeight="false" outlineLevel="0" collapsed="false">
      <c r="A6642" s="262" t="n">
        <v>253</v>
      </c>
      <c r="B6642" s="263" t="s">
        <v>18204</v>
      </c>
      <c r="C6642" s="264" t="s">
        <v>17895</v>
      </c>
      <c r="D6642" s="265" t="s">
        <v>18205</v>
      </c>
    </row>
    <row r="6643" customFormat="false" ht="15" hidden="false" customHeight="false" outlineLevel="0" collapsed="false">
      <c r="A6643" s="258" t="n">
        <v>40809</v>
      </c>
      <c r="B6643" s="259" t="s">
        <v>18206</v>
      </c>
      <c r="C6643" s="260" t="s">
        <v>18160</v>
      </c>
      <c r="D6643" s="266" t="s">
        <v>18207</v>
      </c>
    </row>
    <row r="6644" customFormat="false" ht="30" hidden="false" customHeight="false" outlineLevel="0" collapsed="false">
      <c r="A6644" s="262" t="n">
        <v>42428</v>
      </c>
      <c r="B6644" s="263" t="s">
        <v>18208</v>
      </c>
      <c r="C6644" s="264" t="s">
        <v>17875</v>
      </c>
      <c r="D6644" s="265" t="s">
        <v>18209</v>
      </c>
    </row>
    <row r="6645" customFormat="false" ht="15" hidden="false" customHeight="false" outlineLevel="0" collapsed="false">
      <c r="A6645" s="258" t="n">
        <v>583</v>
      </c>
      <c r="B6645" s="259" t="s">
        <v>18210</v>
      </c>
      <c r="C6645" s="260" t="s">
        <v>17977</v>
      </c>
      <c r="D6645" s="266" t="s">
        <v>18211</v>
      </c>
    </row>
    <row r="6646" customFormat="false" ht="15" hidden="false" customHeight="false" outlineLevel="0" collapsed="false">
      <c r="A6646" s="262" t="n">
        <v>299</v>
      </c>
      <c r="B6646" s="263" t="s">
        <v>18212</v>
      </c>
      <c r="C6646" s="264" t="s">
        <v>17875</v>
      </c>
      <c r="D6646" s="265" t="s">
        <v>2293</v>
      </c>
    </row>
    <row r="6647" customFormat="false" ht="15" hidden="false" customHeight="false" outlineLevel="0" collapsed="false">
      <c r="A6647" s="258" t="n">
        <v>298</v>
      </c>
      <c r="B6647" s="259" t="s">
        <v>18213</v>
      </c>
      <c r="C6647" s="260" t="s">
        <v>17875</v>
      </c>
      <c r="D6647" s="266" t="s">
        <v>13961</v>
      </c>
    </row>
    <row r="6648" customFormat="false" ht="15" hidden="false" customHeight="false" outlineLevel="0" collapsed="false">
      <c r="A6648" s="262" t="n">
        <v>295</v>
      </c>
      <c r="B6648" s="263" t="s">
        <v>18214</v>
      </c>
      <c r="C6648" s="264" t="s">
        <v>17875</v>
      </c>
      <c r="D6648" s="265" t="s">
        <v>18215</v>
      </c>
    </row>
    <row r="6649" customFormat="false" ht="15" hidden="false" customHeight="false" outlineLevel="0" collapsed="false">
      <c r="A6649" s="258" t="n">
        <v>296</v>
      </c>
      <c r="B6649" s="259" t="s">
        <v>18216</v>
      </c>
      <c r="C6649" s="260" t="s">
        <v>17875</v>
      </c>
      <c r="D6649" s="266" t="s">
        <v>2123</v>
      </c>
    </row>
    <row r="6650" customFormat="false" ht="15" hidden="false" customHeight="false" outlineLevel="0" collapsed="false">
      <c r="A6650" s="262" t="n">
        <v>297</v>
      </c>
      <c r="B6650" s="263" t="s">
        <v>18217</v>
      </c>
      <c r="C6650" s="264" t="s">
        <v>17875</v>
      </c>
      <c r="D6650" s="265" t="s">
        <v>13574</v>
      </c>
    </row>
    <row r="6651" customFormat="false" ht="15" hidden="false" customHeight="false" outlineLevel="0" collapsed="false">
      <c r="A6651" s="258" t="n">
        <v>301</v>
      </c>
      <c r="B6651" s="259" t="s">
        <v>18218</v>
      </c>
      <c r="C6651" s="260" t="s">
        <v>17875</v>
      </c>
      <c r="D6651" s="266" t="s">
        <v>18219</v>
      </c>
    </row>
    <row r="6652" customFormat="false" ht="15" hidden="false" customHeight="false" outlineLevel="0" collapsed="false">
      <c r="A6652" s="262" t="n">
        <v>300</v>
      </c>
      <c r="B6652" s="263" t="s">
        <v>18220</v>
      </c>
      <c r="C6652" s="264" t="s">
        <v>17875</v>
      </c>
      <c r="D6652" s="265" t="s">
        <v>3979</v>
      </c>
    </row>
    <row r="6653" customFormat="false" ht="15" hidden="false" customHeight="false" outlineLevel="0" collapsed="false">
      <c r="A6653" s="258" t="n">
        <v>20084</v>
      </c>
      <c r="B6653" s="259" t="s">
        <v>18221</v>
      </c>
      <c r="C6653" s="260" t="s">
        <v>17875</v>
      </c>
      <c r="D6653" s="266" t="s">
        <v>18215</v>
      </c>
    </row>
    <row r="6654" customFormat="false" ht="15" hidden="false" customHeight="false" outlineLevel="0" collapsed="false">
      <c r="A6654" s="262" t="n">
        <v>20085</v>
      </c>
      <c r="B6654" s="263" t="s">
        <v>18222</v>
      </c>
      <c r="C6654" s="264" t="s">
        <v>17875</v>
      </c>
      <c r="D6654" s="265" t="s">
        <v>1620</v>
      </c>
    </row>
    <row r="6655" customFormat="false" ht="15" hidden="false" customHeight="false" outlineLevel="0" collapsed="false">
      <c r="A6655" s="258" t="n">
        <v>311</v>
      </c>
      <c r="B6655" s="259" t="s">
        <v>18223</v>
      </c>
      <c r="C6655" s="260" t="s">
        <v>17875</v>
      </c>
      <c r="D6655" s="266" t="s">
        <v>6608</v>
      </c>
    </row>
    <row r="6656" customFormat="false" ht="15" hidden="false" customHeight="false" outlineLevel="0" collapsed="false">
      <c r="A6656" s="262" t="n">
        <v>318</v>
      </c>
      <c r="B6656" s="263" t="s">
        <v>18224</v>
      </c>
      <c r="C6656" s="264" t="s">
        <v>17875</v>
      </c>
      <c r="D6656" s="265" t="s">
        <v>18225</v>
      </c>
    </row>
    <row r="6657" customFormat="false" ht="15" hidden="false" customHeight="false" outlineLevel="0" collapsed="false">
      <c r="A6657" s="258" t="n">
        <v>319</v>
      </c>
      <c r="B6657" s="259" t="s">
        <v>18226</v>
      </c>
      <c r="C6657" s="260" t="s">
        <v>17875</v>
      </c>
      <c r="D6657" s="266" t="s">
        <v>12070</v>
      </c>
    </row>
    <row r="6658" customFormat="false" ht="15" hidden="false" customHeight="false" outlineLevel="0" collapsed="false">
      <c r="A6658" s="262" t="n">
        <v>320</v>
      </c>
      <c r="B6658" s="263" t="s">
        <v>18227</v>
      </c>
      <c r="C6658" s="264" t="s">
        <v>17875</v>
      </c>
      <c r="D6658" s="265" t="s">
        <v>18228</v>
      </c>
    </row>
    <row r="6659" customFormat="false" ht="15" hidden="false" customHeight="false" outlineLevel="0" collapsed="false">
      <c r="A6659" s="258" t="n">
        <v>314</v>
      </c>
      <c r="B6659" s="259" t="s">
        <v>18229</v>
      </c>
      <c r="C6659" s="260" t="s">
        <v>17875</v>
      </c>
      <c r="D6659" s="266" t="s">
        <v>18230</v>
      </c>
    </row>
    <row r="6660" customFormat="false" ht="15" hidden="false" customHeight="false" outlineLevel="0" collapsed="false">
      <c r="A6660" s="262" t="n">
        <v>303</v>
      </c>
      <c r="B6660" s="263" t="s">
        <v>18231</v>
      </c>
      <c r="C6660" s="264" t="s">
        <v>17875</v>
      </c>
      <c r="D6660" s="265" t="s">
        <v>3100</v>
      </c>
    </row>
    <row r="6661" customFormat="false" ht="15" hidden="false" customHeight="false" outlineLevel="0" collapsed="false">
      <c r="A6661" s="258" t="n">
        <v>304</v>
      </c>
      <c r="B6661" s="259" t="s">
        <v>18232</v>
      </c>
      <c r="C6661" s="260" t="s">
        <v>17875</v>
      </c>
      <c r="D6661" s="266" t="s">
        <v>2597</v>
      </c>
    </row>
    <row r="6662" customFormat="false" ht="15" hidden="false" customHeight="false" outlineLevel="0" collapsed="false">
      <c r="A6662" s="262" t="n">
        <v>305</v>
      </c>
      <c r="B6662" s="263" t="s">
        <v>18233</v>
      </c>
      <c r="C6662" s="264" t="s">
        <v>17875</v>
      </c>
      <c r="D6662" s="265" t="s">
        <v>6719</v>
      </c>
    </row>
    <row r="6663" customFormat="false" ht="15" hidden="false" customHeight="false" outlineLevel="0" collapsed="false">
      <c r="A6663" s="258" t="n">
        <v>306</v>
      </c>
      <c r="B6663" s="259" t="s">
        <v>18234</v>
      </c>
      <c r="C6663" s="260" t="s">
        <v>17875</v>
      </c>
      <c r="D6663" s="266" t="s">
        <v>18235</v>
      </c>
    </row>
    <row r="6664" customFormat="false" ht="15" hidden="false" customHeight="false" outlineLevel="0" collapsed="false">
      <c r="A6664" s="262" t="n">
        <v>307</v>
      </c>
      <c r="B6664" s="263" t="s">
        <v>18236</v>
      </c>
      <c r="C6664" s="264" t="s">
        <v>17875</v>
      </c>
      <c r="D6664" s="265" t="s">
        <v>3357</v>
      </c>
    </row>
    <row r="6665" customFormat="false" ht="15" hidden="false" customHeight="false" outlineLevel="0" collapsed="false">
      <c r="A6665" s="258" t="n">
        <v>309</v>
      </c>
      <c r="B6665" s="259" t="s">
        <v>18237</v>
      </c>
      <c r="C6665" s="260" t="s">
        <v>17875</v>
      </c>
      <c r="D6665" s="266" t="s">
        <v>18238</v>
      </c>
    </row>
    <row r="6666" customFormat="false" ht="15" hidden="false" customHeight="false" outlineLevel="0" collapsed="false">
      <c r="A6666" s="262" t="n">
        <v>310</v>
      </c>
      <c r="B6666" s="263" t="s">
        <v>18239</v>
      </c>
      <c r="C6666" s="264" t="s">
        <v>17875</v>
      </c>
      <c r="D6666" s="265" t="s">
        <v>7064</v>
      </c>
    </row>
    <row r="6667" customFormat="false" ht="15" hidden="false" customHeight="false" outlineLevel="0" collapsed="false">
      <c r="A6667" s="258" t="n">
        <v>328</v>
      </c>
      <c r="B6667" s="259" t="s">
        <v>18240</v>
      </c>
      <c r="C6667" s="260" t="s">
        <v>17875</v>
      </c>
      <c r="D6667" s="266" t="s">
        <v>18241</v>
      </c>
    </row>
    <row r="6668" customFormat="false" ht="15" hidden="false" customHeight="false" outlineLevel="0" collapsed="false">
      <c r="A6668" s="262" t="n">
        <v>325</v>
      </c>
      <c r="B6668" s="263" t="s">
        <v>18242</v>
      </c>
      <c r="C6668" s="264" t="s">
        <v>17875</v>
      </c>
      <c r="D6668" s="265" t="s">
        <v>18243</v>
      </c>
    </row>
    <row r="6669" customFormat="false" ht="15" hidden="false" customHeight="false" outlineLevel="0" collapsed="false">
      <c r="A6669" s="258" t="n">
        <v>20326</v>
      </c>
      <c r="B6669" s="259" t="s">
        <v>18244</v>
      </c>
      <c r="C6669" s="260" t="s">
        <v>17875</v>
      </c>
      <c r="D6669" s="266" t="s">
        <v>10465</v>
      </c>
    </row>
    <row r="6670" customFormat="false" ht="15" hidden="false" customHeight="false" outlineLevel="0" collapsed="false">
      <c r="A6670" s="262" t="n">
        <v>329</v>
      </c>
      <c r="B6670" s="263" t="s">
        <v>18245</v>
      </c>
      <c r="C6670" s="264" t="s">
        <v>17875</v>
      </c>
      <c r="D6670" s="265" t="s">
        <v>8857</v>
      </c>
    </row>
    <row r="6671" customFormat="false" ht="15" hidden="false" customHeight="false" outlineLevel="0" collapsed="false">
      <c r="A6671" s="258" t="n">
        <v>308</v>
      </c>
      <c r="B6671" s="259" t="s">
        <v>18246</v>
      </c>
      <c r="C6671" s="260" t="s">
        <v>17875</v>
      </c>
      <c r="D6671" s="266" t="s">
        <v>10829</v>
      </c>
    </row>
    <row r="6672" customFormat="false" ht="15" hidden="false" customHeight="false" outlineLevel="0" collapsed="false">
      <c r="A6672" s="262" t="n">
        <v>39642</v>
      </c>
      <c r="B6672" s="263" t="s">
        <v>18247</v>
      </c>
      <c r="C6672" s="264" t="s">
        <v>17875</v>
      </c>
      <c r="D6672" s="265" t="s">
        <v>14064</v>
      </c>
    </row>
    <row r="6673" customFormat="false" ht="15" hidden="false" customHeight="false" outlineLevel="0" collapsed="false">
      <c r="A6673" s="258" t="n">
        <v>39641</v>
      </c>
      <c r="B6673" s="259" t="s">
        <v>18248</v>
      </c>
      <c r="C6673" s="260" t="s">
        <v>17875</v>
      </c>
      <c r="D6673" s="266" t="s">
        <v>18249</v>
      </c>
    </row>
    <row r="6674" customFormat="false" ht="15" hidden="false" customHeight="false" outlineLevel="0" collapsed="false">
      <c r="A6674" s="262" t="n">
        <v>39643</v>
      </c>
      <c r="B6674" s="263" t="s">
        <v>18250</v>
      </c>
      <c r="C6674" s="264" t="s">
        <v>17875</v>
      </c>
      <c r="D6674" s="265" t="s">
        <v>2592</v>
      </c>
    </row>
    <row r="6675" customFormat="false" ht="15" hidden="false" customHeight="false" outlineLevel="0" collapsed="false">
      <c r="A6675" s="258" t="n">
        <v>39644</v>
      </c>
      <c r="B6675" s="259" t="s">
        <v>18251</v>
      </c>
      <c r="C6675" s="260" t="s">
        <v>17875</v>
      </c>
      <c r="D6675" s="266" t="s">
        <v>2739</v>
      </c>
    </row>
    <row r="6676" customFormat="false" ht="15" hidden="false" customHeight="false" outlineLevel="0" collapsed="false">
      <c r="A6676" s="262" t="n">
        <v>39645</v>
      </c>
      <c r="B6676" s="263" t="s">
        <v>18252</v>
      </c>
      <c r="C6676" s="264" t="s">
        <v>17875</v>
      </c>
      <c r="D6676" s="265" t="s">
        <v>2018</v>
      </c>
    </row>
    <row r="6677" customFormat="false" ht="15" hidden="false" customHeight="false" outlineLevel="0" collapsed="false">
      <c r="A6677" s="258" t="n">
        <v>12548</v>
      </c>
      <c r="B6677" s="259" t="s">
        <v>18253</v>
      </c>
      <c r="C6677" s="260" t="s">
        <v>17875</v>
      </c>
      <c r="D6677" s="266" t="s">
        <v>18254</v>
      </c>
    </row>
    <row r="6678" customFormat="false" ht="15" hidden="false" customHeight="false" outlineLevel="0" collapsed="false">
      <c r="A6678" s="262" t="n">
        <v>13113</v>
      </c>
      <c r="B6678" s="263" t="s">
        <v>18255</v>
      </c>
      <c r="C6678" s="264" t="s">
        <v>17875</v>
      </c>
      <c r="D6678" s="265" t="s">
        <v>18256</v>
      </c>
    </row>
    <row r="6679" customFormat="false" ht="15" hidden="false" customHeight="false" outlineLevel="0" collapsed="false">
      <c r="A6679" s="258" t="n">
        <v>13114</v>
      </c>
      <c r="B6679" s="259" t="s">
        <v>18257</v>
      </c>
      <c r="C6679" s="260" t="s">
        <v>17875</v>
      </c>
      <c r="D6679" s="266" t="s">
        <v>18258</v>
      </c>
    </row>
    <row r="6680" customFormat="false" ht="15" hidden="false" customHeight="false" outlineLevel="0" collapsed="false">
      <c r="A6680" s="262" t="n">
        <v>12530</v>
      </c>
      <c r="B6680" s="263" t="s">
        <v>18259</v>
      </c>
      <c r="C6680" s="264" t="s">
        <v>17875</v>
      </c>
      <c r="D6680" s="265" t="s">
        <v>18260</v>
      </c>
    </row>
    <row r="6681" customFormat="false" ht="15" hidden="false" customHeight="false" outlineLevel="0" collapsed="false">
      <c r="A6681" s="258" t="n">
        <v>12531</v>
      </c>
      <c r="B6681" s="259" t="s">
        <v>18261</v>
      </c>
      <c r="C6681" s="260" t="s">
        <v>17875</v>
      </c>
      <c r="D6681" s="266" t="s">
        <v>18262</v>
      </c>
    </row>
    <row r="6682" customFormat="false" ht="15" hidden="false" customHeight="false" outlineLevel="0" collapsed="false">
      <c r="A6682" s="262" t="n">
        <v>12532</v>
      </c>
      <c r="B6682" s="263" t="s">
        <v>18263</v>
      </c>
      <c r="C6682" s="264" t="s">
        <v>17875</v>
      </c>
      <c r="D6682" s="265" t="s">
        <v>2438</v>
      </c>
    </row>
    <row r="6683" customFormat="false" ht="15" hidden="false" customHeight="false" outlineLevel="0" collapsed="false">
      <c r="A6683" s="258" t="n">
        <v>12533</v>
      </c>
      <c r="B6683" s="259" t="s">
        <v>18264</v>
      </c>
      <c r="C6683" s="260" t="s">
        <v>17875</v>
      </c>
      <c r="D6683" s="266" t="s">
        <v>18265</v>
      </c>
    </row>
    <row r="6684" customFormat="false" ht="15" hidden="false" customHeight="false" outlineLevel="0" collapsed="false">
      <c r="A6684" s="262" t="n">
        <v>12544</v>
      </c>
      <c r="B6684" s="263" t="s">
        <v>18266</v>
      </c>
      <c r="C6684" s="264" t="s">
        <v>17875</v>
      </c>
      <c r="D6684" s="265" t="s">
        <v>18267</v>
      </c>
    </row>
    <row r="6685" customFormat="false" ht="15" hidden="false" customHeight="false" outlineLevel="0" collapsed="false">
      <c r="A6685" s="258" t="n">
        <v>12546</v>
      </c>
      <c r="B6685" s="259" t="s">
        <v>18268</v>
      </c>
      <c r="C6685" s="260" t="s">
        <v>17875</v>
      </c>
      <c r="D6685" s="266" t="s">
        <v>18269</v>
      </c>
    </row>
    <row r="6686" customFormat="false" ht="15" hidden="false" customHeight="false" outlineLevel="0" collapsed="false">
      <c r="A6686" s="262" t="n">
        <v>12547</v>
      </c>
      <c r="B6686" s="263" t="s">
        <v>18270</v>
      </c>
      <c r="C6686" s="264" t="s">
        <v>17875</v>
      </c>
      <c r="D6686" s="265" t="s">
        <v>18271</v>
      </c>
    </row>
    <row r="6687" customFormat="false" ht="15" hidden="false" customHeight="false" outlineLevel="0" collapsed="false">
      <c r="A6687" s="258" t="n">
        <v>12551</v>
      </c>
      <c r="B6687" s="259" t="s">
        <v>18272</v>
      </c>
      <c r="C6687" s="260" t="s">
        <v>17875</v>
      </c>
      <c r="D6687" s="266" t="s">
        <v>18273</v>
      </c>
    </row>
    <row r="6688" customFormat="false" ht="15" hidden="false" customHeight="false" outlineLevel="0" collapsed="false">
      <c r="A6688" s="262" t="n">
        <v>12563</v>
      </c>
      <c r="B6688" s="263" t="s">
        <v>18274</v>
      </c>
      <c r="C6688" s="264" t="s">
        <v>17875</v>
      </c>
      <c r="D6688" s="265" t="s">
        <v>18275</v>
      </c>
    </row>
    <row r="6689" customFormat="false" ht="15" hidden="false" customHeight="false" outlineLevel="0" collapsed="false">
      <c r="A6689" s="258" t="n">
        <v>12565</v>
      </c>
      <c r="B6689" s="259" t="s">
        <v>18276</v>
      </c>
      <c r="C6689" s="260" t="s">
        <v>17875</v>
      </c>
      <c r="D6689" s="266" t="s">
        <v>18277</v>
      </c>
    </row>
    <row r="6690" customFormat="false" ht="15" hidden="false" customHeight="false" outlineLevel="0" collapsed="false">
      <c r="A6690" s="262" t="n">
        <v>12567</v>
      </c>
      <c r="B6690" s="263" t="s">
        <v>18278</v>
      </c>
      <c r="C6690" s="264" t="s">
        <v>17875</v>
      </c>
      <c r="D6690" s="265" t="s">
        <v>18279</v>
      </c>
    </row>
    <row r="6691" customFormat="false" ht="15" hidden="false" customHeight="false" outlineLevel="0" collapsed="false">
      <c r="A6691" s="258" t="n">
        <v>12568</v>
      </c>
      <c r="B6691" s="259" t="s">
        <v>18280</v>
      </c>
      <c r="C6691" s="260" t="s">
        <v>17875</v>
      </c>
      <c r="D6691" s="266" t="s">
        <v>18281</v>
      </c>
    </row>
    <row r="6692" customFormat="false" ht="15" hidden="false" customHeight="false" outlineLevel="0" collapsed="false">
      <c r="A6692" s="262" t="n">
        <v>11789</v>
      </c>
      <c r="B6692" s="263" t="s">
        <v>18282</v>
      </c>
      <c r="C6692" s="264" t="s">
        <v>17875</v>
      </c>
      <c r="D6692" s="265" t="s">
        <v>16561</v>
      </c>
    </row>
    <row r="6693" customFormat="false" ht="15" hidden="false" customHeight="false" outlineLevel="0" collapsed="false">
      <c r="A6693" s="258" t="n">
        <v>20975</v>
      </c>
      <c r="B6693" s="259" t="s">
        <v>18283</v>
      </c>
      <c r="C6693" s="260" t="s">
        <v>17875</v>
      </c>
      <c r="D6693" s="266" t="s">
        <v>18284</v>
      </c>
    </row>
    <row r="6694" customFormat="false" ht="15" hidden="false" customHeight="false" outlineLevel="0" collapsed="false">
      <c r="A6694" s="262" t="n">
        <v>20976</v>
      </c>
      <c r="B6694" s="263" t="s">
        <v>18285</v>
      </c>
      <c r="C6694" s="264" t="s">
        <v>17875</v>
      </c>
      <c r="D6694" s="265" t="s">
        <v>3776</v>
      </c>
    </row>
    <row r="6695" customFormat="false" ht="15" hidden="false" customHeight="false" outlineLevel="0" collapsed="false">
      <c r="A6695" s="258" t="n">
        <v>40340</v>
      </c>
      <c r="B6695" s="259" t="s">
        <v>18286</v>
      </c>
      <c r="C6695" s="260" t="s">
        <v>17875</v>
      </c>
      <c r="D6695" s="266" t="s">
        <v>18287</v>
      </c>
    </row>
    <row r="6696" customFormat="false" ht="15" hidden="false" customHeight="false" outlineLevel="0" collapsed="false">
      <c r="A6696" s="262" t="n">
        <v>40341</v>
      </c>
      <c r="B6696" s="263" t="s">
        <v>18288</v>
      </c>
      <c r="C6696" s="264" t="s">
        <v>17875</v>
      </c>
      <c r="D6696" s="265" t="s">
        <v>18289</v>
      </c>
    </row>
    <row r="6697" customFormat="false" ht="15" hidden="false" customHeight="false" outlineLevel="0" collapsed="false">
      <c r="A6697" s="258" t="n">
        <v>40342</v>
      </c>
      <c r="B6697" s="259" t="s">
        <v>18290</v>
      </c>
      <c r="C6697" s="260" t="s">
        <v>17875</v>
      </c>
      <c r="D6697" s="266" t="s">
        <v>18291</v>
      </c>
    </row>
    <row r="6698" customFormat="false" ht="15" hidden="false" customHeight="false" outlineLevel="0" collapsed="false">
      <c r="A6698" s="262" t="n">
        <v>40343</v>
      </c>
      <c r="B6698" s="263" t="s">
        <v>18292</v>
      </c>
      <c r="C6698" s="264" t="s">
        <v>17875</v>
      </c>
      <c r="D6698" s="265" t="s">
        <v>18293</v>
      </c>
    </row>
    <row r="6699" customFormat="false" ht="15" hidden="false" customHeight="false" outlineLevel="0" collapsed="false">
      <c r="A6699" s="258" t="n">
        <v>40344</v>
      </c>
      <c r="B6699" s="259" t="s">
        <v>18294</v>
      </c>
      <c r="C6699" s="260" t="s">
        <v>17875</v>
      </c>
      <c r="D6699" s="266" t="s">
        <v>18295</v>
      </c>
    </row>
    <row r="6700" customFormat="false" ht="15" hidden="false" customHeight="false" outlineLevel="0" collapsed="false">
      <c r="A6700" s="262" t="n">
        <v>40345</v>
      </c>
      <c r="B6700" s="263" t="s">
        <v>18296</v>
      </c>
      <c r="C6700" s="264" t="s">
        <v>17875</v>
      </c>
      <c r="D6700" s="265" t="s">
        <v>18297</v>
      </c>
    </row>
    <row r="6701" customFormat="false" ht="15" hidden="false" customHeight="false" outlineLevel="0" collapsed="false">
      <c r="A6701" s="258" t="n">
        <v>40346</v>
      </c>
      <c r="B6701" s="259" t="s">
        <v>18298</v>
      </c>
      <c r="C6701" s="260" t="s">
        <v>17875</v>
      </c>
      <c r="D6701" s="266" t="s">
        <v>18299</v>
      </c>
    </row>
    <row r="6702" customFormat="false" ht="15" hidden="false" customHeight="false" outlineLevel="0" collapsed="false">
      <c r="A6702" s="262" t="n">
        <v>40347</v>
      </c>
      <c r="B6702" s="263" t="s">
        <v>18300</v>
      </c>
      <c r="C6702" s="264" t="s">
        <v>17875</v>
      </c>
      <c r="D6702" s="265" t="s">
        <v>18301</v>
      </c>
    </row>
    <row r="6703" customFormat="false" ht="15" hidden="false" customHeight="false" outlineLevel="0" collapsed="false">
      <c r="A6703" s="258" t="n">
        <v>38840</v>
      </c>
      <c r="B6703" s="259" t="s">
        <v>18302</v>
      </c>
      <c r="C6703" s="260" t="s">
        <v>17875</v>
      </c>
      <c r="D6703" s="266" t="s">
        <v>18303</v>
      </c>
    </row>
    <row r="6704" customFormat="false" ht="15" hidden="false" customHeight="false" outlineLevel="0" collapsed="false">
      <c r="A6704" s="262" t="n">
        <v>38841</v>
      </c>
      <c r="B6704" s="263" t="s">
        <v>18304</v>
      </c>
      <c r="C6704" s="264" t="s">
        <v>17875</v>
      </c>
      <c r="D6704" s="265" t="s">
        <v>18305</v>
      </c>
    </row>
    <row r="6705" customFormat="false" ht="15" hidden="false" customHeight="false" outlineLevel="0" collapsed="false">
      <c r="A6705" s="258" t="n">
        <v>38842</v>
      </c>
      <c r="B6705" s="259" t="s">
        <v>18306</v>
      </c>
      <c r="C6705" s="260" t="s">
        <v>17875</v>
      </c>
      <c r="D6705" s="266" t="s">
        <v>10588</v>
      </c>
    </row>
    <row r="6706" customFormat="false" ht="15" hidden="false" customHeight="false" outlineLevel="0" collapsed="false">
      <c r="A6706" s="262" t="n">
        <v>38843</v>
      </c>
      <c r="B6706" s="263" t="s">
        <v>18307</v>
      </c>
      <c r="C6706" s="264" t="s">
        <v>17875</v>
      </c>
      <c r="D6706" s="265" t="s">
        <v>18308</v>
      </c>
    </row>
    <row r="6707" customFormat="false" ht="30" hidden="false" customHeight="false" outlineLevel="0" collapsed="false">
      <c r="A6707" s="258" t="n">
        <v>13761</v>
      </c>
      <c r="B6707" s="259" t="s">
        <v>18309</v>
      </c>
      <c r="C6707" s="260" t="s">
        <v>17875</v>
      </c>
      <c r="D6707" s="266" t="s">
        <v>18310</v>
      </c>
    </row>
    <row r="6708" customFormat="false" ht="30" hidden="false" customHeight="false" outlineLevel="0" collapsed="false">
      <c r="A6708" s="262" t="n">
        <v>12888</v>
      </c>
      <c r="B6708" s="263" t="s">
        <v>18311</v>
      </c>
      <c r="C6708" s="264" t="s">
        <v>18312</v>
      </c>
      <c r="D6708" s="265" t="s">
        <v>18313</v>
      </c>
    </row>
    <row r="6709" customFormat="false" ht="15" hidden="false" customHeight="false" outlineLevel="0" collapsed="false">
      <c r="A6709" s="258" t="n">
        <v>12889</v>
      </c>
      <c r="B6709" s="259" t="s">
        <v>18314</v>
      </c>
      <c r="C6709" s="260" t="s">
        <v>18312</v>
      </c>
      <c r="D6709" s="266" t="s">
        <v>18315</v>
      </c>
    </row>
    <row r="6710" customFormat="false" ht="30" hidden="false" customHeight="false" outlineLevel="0" collapsed="false">
      <c r="A6710" s="262" t="n">
        <v>4814</v>
      </c>
      <c r="B6710" s="263" t="s">
        <v>18316</v>
      </c>
      <c r="C6710" s="264" t="s">
        <v>17875</v>
      </c>
      <c r="D6710" s="265" t="s">
        <v>18317</v>
      </c>
    </row>
    <row r="6711" customFormat="false" ht="15" hidden="false" customHeight="false" outlineLevel="0" collapsed="false">
      <c r="A6711" s="258" t="n">
        <v>25967</v>
      </c>
      <c r="B6711" s="259" t="s">
        <v>18318</v>
      </c>
      <c r="C6711" s="260" t="s">
        <v>17875</v>
      </c>
      <c r="D6711" s="266" t="s">
        <v>18319</v>
      </c>
    </row>
    <row r="6712" customFormat="false" ht="15" hidden="false" customHeight="false" outlineLevel="0" collapsed="false">
      <c r="A6712" s="262" t="n">
        <v>6122</v>
      </c>
      <c r="B6712" s="263" t="s">
        <v>18320</v>
      </c>
      <c r="C6712" s="264" t="s">
        <v>17895</v>
      </c>
      <c r="D6712" s="265" t="s">
        <v>18321</v>
      </c>
    </row>
    <row r="6713" customFormat="false" ht="15" hidden="false" customHeight="false" outlineLevel="0" collapsed="false">
      <c r="A6713" s="258" t="n">
        <v>40810</v>
      </c>
      <c r="B6713" s="259" t="s">
        <v>18322</v>
      </c>
      <c r="C6713" s="260" t="s">
        <v>18160</v>
      </c>
      <c r="D6713" s="266" t="s">
        <v>18323</v>
      </c>
    </row>
    <row r="6714" customFormat="false" ht="15" hidden="false" customHeight="false" outlineLevel="0" collapsed="false">
      <c r="A6714" s="262" t="n">
        <v>21100</v>
      </c>
      <c r="B6714" s="263" t="s">
        <v>18324</v>
      </c>
      <c r="C6714" s="264" t="s">
        <v>17875</v>
      </c>
      <c r="D6714" s="265" t="s">
        <v>18325</v>
      </c>
    </row>
    <row r="6715" customFormat="false" ht="30" hidden="false" customHeight="false" outlineLevel="0" collapsed="false">
      <c r="A6715" s="258" t="n">
        <v>11816</v>
      </c>
      <c r="B6715" s="259" t="s">
        <v>18326</v>
      </c>
      <c r="C6715" s="260" t="s">
        <v>17875</v>
      </c>
      <c r="D6715" s="266" t="s">
        <v>18327</v>
      </c>
    </row>
    <row r="6716" customFormat="false" ht="30" hidden="false" customHeight="false" outlineLevel="0" collapsed="false">
      <c r="A6716" s="262" t="n">
        <v>11814</v>
      </c>
      <c r="B6716" s="263" t="s">
        <v>18328</v>
      </c>
      <c r="C6716" s="264" t="s">
        <v>17875</v>
      </c>
      <c r="D6716" s="265" t="s">
        <v>18329</v>
      </c>
    </row>
    <row r="6717" customFormat="false" ht="30" hidden="false" customHeight="false" outlineLevel="0" collapsed="false">
      <c r="A6717" s="258" t="n">
        <v>14186</v>
      </c>
      <c r="B6717" s="259" t="s">
        <v>18330</v>
      </c>
      <c r="C6717" s="260" t="s">
        <v>17875</v>
      </c>
      <c r="D6717" s="266" t="s">
        <v>18331</v>
      </c>
    </row>
    <row r="6718" customFormat="false" ht="30" hidden="false" customHeight="false" outlineLevel="0" collapsed="false">
      <c r="A6718" s="262" t="n">
        <v>14185</v>
      </c>
      <c r="B6718" s="263" t="s">
        <v>18332</v>
      </c>
      <c r="C6718" s="264" t="s">
        <v>17875</v>
      </c>
      <c r="D6718" s="265" t="s">
        <v>18333</v>
      </c>
    </row>
    <row r="6719" customFormat="false" ht="30" hidden="false" customHeight="false" outlineLevel="0" collapsed="false">
      <c r="A6719" s="258" t="n">
        <v>11811</v>
      </c>
      <c r="B6719" s="259" t="s">
        <v>18334</v>
      </c>
      <c r="C6719" s="260" t="s">
        <v>17875</v>
      </c>
      <c r="D6719" s="266" t="s">
        <v>18335</v>
      </c>
    </row>
    <row r="6720" customFormat="false" ht="15" hidden="false" customHeight="false" outlineLevel="0" collapsed="false">
      <c r="A6720" s="262" t="n">
        <v>26038</v>
      </c>
      <c r="B6720" s="263" t="s">
        <v>18336</v>
      </c>
      <c r="C6720" s="264" t="s">
        <v>17875</v>
      </c>
      <c r="D6720" s="265" t="s">
        <v>18337</v>
      </c>
    </row>
    <row r="6721" customFormat="false" ht="15" hidden="false" customHeight="false" outlineLevel="0" collapsed="false">
      <c r="A6721" s="258" t="n">
        <v>34482</v>
      </c>
      <c r="B6721" s="259" t="s">
        <v>18338</v>
      </c>
      <c r="C6721" s="260" t="s">
        <v>17875</v>
      </c>
      <c r="D6721" s="266" t="s">
        <v>18339</v>
      </c>
    </row>
    <row r="6722" customFormat="false" ht="15" hidden="false" customHeight="false" outlineLevel="0" collapsed="false">
      <c r="A6722" s="262" t="n">
        <v>34469</v>
      </c>
      <c r="B6722" s="263" t="s">
        <v>18340</v>
      </c>
      <c r="C6722" s="264" t="s">
        <v>17875</v>
      </c>
      <c r="D6722" s="265" t="s">
        <v>18341</v>
      </c>
    </row>
    <row r="6723" customFormat="false" ht="15" hidden="false" customHeight="false" outlineLevel="0" collapsed="false">
      <c r="A6723" s="258" t="n">
        <v>34472</v>
      </c>
      <c r="B6723" s="259" t="s">
        <v>18342</v>
      </c>
      <c r="C6723" s="260" t="s">
        <v>17875</v>
      </c>
      <c r="D6723" s="266" t="s">
        <v>18343</v>
      </c>
    </row>
    <row r="6724" customFormat="false" ht="15" hidden="false" customHeight="false" outlineLevel="0" collapsed="false">
      <c r="A6724" s="262" t="n">
        <v>34476</v>
      </c>
      <c r="B6724" s="263" t="s">
        <v>18344</v>
      </c>
      <c r="C6724" s="264" t="s">
        <v>17875</v>
      </c>
      <c r="D6724" s="265" t="s">
        <v>18345</v>
      </c>
    </row>
    <row r="6725" customFormat="false" ht="15" hidden="false" customHeight="false" outlineLevel="0" collapsed="false">
      <c r="A6725" s="258" t="n">
        <v>34477</v>
      </c>
      <c r="B6725" s="259" t="s">
        <v>18346</v>
      </c>
      <c r="C6725" s="260" t="s">
        <v>17875</v>
      </c>
      <c r="D6725" s="266" t="s">
        <v>18347</v>
      </c>
    </row>
    <row r="6726" customFormat="false" ht="30" hidden="false" customHeight="false" outlineLevel="0" collapsed="false">
      <c r="A6726" s="262" t="n">
        <v>42425</v>
      </c>
      <c r="B6726" s="263" t="s">
        <v>18348</v>
      </c>
      <c r="C6726" s="264" t="s">
        <v>17875</v>
      </c>
      <c r="D6726" s="265" t="s">
        <v>18349</v>
      </c>
    </row>
    <row r="6727" customFormat="false" ht="30" hidden="false" customHeight="false" outlineLevel="0" collapsed="false">
      <c r="A6727" s="258" t="n">
        <v>42422</v>
      </c>
      <c r="B6727" s="259" t="s">
        <v>18350</v>
      </c>
      <c r="C6727" s="260" t="s">
        <v>17875</v>
      </c>
      <c r="D6727" s="266" t="s">
        <v>18351</v>
      </c>
    </row>
    <row r="6728" customFormat="false" ht="30" hidden="false" customHeight="false" outlineLevel="0" collapsed="false">
      <c r="A6728" s="262" t="n">
        <v>42424</v>
      </c>
      <c r="B6728" s="263" t="s">
        <v>18352</v>
      </c>
      <c r="C6728" s="264" t="s">
        <v>17875</v>
      </c>
      <c r="D6728" s="265" t="s">
        <v>18353</v>
      </c>
    </row>
    <row r="6729" customFormat="false" ht="30" hidden="false" customHeight="false" outlineLevel="0" collapsed="false">
      <c r="A6729" s="258" t="n">
        <v>42416</v>
      </c>
      <c r="B6729" s="259" t="s">
        <v>18354</v>
      </c>
      <c r="C6729" s="260" t="s">
        <v>17875</v>
      </c>
      <c r="D6729" s="266" t="s">
        <v>18355</v>
      </c>
    </row>
    <row r="6730" customFormat="false" ht="30" hidden="false" customHeight="false" outlineLevel="0" collapsed="false">
      <c r="A6730" s="262" t="n">
        <v>42417</v>
      </c>
      <c r="B6730" s="263" t="s">
        <v>18356</v>
      </c>
      <c r="C6730" s="264" t="s">
        <v>17875</v>
      </c>
      <c r="D6730" s="265" t="s">
        <v>18357</v>
      </c>
    </row>
    <row r="6731" customFormat="false" ht="30" hidden="false" customHeight="false" outlineLevel="0" collapsed="false">
      <c r="A6731" s="258" t="n">
        <v>42419</v>
      </c>
      <c r="B6731" s="259" t="s">
        <v>18358</v>
      </c>
      <c r="C6731" s="260" t="s">
        <v>17875</v>
      </c>
      <c r="D6731" s="266" t="s">
        <v>18359</v>
      </c>
    </row>
    <row r="6732" customFormat="false" ht="30" hidden="false" customHeight="false" outlineLevel="0" collapsed="false">
      <c r="A6732" s="262" t="n">
        <v>42420</v>
      </c>
      <c r="B6732" s="263" t="s">
        <v>18360</v>
      </c>
      <c r="C6732" s="264" t="s">
        <v>17875</v>
      </c>
      <c r="D6732" s="265" t="s">
        <v>18361</v>
      </c>
    </row>
    <row r="6733" customFormat="false" ht="30" hidden="false" customHeight="false" outlineLevel="0" collapsed="false">
      <c r="A6733" s="258" t="n">
        <v>42421</v>
      </c>
      <c r="B6733" s="259" t="s">
        <v>18362</v>
      </c>
      <c r="C6733" s="260" t="s">
        <v>17875</v>
      </c>
      <c r="D6733" s="266" t="s">
        <v>18363</v>
      </c>
    </row>
    <row r="6734" customFormat="false" ht="30" hidden="false" customHeight="false" outlineLevel="0" collapsed="false">
      <c r="A6734" s="262" t="n">
        <v>39556</v>
      </c>
      <c r="B6734" s="263" t="s">
        <v>18364</v>
      </c>
      <c r="C6734" s="264" t="s">
        <v>17875</v>
      </c>
      <c r="D6734" s="265" t="s">
        <v>18365</v>
      </c>
    </row>
    <row r="6735" customFormat="false" ht="30" hidden="false" customHeight="false" outlineLevel="0" collapsed="false">
      <c r="A6735" s="258" t="n">
        <v>39557</v>
      </c>
      <c r="B6735" s="259" t="s">
        <v>18366</v>
      </c>
      <c r="C6735" s="260" t="s">
        <v>17875</v>
      </c>
      <c r="D6735" s="266" t="s">
        <v>18367</v>
      </c>
    </row>
    <row r="6736" customFormat="false" ht="30" hidden="false" customHeight="false" outlineLevel="0" collapsed="false">
      <c r="A6736" s="262" t="n">
        <v>39558</v>
      </c>
      <c r="B6736" s="263" t="s">
        <v>18368</v>
      </c>
      <c r="C6736" s="264" t="s">
        <v>17875</v>
      </c>
      <c r="D6736" s="265" t="s">
        <v>18369</v>
      </c>
    </row>
    <row r="6737" customFormat="false" ht="30" hidden="false" customHeight="false" outlineLevel="0" collapsed="false">
      <c r="A6737" s="258" t="n">
        <v>39559</v>
      </c>
      <c r="B6737" s="259" t="s">
        <v>18370</v>
      </c>
      <c r="C6737" s="260" t="s">
        <v>17875</v>
      </c>
      <c r="D6737" s="266" t="s">
        <v>18371</v>
      </c>
    </row>
    <row r="6738" customFormat="false" ht="30" hidden="false" customHeight="false" outlineLevel="0" collapsed="false">
      <c r="A6738" s="262" t="n">
        <v>39560</v>
      </c>
      <c r="B6738" s="263" t="s">
        <v>18372</v>
      </c>
      <c r="C6738" s="264" t="s">
        <v>17875</v>
      </c>
      <c r="D6738" s="265" t="s">
        <v>18373</v>
      </c>
    </row>
    <row r="6739" customFormat="false" ht="30" hidden="false" customHeight="false" outlineLevel="0" collapsed="false">
      <c r="A6739" s="258" t="n">
        <v>39561</v>
      </c>
      <c r="B6739" s="259" t="s">
        <v>18374</v>
      </c>
      <c r="C6739" s="260" t="s">
        <v>17875</v>
      </c>
      <c r="D6739" s="266" t="s">
        <v>18375</v>
      </c>
    </row>
    <row r="6740" customFormat="false" ht="30" hidden="false" customHeight="false" outlineLevel="0" collapsed="false">
      <c r="A6740" s="262" t="n">
        <v>39555</v>
      </c>
      <c r="B6740" s="263" t="s">
        <v>18376</v>
      </c>
      <c r="C6740" s="264" t="s">
        <v>17875</v>
      </c>
      <c r="D6740" s="265" t="s">
        <v>18377</v>
      </c>
    </row>
    <row r="6741" customFormat="false" ht="30" hidden="false" customHeight="false" outlineLevel="0" collapsed="false">
      <c r="A6741" s="258" t="n">
        <v>39548</v>
      </c>
      <c r="B6741" s="259" t="s">
        <v>18378</v>
      </c>
      <c r="C6741" s="260" t="s">
        <v>17875</v>
      </c>
      <c r="D6741" s="266" t="s">
        <v>18379</v>
      </c>
    </row>
    <row r="6742" customFormat="false" ht="30" hidden="false" customHeight="false" outlineLevel="0" collapsed="false">
      <c r="A6742" s="262" t="n">
        <v>39554</v>
      </c>
      <c r="B6742" s="263" t="s">
        <v>18380</v>
      </c>
      <c r="C6742" s="264" t="s">
        <v>17875</v>
      </c>
      <c r="D6742" s="265" t="s">
        <v>18381</v>
      </c>
    </row>
    <row r="6743" customFormat="false" ht="30" hidden="false" customHeight="false" outlineLevel="0" collapsed="false">
      <c r="A6743" s="258" t="n">
        <v>39550</v>
      </c>
      <c r="B6743" s="259" t="s">
        <v>18382</v>
      </c>
      <c r="C6743" s="260" t="s">
        <v>17875</v>
      </c>
      <c r="D6743" s="266" t="s">
        <v>18383</v>
      </c>
    </row>
    <row r="6744" customFormat="false" ht="30" hidden="false" customHeight="false" outlineLevel="0" collapsed="false">
      <c r="A6744" s="262" t="n">
        <v>39551</v>
      </c>
      <c r="B6744" s="263" t="s">
        <v>18384</v>
      </c>
      <c r="C6744" s="264" t="s">
        <v>17875</v>
      </c>
      <c r="D6744" s="265" t="s">
        <v>18385</v>
      </c>
    </row>
    <row r="6745" customFormat="false" ht="15" hidden="false" customHeight="false" outlineLevel="0" collapsed="false">
      <c r="A6745" s="258" t="n">
        <v>39580</v>
      </c>
      <c r="B6745" s="259" t="s">
        <v>18386</v>
      </c>
      <c r="C6745" s="260" t="s">
        <v>17875</v>
      </c>
      <c r="D6745" s="266" t="s">
        <v>18387</v>
      </c>
    </row>
    <row r="6746" customFormat="false" ht="15" hidden="false" customHeight="false" outlineLevel="0" collapsed="false">
      <c r="A6746" s="262" t="n">
        <v>39577</v>
      </c>
      <c r="B6746" s="263" t="s">
        <v>18388</v>
      </c>
      <c r="C6746" s="264" t="s">
        <v>17875</v>
      </c>
      <c r="D6746" s="265" t="s">
        <v>18389</v>
      </c>
    </row>
    <row r="6747" customFormat="false" ht="15" hidden="false" customHeight="false" outlineLevel="0" collapsed="false">
      <c r="A6747" s="258" t="n">
        <v>39578</v>
      </c>
      <c r="B6747" s="259" t="s">
        <v>18390</v>
      </c>
      <c r="C6747" s="260" t="s">
        <v>17875</v>
      </c>
      <c r="D6747" s="266" t="s">
        <v>18391</v>
      </c>
    </row>
    <row r="6748" customFormat="false" ht="15" hidden="false" customHeight="false" outlineLevel="0" collapsed="false">
      <c r="A6748" s="262" t="n">
        <v>39579</v>
      </c>
      <c r="B6748" s="263" t="s">
        <v>18392</v>
      </c>
      <c r="C6748" s="264" t="s">
        <v>17875</v>
      </c>
      <c r="D6748" s="265" t="s">
        <v>18393</v>
      </c>
    </row>
    <row r="6749" customFormat="false" ht="30" hidden="false" customHeight="false" outlineLevel="0" collapsed="false">
      <c r="A6749" s="258" t="n">
        <v>39826</v>
      </c>
      <c r="B6749" s="259" t="s">
        <v>18394</v>
      </c>
      <c r="C6749" s="260" t="s">
        <v>17875</v>
      </c>
      <c r="D6749" s="266" t="s">
        <v>18395</v>
      </c>
    </row>
    <row r="6750" customFormat="false" ht="15" hidden="false" customHeight="false" outlineLevel="0" collapsed="false">
      <c r="A6750" s="262" t="n">
        <v>10700</v>
      </c>
      <c r="B6750" s="263" t="s">
        <v>18396</v>
      </c>
      <c r="C6750" s="264" t="s">
        <v>17875</v>
      </c>
      <c r="D6750" s="265" t="s">
        <v>18397</v>
      </c>
    </row>
    <row r="6751" customFormat="false" ht="15" hidden="false" customHeight="false" outlineLevel="0" collapsed="false">
      <c r="A6751" s="258" t="n">
        <v>346</v>
      </c>
      <c r="B6751" s="259" t="s">
        <v>18398</v>
      </c>
      <c r="C6751" s="260" t="s">
        <v>17977</v>
      </c>
      <c r="D6751" s="266" t="s">
        <v>18399</v>
      </c>
    </row>
    <row r="6752" customFormat="false" ht="15" hidden="false" customHeight="false" outlineLevel="0" collapsed="false">
      <c r="A6752" s="262" t="n">
        <v>3312</v>
      </c>
      <c r="B6752" s="263" t="s">
        <v>18400</v>
      </c>
      <c r="C6752" s="264" t="s">
        <v>17977</v>
      </c>
      <c r="D6752" s="265" t="s">
        <v>12134</v>
      </c>
    </row>
    <row r="6753" customFormat="false" ht="15" hidden="false" customHeight="false" outlineLevel="0" collapsed="false">
      <c r="A6753" s="258" t="n">
        <v>339</v>
      </c>
      <c r="B6753" s="259" t="s">
        <v>18401</v>
      </c>
      <c r="C6753" s="260" t="s">
        <v>17912</v>
      </c>
      <c r="D6753" s="266" t="s">
        <v>2603</v>
      </c>
    </row>
    <row r="6754" customFormat="false" ht="15" hidden="false" customHeight="false" outlineLevel="0" collapsed="false">
      <c r="A6754" s="262" t="n">
        <v>340</v>
      </c>
      <c r="B6754" s="263" t="s">
        <v>18402</v>
      </c>
      <c r="C6754" s="264" t="s">
        <v>17912</v>
      </c>
      <c r="D6754" s="265" t="s">
        <v>2205</v>
      </c>
    </row>
    <row r="6755" customFormat="false" ht="15" hidden="false" customHeight="false" outlineLevel="0" collapsed="false">
      <c r="A6755" s="258" t="n">
        <v>338</v>
      </c>
      <c r="B6755" s="259" t="s">
        <v>18403</v>
      </c>
      <c r="C6755" s="260" t="s">
        <v>17977</v>
      </c>
      <c r="D6755" s="266" t="s">
        <v>15123</v>
      </c>
    </row>
    <row r="6756" customFormat="false" ht="15" hidden="false" customHeight="false" outlineLevel="0" collapsed="false">
      <c r="A6756" s="262" t="n">
        <v>334</v>
      </c>
      <c r="B6756" s="263" t="s">
        <v>18404</v>
      </c>
      <c r="C6756" s="264" t="s">
        <v>17977</v>
      </c>
      <c r="D6756" s="265" t="s">
        <v>18405</v>
      </c>
    </row>
    <row r="6757" customFormat="false" ht="15" hidden="false" customHeight="false" outlineLevel="0" collapsed="false">
      <c r="A6757" s="258" t="n">
        <v>335</v>
      </c>
      <c r="B6757" s="259" t="s">
        <v>18406</v>
      </c>
      <c r="C6757" s="260" t="s">
        <v>17977</v>
      </c>
      <c r="D6757" s="266" t="s">
        <v>18407</v>
      </c>
    </row>
    <row r="6758" customFormat="false" ht="15" hidden="false" customHeight="false" outlineLevel="0" collapsed="false">
      <c r="A6758" s="262" t="n">
        <v>342</v>
      </c>
      <c r="B6758" s="263" t="s">
        <v>18408</v>
      </c>
      <c r="C6758" s="264" t="s">
        <v>17977</v>
      </c>
      <c r="D6758" s="265" t="s">
        <v>9423</v>
      </c>
    </row>
    <row r="6759" customFormat="false" ht="15" hidden="false" customHeight="false" outlineLevel="0" collapsed="false">
      <c r="A6759" s="258" t="n">
        <v>333</v>
      </c>
      <c r="B6759" s="259" t="s">
        <v>18409</v>
      </c>
      <c r="C6759" s="260" t="s">
        <v>17977</v>
      </c>
      <c r="D6759" s="266" t="s">
        <v>3158</v>
      </c>
    </row>
    <row r="6760" customFormat="false" ht="15" hidden="false" customHeight="false" outlineLevel="0" collapsed="false">
      <c r="A6760" s="262" t="n">
        <v>343</v>
      </c>
      <c r="B6760" s="263" t="s">
        <v>18410</v>
      </c>
      <c r="C6760" s="264" t="s">
        <v>17912</v>
      </c>
      <c r="D6760" s="265" t="s">
        <v>1646</v>
      </c>
    </row>
    <row r="6761" customFormat="false" ht="15" hidden="false" customHeight="false" outlineLevel="0" collapsed="false">
      <c r="A6761" s="258" t="n">
        <v>344</v>
      </c>
      <c r="B6761" s="259" t="s">
        <v>18411</v>
      </c>
      <c r="C6761" s="260" t="s">
        <v>17977</v>
      </c>
      <c r="D6761" s="266" t="s">
        <v>6707</v>
      </c>
    </row>
    <row r="6762" customFormat="false" ht="15" hidden="false" customHeight="false" outlineLevel="0" collapsed="false">
      <c r="A6762" s="262" t="n">
        <v>341</v>
      </c>
      <c r="B6762" s="263" t="s">
        <v>18412</v>
      </c>
      <c r="C6762" s="264" t="s">
        <v>17912</v>
      </c>
      <c r="D6762" s="265" t="s">
        <v>1311</v>
      </c>
    </row>
    <row r="6763" customFormat="false" ht="15" hidden="false" customHeight="false" outlineLevel="0" collapsed="false">
      <c r="A6763" s="258" t="n">
        <v>345</v>
      </c>
      <c r="B6763" s="259" t="s">
        <v>18412</v>
      </c>
      <c r="C6763" s="260" t="s">
        <v>17977</v>
      </c>
      <c r="D6763" s="266" t="s">
        <v>18413</v>
      </c>
    </row>
    <row r="6764" customFormat="false" ht="15" hidden="false" customHeight="false" outlineLevel="0" collapsed="false">
      <c r="A6764" s="262" t="n">
        <v>11107</v>
      </c>
      <c r="B6764" s="263" t="s">
        <v>18414</v>
      </c>
      <c r="C6764" s="264" t="s">
        <v>17977</v>
      </c>
      <c r="D6764" s="265" t="s">
        <v>18415</v>
      </c>
    </row>
    <row r="6765" customFormat="false" ht="15" hidden="false" customHeight="false" outlineLevel="0" collapsed="false">
      <c r="A6765" s="258" t="n">
        <v>3313</v>
      </c>
      <c r="B6765" s="259" t="s">
        <v>18416</v>
      </c>
      <c r="C6765" s="260" t="s">
        <v>17977</v>
      </c>
      <c r="D6765" s="266" t="s">
        <v>18417</v>
      </c>
    </row>
    <row r="6766" customFormat="false" ht="15" hidden="false" customHeight="false" outlineLevel="0" collapsed="false">
      <c r="A6766" s="262" t="n">
        <v>34562</v>
      </c>
      <c r="B6766" s="263" t="s">
        <v>18418</v>
      </c>
      <c r="C6766" s="264" t="s">
        <v>17977</v>
      </c>
      <c r="D6766" s="265" t="s">
        <v>11611</v>
      </c>
    </row>
    <row r="6767" customFormat="false" ht="15" hidden="false" customHeight="false" outlineLevel="0" collapsed="false">
      <c r="A6767" s="258" t="n">
        <v>337</v>
      </c>
      <c r="B6767" s="259" t="s">
        <v>18419</v>
      </c>
      <c r="C6767" s="260" t="s">
        <v>17977</v>
      </c>
      <c r="D6767" s="266" t="s">
        <v>237</v>
      </c>
    </row>
    <row r="6768" customFormat="false" ht="15" hidden="false" customHeight="false" outlineLevel="0" collapsed="false">
      <c r="A6768" s="262" t="n">
        <v>369</v>
      </c>
      <c r="B6768" s="263" t="s">
        <v>18420</v>
      </c>
      <c r="C6768" s="264" t="s">
        <v>18153</v>
      </c>
      <c r="D6768" s="265" t="s">
        <v>18421</v>
      </c>
    </row>
    <row r="6769" customFormat="false" ht="15" hidden="false" customHeight="false" outlineLevel="0" collapsed="false">
      <c r="A6769" s="258" t="n">
        <v>366</v>
      </c>
      <c r="B6769" s="259" t="s">
        <v>18422</v>
      </c>
      <c r="C6769" s="260" t="s">
        <v>18153</v>
      </c>
      <c r="D6769" s="266" t="s">
        <v>13152</v>
      </c>
    </row>
    <row r="6770" customFormat="false" ht="15" hidden="false" customHeight="false" outlineLevel="0" collapsed="false">
      <c r="A6770" s="262" t="n">
        <v>367</v>
      </c>
      <c r="B6770" s="263" t="s">
        <v>18423</v>
      </c>
      <c r="C6770" s="264" t="s">
        <v>18153</v>
      </c>
      <c r="D6770" s="265" t="s">
        <v>18424</v>
      </c>
    </row>
    <row r="6771" customFormat="false" ht="15" hidden="false" customHeight="false" outlineLevel="0" collapsed="false">
      <c r="A6771" s="258" t="n">
        <v>370</v>
      </c>
      <c r="B6771" s="259" t="s">
        <v>18425</v>
      </c>
      <c r="C6771" s="260" t="s">
        <v>18153</v>
      </c>
      <c r="D6771" s="266" t="s">
        <v>18426</v>
      </c>
    </row>
    <row r="6772" customFormat="false" ht="15" hidden="false" customHeight="false" outlineLevel="0" collapsed="false">
      <c r="A6772" s="262" t="n">
        <v>368</v>
      </c>
      <c r="B6772" s="263" t="s">
        <v>18427</v>
      </c>
      <c r="C6772" s="264" t="s">
        <v>18153</v>
      </c>
      <c r="D6772" s="265" t="s">
        <v>14301</v>
      </c>
    </row>
    <row r="6773" customFormat="false" ht="15" hidden="false" customHeight="false" outlineLevel="0" collapsed="false">
      <c r="A6773" s="258" t="n">
        <v>11075</v>
      </c>
      <c r="B6773" s="259" t="s">
        <v>18428</v>
      </c>
      <c r="C6773" s="260" t="s">
        <v>18153</v>
      </c>
      <c r="D6773" s="266" t="s">
        <v>18429</v>
      </c>
    </row>
    <row r="6774" customFormat="false" ht="15" hidden="false" customHeight="false" outlineLevel="0" collapsed="false">
      <c r="A6774" s="262" t="n">
        <v>11076</v>
      </c>
      <c r="B6774" s="263" t="s">
        <v>18430</v>
      </c>
      <c r="C6774" s="264" t="s">
        <v>18153</v>
      </c>
      <c r="D6774" s="265" t="s">
        <v>18431</v>
      </c>
    </row>
    <row r="6775" customFormat="false" ht="15" hidden="false" customHeight="false" outlineLevel="0" collapsed="false">
      <c r="A6775" s="258" t="n">
        <v>1381</v>
      </c>
      <c r="B6775" s="259" t="s">
        <v>18432</v>
      </c>
      <c r="C6775" s="260" t="s">
        <v>17977</v>
      </c>
      <c r="D6775" s="266" t="s">
        <v>2763</v>
      </c>
    </row>
    <row r="6776" customFormat="false" ht="15" hidden="false" customHeight="false" outlineLevel="0" collapsed="false">
      <c r="A6776" s="262" t="n">
        <v>34353</v>
      </c>
      <c r="B6776" s="263" t="s">
        <v>18433</v>
      </c>
      <c r="C6776" s="264" t="s">
        <v>17977</v>
      </c>
      <c r="D6776" s="265" t="s">
        <v>2507</v>
      </c>
    </row>
    <row r="6777" customFormat="false" ht="15" hidden="false" customHeight="false" outlineLevel="0" collapsed="false">
      <c r="A6777" s="258" t="n">
        <v>37595</v>
      </c>
      <c r="B6777" s="259" t="s">
        <v>18434</v>
      </c>
      <c r="C6777" s="260" t="s">
        <v>17977</v>
      </c>
      <c r="D6777" s="266" t="s">
        <v>16922</v>
      </c>
    </row>
    <row r="6778" customFormat="false" ht="15" hidden="false" customHeight="false" outlineLevel="0" collapsed="false">
      <c r="A6778" s="262" t="n">
        <v>37596</v>
      </c>
      <c r="B6778" s="263" t="s">
        <v>18435</v>
      </c>
      <c r="C6778" s="264" t="s">
        <v>17977</v>
      </c>
      <c r="D6778" s="265" t="s">
        <v>18436</v>
      </c>
    </row>
    <row r="6779" customFormat="false" ht="15" hidden="false" customHeight="false" outlineLevel="0" collapsed="false">
      <c r="A6779" s="258" t="n">
        <v>371</v>
      </c>
      <c r="B6779" s="259" t="s">
        <v>18437</v>
      </c>
      <c r="C6779" s="260" t="s">
        <v>17977</v>
      </c>
      <c r="D6779" s="266" t="s">
        <v>17801</v>
      </c>
    </row>
    <row r="6780" customFormat="false" ht="15" hidden="false" customHeight="false" outlineLevel="0" collapsed="false">
      <c r="A6780" s="262" t="n">
        <v>37553</v>
      </c>
      <c r="B6780" s="263" t="s">
        <v>18438</v>
      </c>
      <c r="C6780" s="264" t="s">
        <v>17977</v>
      </c>
      <c r="D6780" s="265" t="s">
        <v>17010</v>
      </c>
    </row>
    <row r="6781" customFormat="false" ht="15" hidden="false" customHeight="false" outlineLevel="0" collapsed="false">
      <c r="A6781" s="258" t="n">
        <v>37552</v>
      </c>
      <c r="B6781" s="259" t="s">
        <v>18439</v>
      </c>
      <c r="C6781" s="260" t="s">
        <v>17977</v>
      </c>
      <c r="D6781" s="266" t="s">
        <v>16181</v>
      </c>
    </row>
    <row r="6782" customFormat="false" ht="15" hidden="false" customHeight="false" outlineLevel="0" collapsed="false">
      <c r="A6782" s="262" t="n">
        <v>36880</v>
      </c>
      <c r="B6782" s="263" t="s">
        <v>18440</v>
      </c>
      <c r="C6782" s="264" t="s">
        <v>17977</v>
      </c>
      <c r="D6782" s="265" t="s">
        <v>17941</v>
      </c>
    </row>
    <row r="6783" customFormat="false" ht="15" hidden="false" customHeight="false" outlineLevel="0" collapsed="false">
      <c r="A6783" s="258" t="n">
        <v>34355</v>
      </c>
      <c r="B6783" s="259" t="s">
        <v>18441</v>
      </c>
      <c r="C6783" s="260" t="s">
        <v>17977</v>
      </c>
      <c r="D6783" s="266" t="s">
        <v>18442</v>
      </c>
    </row>
    <row r="6784" customFormat="false" ht="15" hidden="false" customHeight="false" outlineLevel="0" collapsed="false">
      <c r="A6784" s="262" t="n">
        <v>130</v>
      </c>
      <c r="B6784" s="263" t="s">
        <v>18443</v>
      </c>
      <c r="C6784" s="264" t="s">
        <v>17977</v>
      </c>
      <c r="D6784" s="265" t="s">
        <v>18444</v>
      </c>
    </row>
    <row r="6785" customFormat="false" ht="15" hidden="false" customHeight="false" outlineLevel="0" collapsed="false">
      <c r="A6785" s="258" t="n">
        <v>135</v>
      </c>
      <c r="B6785" s="259" t="s">
        <v>18445</v>
      </c>
      <c r="C6785" s="260" t="s">
        <v>17977</v>
      </c>
      <c r="D6785" s="266" t="s">
        <v>3360</v>
      </c>
    </row>
    <row r="6786" customFormat="false" ht="15" hidden="false" customHeight="false" outlineLevel="0" collapsed="false">
      <c r="A6786" s="262" t="n">
        <v>36886</v>
      </c>
      <c r="B6786" s="263" t="s">
        <v>18446</v>
      </c>
      <c r="C6786" s="264" t="s">
        <v>17977</v>
      </c>
      <c r="D6786" s="265" t="s">
        <v>2188</v>
      </c>
    </row>
    <row r="6787" customFormat="false" ht="15" hidden="false" customHeight="false" outlineLevel="0" collapsed="false">
      <c r="A6787" s="258" t="n">
        <v>374</v>
      </c>
      <c r="B6787" s="259" t="s">
        <v>18447</v>
      </c>
      <c r="C6787" s="260" t="s">
        <v>17977</v>
      </c>
      <c r="D6787" s="266" t="s">
        <v>16914</v>
      </c>
    </row>
    <row r="6788" customFormat="false" ht="15" hidden="false" customHeight="false" outlineLevel="0" collapsed="false">
      <c r="A6788" s="262" t="n">
        <v>38546</v>
      </c>
      <c r="B6788" s="263" t="s">
        <v>18448</v>
      </c>
      <c r="C6788" s="264" t="s">
        <v>18153</v>
      </c>
      <c r="D6788" s="265" t="s">
        <v>18449</v>
      </c>
    </row>
    <row r="6789" customFormat="false" ht="15" hidden="false" customHeight="false" outlineLevel="0" collapsed="false">
      <c r="A6789" s="258" t="n">
        <v>34549</v>
      </c>
      <c r="B6789" s="259" t="s">
        <v>18450</v>
      </c>
      <c r="C6789" s="260" t="s">
        <v>18153</v>
      </c>
      <c r="D6789" s="266" t="s">
        <v>18451</v>
      </c>
    </row>
    <row r="6790" customFormat="false" ht="15" hidden="false" customHeight="false" outlineLevel="0" collapsed="false">
      <c r="A6790" s="262" t="n">
        <v>6081</v>
      </c>
      <c r="B6790" s="263" t="s">
        <v>18452</v>
      </c>
      <c r="C6790" s="264" t="s">
        <v>18153</v>
      </c>
      <c r="D6790" s="265" t="s">
        <v>2492</v>
      </c>
    </row>
    <row r="6791" customFormat="false" ht="15" hidden="false" customHeight="false" outlineLevel="0" collapsed="false">
      <c r="A6791" s="258" t="n">
        <v>6077</v>
      </c>
      <c r="B6791" s="259" t="s">
        <v>18453</v>
      </c>
      <c r="C6791" s="260" t="s">
        <v>18153</v>
      </c>
      <c r="D6791" s="266" t="s">
        <v>18454</v>
      </c>
    </row>
    <row r="6792" customFormat="false" ht="15" hidden="false" customHeight="false" outlineLevel="0" collapsed="false">
      <c r="A6792" s="262" t="n">
        <v>6079</v>
      </c>
      <c r="B6792" s="263" t="s">
        <v>18455</v>
      </c>
      <c r="C6792" s="264" t="s">
        <v>18153</v>
      </c>
      <c r="D6792" s="265" t="s">
        <v>16149</v>
      </c>
    </row>
    <row r="6793" customFormat="false" ht="15" hidden="false" customHeight="false" outlineLevel="0" collapsed="false">
      <c r="A6793" s="258" t="n">
        <v>1091</v>
      </c>
      <c r="B6793" s="259" t="s">
        <v>18456</v>
      </c>
      <c r="C6793" s="260" t="s">
        <v>17875</v>
      </c>
      <c r="D6793" s="266" t="s">
        <v>18457</v>
      </c>
    </row>
    <row r="6794" customFormat="false" ht="15" hidden="false" customHeight="false" outlineLevel="0" collapsed="false">
      <c r="A6794" s="262" t="n">
        <v>1094</v>
      </c>
      <c r="B6794" s="263" t="s">
        <v>18458</v>
      </c>
      <c r="C6794" s="264" t="s">
        <v>17875</v>
      </c>
      <c r="D6794" s="265" t="s">
        <v>9974</v>
      </c>
    </row>
    <row r="6795" customFormat="false" ht="15" hidden="false" customHeight="false" outlineLevel="0" collapsed="false">
      <c r="A6795" s="258" t="n">
        <v>1095</v>
      </c>
      <c r="B6795" s="259" t="s">
        <v>18459</v>
      </c>
      <c r="C6795" s="260" t="s">
        <v>17875</v>
      </c>
      <c r="D6795" s="266" t="s">
        <v>18460</v>
      </c>
    </row>
    <row r="6796" customFormat="false" ht="15" hidden="false" customHeight="false" outlineLevel="0" collapsed="false">
      <c r="A6796" s="262" t="n">
        <v>1092</v>
      </c>
      <c r="B6796" s="263" t="s">
        <v>18461</v>
      </c>
      <c r="C6796" s="264" t="s">
        <v>17875</v>
      </c>
      <c r="D6796" s="265" t="s">
        <v>1951</v>
      </c>
    </row>
    <row r="6797" customFormat="false" ht="15" hidden="false" customHeight="false" outlineLevel="0" collapsed="false">
      <c r="A6797" s="258" t="n">
        <v>1093</v>
      </c>
      <c r="B6797" s="259" t="s">
        <v>18462</v>
      </c>
      <c r="C6797" s="260" t="s">
        <v>17875</v>
      </c>
      <c r="D6797" s="266" t="s">
        <v>18463</v>
      </c>
    </row>
    <row r="6798" customFormat="false" ht="15" hidden="false" customHeight="false" outlineLevel="0" collapsed="false">
      <c r="A6798" s="262" t="n">
        <v>1090</v>
      </c>
      <c r="B6798" s="263" t="s">
        <v>18464</v>
      </c>
      <c r="C6798" s="264" t="s">
        <v>17875</v>
      </c>
      <c r="D6798" s="265" t="s">
        <v>3602</v>
      </c>
    </row>
    <row r="6799" customFormat="false" ht="15" hidden="false" customHeight="false" outlineLevel="0" collapsed="false">
      <c r="A6799" s="258" t="n">
        <v>1096</v>
      </c>
      <c r="B6799" s="259" t="s">
        <v>18465</v>
      </c>
      <c r="C6799" s="260" t="s">
        <v>17875</v>
      </c>
      <c r="D6799" s="266" t="s">
        <v>18466</v>
      </c>
    </row>
    <row r="6800" customFormat="false" ht="15" hidden="false" customHeight="false" outlineLevel="0" collapsed="false">
      <c r="A6800" s="262" t="n">
        <v>1097</v>
      </c>
      <c r="B6800" s="263" t="s">
        <v>18467</v>
      </c>
      <c r="C6800" s="264" t="s">
        <v>17875</v>
      </c>
      <c r="D6800" s="265" t="s">
        <v>18468</v>
      </c>
    </row>
    <row r="6801" customFormat="false" ht="15" hidden="false" customHeight="false" outlineLevel="0" collapsed="false">
      <c r="A6801" s="258" t="n">
        <v>378</v>
      </c>
      <c r="B6801" s="259" t="s">
        <v>18469</v>
      </c>
      <c r="C6801" s="260" t="s">
        <v>17895</v>
      </c>
      <c r="D6801" s="266" t="s">
        <v>17293</v>
      </c>
    </row>
    <row r="6802" customFormat="false" ht="15" hidden="false" customHeight="false" outlineLevel="0" collapsed="false">
      <c r="A6802" s="262" t="n">
        <v>40911</v>
      </c>
      <c r="B6802" s="263" t="s">
        <v>18470</v>
      </c>
      <c r="C6802" s="264" t="s">
        <v>18160</v>
      </c>
      <c r="D6802" s="265" t="s">
        <v>18471</v>
      </c>
    </row>
    <row r="6803" customFormat="false" ht="15" hidden="false" customHeight="false" outlineLevel="0" collapsed="false">
      <c r="A6803" s="258" t="n">
        <v>33939</v>
      </c>
      <c r="B6803" s="259" t="s">
        <v>18472</v>
      </c>
      <c r="C6803" s="260" t="s">
        <v>17895</v>
      </c>
      <c r="D6803" s="266" t="s">
        <v>18473</v>
      </c>
    </row>
    <row r="6804" customFormat="false" ht="15" hidden="false" customHeight="false" outlineLevel="0" collapsed="false">
      <c r="A6804" s="262" t="n">
        <v>40815</v>
      </c>
      <c r="B6804" s="263" t="s">
        <v>18474</v>
      </c>
      <c r="C6804" s="264" t="s">
        <v>18160</v>
      </c>
      <c r="D6804" s="265" t="s">
        <v>18475</v>
      </c>
    </row>
    <row r="6805" customFormat="false" ht="15" hidden="false" customHeight="false" outlineLevel="0" collapsed="false">
      <c r="A6805" s="258" t="n">
        <v>34760</v>
      </c>
      <c r="B6805" s="259" t="s">
        <v>18476</v>
      </c>
      <c r="C6805" s="260" t="s">
        <v>17895</v>
      </c>
      <c r="D6805" s="266" t="s">
        <v>18477</v>
      </c>
    </row>
    <row r="6806" customFormat="false" ht="15" hidden="false" customHeight="false" outlineLevel="0" collapsed="false">
      <c r="A6806" s="262" t="n">
        <v>40935</v>
      </c>
      <c r="B6806" s="263" t="s">
        <v>18478</v>
      </c>
      <c r="C6806" s="264" t="s">
        <v>18160</v>
      </c>
      <c r="D6806" s="265" t="s">
        <v>18479</v>
      </c>
    </row>
    <row r="6807" customFormat="false" ht="15" hidden="false" customHeight="false" outlineLevel="0" collapsed="false">
      <c r="A6807" s="258" t="n">
        <v>33952</v>
      </c>
      <c r="B6807" s="259" t="s">
        <v>18480</v>
      </c>
      <c r="C6807" s="260" t="s">
        <v>17895</v>
      </c>
      <c r="D6807" s="266" t="s">
        <v>18481</v>
      </c>
    </row>
    <row r="6808" customFormat="false" ht="15" hidden="false" customHeight="false" outlineLevel="0" collapsed="false">
      <c r="A6808" s="262" t="n">
        <v>40816</v>
      </c>
      <c r="B6808" s="263" t="s">
        <v>18482</v>
      </c>
      <c r="C6808" s="264" t="s">
        <v>18160</v>
      </c>
      <c r="D6808" s="265" t="s">
        <v>18483</v>
      </c>
    </row>
    <row r="6809" customFormat="false" ht="15" hidden="false" customHeight="false" outlineLevel="0" collapsed="false">
      <c r="A6809" s="258" t="n">
        <v>33953</v>
      </c>
      <c r="B6809" s="259" t="s">
        <v>18484</v>
      </c>
      <c r="C6809" s="260" t="s">
        <v>17895</v>
      </c>
      <c r="D6809" s="266" t="s">
        <v>18485</v>
      </c>
    </row>
    <row r="6810" customFormat="false" ht="15" hidden="false" customHeight="false" outlineLevel="0" collapsed="false">
      <c r="A6810" s="262" t="n">
        <v>40817</v>
      </c>
      <c r="B6810" s="263" t="s">
        <v>18486</v>
      </c>
      <c r="C6810" s="264" t="s">
        <v>18160</v>
      </c>
      <c r="D6810" s="265" t="s">
        <v>18487</v>
      </c>
    </row>
    <row r="6811" customFormat="false" ht="15" hidden="false" customHeight="false" outlineLevel="0" collapsed="false">
      <c r="A6811" s="258" t="n">
        <v>13348</v>
      </c>
      <c r="B6811" s="259" t="s">
        <v>18488</v>
      </c>
      <c r="C6811" s="260" t="s">
        <v>17875</v>
      </c>
      <c r="D6811" s="266" t="s">
        <v>2246</v>
      </c>
    </row>
    <row r="6812" customFormat="false" ht="15" hidden="false" customHeight="false" outlineLevel="0" collapsed="false">
      <c r="A6812" s="262" t="n">
        <v>39211</v>
      </c>
      <c r="B6812" s="263" t="s">
        <v>18489</v>
      </c>
      <c r="C6812" s="264" t="s">
        <v>17875</v>
      </c>
      <c r="D6812" s="265" t="s">
        <v>2560</v>
      </c>
    </row>
    <row r="6813" customFormat="false" ht="15" hidden="false" customHeight="false" outlineLevel="0" collapsed="false">
      <c r="A6813" s="258" t="n">
        <v>39212</v>
      </c>
      <c r="B6813" s="259" t="s">
        <v>18490</v>
      </c>
      <c r="C6813" s="260" t="s">
        <v>17875</v>
      </c>
      <c r="D6813" s="266" t="s">
        <v>18491</v>
      </c>
    </row>
    <row r="6814" customFormat="false" ht="15" hidden="false" customHeight="false" outlineLevel="0" collapsed="false">
      <c r="A6814" s="262" t="n">
        <v>39208</v>
      </c>
      <c r="B6814" s="263" t="s">
        <v>18492</v>
      </c>
      <c r="C6814" s="264" t="s">
        <v>17875</v>
      </c>
      <c r="D6814" s="265" t="s">
        <v>3252</v>
      </c>
    </row>
    <row r="6815" customFormat="false" ht="15" hidden="false" customHeight="false" outlineLevel="0" collapsed="false">
      <c r="A6815" s="258" t="n">
        <v>39210</v>
      </c>
      <c r="B6815" s="259" t="s">
        <v>18493</v>
      </c>
      <c r="C6815" s="260" t="s">
        <v>17875</v>
      </c>
      <c r="D6815" s="266" t="s">
        <v>2194</v>
      </c>
    </row>
    <row r="6816" customFormat="false" ht="15" hidden="false" customHeight="false" outlineLevel="0" collapsed="false">
      <c r="A6816" s="262" t="n">
        <v>39214</v>
      </c>
      <c r="B6816" s="263" t="s">
        <v>18494</v>
      </c>
      <c r="C6816" s="264" t="s">
        <v>17875</v>
      </c>
      <c r="D6816" s="265" t="s">
        <v>2695</v>
      </c>
    </row>
    <row r="6817" customFormat="false" ht="15" hidden="false" customHeight="false" outlineLevel="0" collapsed="false">
      <c r="A6817" s="258" t="n">
        <v>39213</v>
      </c>
      <c r="B6817" s="259" t="s">
        <v>18495</v>
      </c>
      <c r="C6817" s="260" t="s">
        <v>17875</v>
      </c>
      <c r="D6817" s="266" t="s">
        <v>13966</v>
      </c>
    </row>
    <row r="6818" customFormat="false" ht="15" hidden="false" customHeight="false" outlineLevel="0" collapsed="false">
      <c r="A6818" s="262" t="n">
        <v>39209</v>
      </c>
      <c r="B6818" s="263" t="s">
        <v>18496</v>
      </c>
      <c r="C6818" s="264" t="s">
        <v>17875</v>
      </c>
      <c r="D6818" s="265" t="s">
        <v>3228</v>
      </c>
    </row>
    <row r="6819" customFormat="false" ht="15" hidden="false" customHeight="false" outlineLevel="0" collapsed="false">
      <c r="A6819" s="258" t="n">
        <v>39207</v>
      </c>
      <c r="B6819" s="259" t="s">
        <v>18497</v>
      </c>
      <c r="C6819" s="260" t="s">
        <v>17875</v>
      </c>
      <c r="D6819" s="266" t="s">
        <v>2194</v>
      </c>
    </row>
    <row r="6820" customFormat="false" ht="15" hidden="false" customHeight="false" outlineLevel="0" collapsed="false">
      <c r="A6820" s="262" t="n">
        <v>39215</v>
      </c>
      <c r="B6820" s="263" t="s">
        <v>18498</v>
      </c>
      <c r="C6820" s="264" t="s">
        <v>17875</v>
      </c>
      <c r="D6820" s="265" t="s">
        <v>2751</v>
      </c>
    </row>
    <row r="6821" customFormat="false" ht="15" hidden="false" customHeight="false" outlineLevel="0" collapsed="false">
      <c r="A6821" s="258" t="n">
        <v>39216</v>
      </c>
      <c r="B6821" s="259" t="s">
        <v>18499</v>
      </c>
      <c r="C6821" s="260" t="s">
        <v>17875</v>
      </c>
      <c r="D6821" s="266" t="s">
        <v>13991</v>
      </c>
    </row>
    <row r="6822" customFormat="false" ht="15" hidden="false" customHeight="false" outlineLevel="0" collapsed="false">
      <c r="A6822" s="262" t="n">
        <v>379</v>
      </c>
      <c r="B6822" s="263" t="s">
        <v>18500</v>
      </c>
      <c r="C6822" s="264" t="s">
        <v>17875</v>
      </c>
      <c r="D6822" s="265" t="s">
        <v>1585</v>
      </c>
    </row>
    <row r="6823" customFormat="false" ht="15" hidden="false" customHeight="false" outlineLevel="0" collapsed="false">
      <c r="A6823" s="258" t="n">
        <v>11267</v>
      </c>
      <c r="B6823" s="259" t="s">
        <v>18501</v>
      </c>
      <c r="C6823" s="260" t="s">
        <v>17875</v>
      </c>
      <c r="D6823" s="266" t="s">
        <v>13335</v>
      </c>
    </row>
    <row r="6824" customFormat="false" ht="15" hidden="false" customHeight="false" outlineLevel="0" collapsed="false">
      <c r="A6824" s="262" t="n">
        <v>41901</v>
      </c>
      <c r="B6824" s="263" t="s">
        <v>18502</v>
      </c>
      <c r="C6824" s="264" t="s">
        <v>17977</v>
      </c>
      <c r="D6824" s="265" t="s">
        <v>2038</v>
      </c>
    </row>
    <row r="6825" customFormat="false" ht="15" hidden="false" customHeight="false" outlineLevel="0" collapsed="false">
      <c r="A6825" s="258" t="n">
        <v>510</v>
      </c>
      <c r="B6825" s="259" t="s">
        <v>18503</v>
      </c>
      <c r="C6825" s="260" t="s">
        <v>17977</v>
      </c>
      <c r="D6825" s="266" t="s">
        <v>504</v>
      </c>
    </row>
    <row r="6826" customFormat="false" ht="15" hidden="false" customHeight="false" outlineLevel="0" collapsed="false">
      <c r="A6826" s="262" t="n">
        <v>516</v>
      </c>
      <c r="B6826" s="263" t="s">
        <v>18504</v>
      </c>
      <c r="C6826" s="264" t="s">
        <v>17977</v>
      </c>
      <c r="D6826" s="265" t="s">
        <v>1836</v>
      </c>
    </row>
    <row r="6827" customFormat="false" ht="15" hidden="false" customHeight="false" outlineLevel="0" collapsed="false">
      <c r="A6827" s="258" t="n">
        <v>509</v>
      </c>
      <c r="B6827" s="259" t="s">
        <v>18505</v>
      </c>
      <c r="C6827" s="260" t="s">
        <v>17977</v>
      </c>
      <c r="D6827" s="266" t="s">
        <v>7355</v>
      </c>
    </row>
    <row r="6828" customFormat="false" ht="15" hidden="false" customHeight="false" outlineLevel="0" collapsed="false">
      <c r="A6828" s="262" t="n">
        <v>40331</v>
      </c>
      <c r="B6828" s="263" t="s">
        <v>18506</v>
      </c>
      <c r="C6828" s="264" t="s">
        <v>17895</v>
      </c>
      <c r="D6828" s="265" t="s">
        <v>9468</v>
      </c>
    </row>
    <row r="6829" customFormat="false" ht="15" hidden="false" customHeight="false" outlineLevel="0" collapsed="false">
      <c r="A6829" s="258" t="n">
        <v>40930</v>
      </c>
      <c r="B6829" s="259" t="s">
        <v>18507</v>
      </c>
      <c r="C6829" s="260" t="s">
        <v>18160</v>
      </c>
      <c r="D6829" s="266" t="s">
        <v>18508</v>
      </c>
    </row>
    <row r="6830" customFormat="false" ht="15" hidden="false" customHeight="false" outlineLevel="0" collapsed="false">
      <c r="A6830" s="262" t="n">
        <v>11761</v>
      </c>
      <c r="B6830" s="263" t="s">
        <v>18509</v>
      </c>
      <c r="C6830" s="264" t="s">
        <v>17875</v>
      </c>
      <c r="D6830" s="265" t="s">
        <v>18510</v>
      </c>
    </row>
    <row r="6831" customFormat="false" ht="15" hidden="false" customHeight="false" outlineLevel="0" collapsed="false">
      <c r="A6831" s="258" t="n">
        <v>377</v>
      </c>
      <c r="B6831" s="259" t="s">
        <v>18511</v>
      </c>
      <c r="C6831" s="260" t="s">
        <v>17875</v>
      </c>
      <c r="D6831" s="266" t="s">
        <v>18512</v>
      </c>
    </row>
    <row r="6832" customFormat="false" ht="15" hidden="false" customHeight="false" outlineLevel="0" collapsed="false">
      <c r="A6832" s="262" t="n">
        <v>7588</v>
      </c>
      <c r="B6832" s="263" t="s">
        <v>18513</v>
      </c>
      <c r="C6832" s="264" t="s">
        <v>17875</v>
      </c>
      <c r="D6832" s="265" t="s">
        <v>18514</v>
      </c>
    </row>
    <row r="6833" customFormat="false" ht="15" hidden="false" customHeight="false" outlineLevel="0" collapsed="false">
      <c r="A6833" s="258" t="n">
        <v>34392</v>
      </c>
      <c r="B6833" s="259" t="s">
        <v>18515</v>
      </c>
      <c r="C6833" s="260" t="s">
        <v>17895</v>
      </c>
      <c r="D6833" s="266" t="s">
        <v>18516</v>
      </c>
    </row>
    <row r="6834" customFormat="false" ht="15" hidden="false" customHeight="false" outlineLevel="0" collapsed="false">
      <c r="A6834" s="262" t="n">
        <v>40908</v>
      </c>
      <c r="B6834" s="263" t="s">
        <v>18517</v>
      </c>
      <c r="C6834" s="264" t="s">
        <v>18160</v>
      </c>
      <c r="D6834" s="265" t="s">
        <v>18518</v>
      </c>
    </row>
    <row r="6835" customFormat="false" ht="15" hidden="false" customHeight="false" outlineLevel="0" collapsed="false">
      <c r="A6835" s="258" t="n">
        <v>34551</v>
      </c>
      <c r="B6835" s="259" t="s">
        <v>18519</v>
      </c>
      <c r="C6835" s="260" t="s">
        <v>17895</v>
      </c>
      <c r="D6835" s="266" t="s">
        <v>7609</v>
      </c>
    </row>
    <row r="6836" customFormat="false" ht="15" hidden="false" customHeight="false" outlineLevel="0" collapsed="false">
      <c r="A6836" s="262" t="n">
        <v>41078</v>
      </c>
      <c r="B6836" s="263" t="s">
        <v>18520</v>
      </c>
      <c r="C6836" s="264" t="s">
        <v>18160</v>
      </c>
      <c r="D6836" s="265" t="s">
        <v>18521</v>
      </c>
    </row>
    <row r="6837" customFormat="false" ht="15" hidden="false" customHeight="false" outlineLevel="0" collapsed="false">
      <c r="A6837" s="258" t="n">
        <v>246</v>
      </c>
      <c r="B6837" s="259" t="s">
        <v>18522</v>
      </c>
      <c r="C6837" s="260" t="s">
        <v>17895</v>
      </c>
      <c r="D6837" s="266" t="s">
        <v>180</v>
      </c>
    </row>
    <row r="6838" customFormat="false" ht="15" hidden="false" customHeight="false" outlineLevel="0" collapsed="false">
      <c r="A6838" s="262" t="n">
        <v>40927</v>
      </c>
      <c r="B6838" s="263" t="s">
        <v>18523</v>
      </c>
      <c r="C6838" s="264" t="s">
        <v>18160</v>
      </c>
      <c r="D6838" s="265" t="s">
        <v>18524</v>
      </c>
    </row>
    <row r="6839" customFormat="false" ht="15" hidden="false" customHeight="false" outlineLevel="0" collapsed="false">
      <c r="A6839" s="258" t="n">
        <v>2350</v>
      </c>
      <c r="B6839" s="259" t="s">
        <v>18525</v>
      </c>
      <c r="C6839" s="260" t="s">
        <v>17895</v>
      </c>
      <c r="D6839" s="266" t="s">
        <v>17249</v>
      </c>
    </row>
    <row r="6840" customFormat="false" ht="15" hidden="false" customHeight="false" outlineLevel="0" collapsed="false">
      <c r="A6840" s="262" t="n">
        <v>40812</v>
      </c>
      <c r="B6840" s="263" t="s">
        <v>18526</v>
      </c>
      <c r="C6840" s="264" t="s">
        <v>18160</v>
      </c>
      <c r="D6840" s="265" t="s">
        <v>18527</v>
      </c>
    </row>
    <row r="6841" customFormat="false" ht="15" hidden="false" customHeight="false" outlineLevel="0" collapsed="false">
      <c r="A6841" s="258" t="n">
        <v>245</v>
      </c>
      <c r="B6841" s="259" t="s">
        <v>18528</v>
      </c>
      <c r="C6841" s="260" t="s">
        <v>17895</v>
      </c>
      <c r="D6841" s="266" t="s">
        <v>18529</v>
      </c>
    </row>
    <row r="6842" customFormat="false" ht="15" hidden="false" customHeight="false" outlineLevel="0" collapsed="false">
      <c r="A6842" s="262" t="n">
        <v>41090</v>
      </c>
      <c r="B6842" s="263" t="s">
        <v>18530</v>
      </c>
      <c r="C6842" s="264" t="s">
        <v>18160</v>
      </c>
      <c r="D6842" s="265" t="s">
        <v>18531</v>
      </c>
    </row>
    <row r="6843" customFormat="false" ht="15" hidden="false" customHeight="false" outlineLevel="0" collapsed="false">
      <c r="A6843" s="258" t="n">
        <v>251</v>
      </c>
      <c r="B6843" s="259" t="s">
        <v>18532</v>
      </c>
      <c r="C6843" s="260" t="s">
        <v>17895</v>
      </c>
      <c r="D6843" s="266" t="s">
        <v>18533</v>
      </c>
    </row>
    <row r="6844" customFormat="false" ht="15" hidden="false" customHeight="false" outlineLevel="0" collapsed="false">
      <c r="A6844" s="262" t="n">
        <v>40975</v>
      </c>
      <c r="B6844" s="263" t="s">
        <v>18534</v>
      </c>
      <c r="C6844" s="264" t="s">
        <v>18160</v>
      </c>
      <c r="D6844" s="265" t="s">
        <v>18535</v>
      </c>
    </row>
    <row r="6845" customFormat="false" ht="15" hidden="false" customHeight="false" outlineLevel="0" collapsed="false">
      <c r="A6845" s="258" t="n">
        <v>6127</v>
      </c>
      <c r="B6845" s="259" t="s">
        <v>18536</v>
      </c>
      <c r="C6845" s="260" t="s">
        <v>17895</v>
      </c>
      <c r="D6845" s="266" t="s">
        <v>18537</v>
      </c>
    </row>
    <row r="6846" customFormat="false" ht="15" hidden="false" customHeight="false" outlineLevel="0" collapsed="false">
      <c r="A6846" s="262" t="n">
        <v>41072</v>
      </c>
      <c r="B6846" s="263" t="s">
        <v>18538</v>
      </c>
      <c r="C6846" s="264" t="s">
        <v>18160</v>
      </c>
      <c r="D6846" s="265" t="s">
        <v>18539</v>
      </c>
    </row>
    <row r="6847" customFormat="false" ht="15" hidden="false" customHeight="false" outlineLevel="0" collapsed="false">
      <c r="A6847" s="258" t="n">
        <v>6121</v>
      </c>
      <c r="B6847" s="259" t="s">
        <v>18540</v>
      </c>
      <c r="C6847" s="260" t="s">
        <v>17895</v>
      </c>
      <c r="D6847" s="266" t="s">
        <v>15561</v>
      </c>
    </row>
    <row r="6848" customFormat="false" ht="15" hidden="false" customHeight="false" outlineLevel="0" collapsed="false">
      <c r="A6848" s="262" t="n">
        <v>41071</v>
      </c>
      <c r="B6848" s="263" t="s">
        <v>18541</v>
      </c>
      <c r="C6848" s="264" t="s">
        <v>18160</v>
      </c>
      <c r="D6848" s="265" t="s">
        <v>18542</v>
      </c>
    </row>
    <row r="6849" customFormat="false" ht="15" hidden="false" customHeight="false" outlineLevel="0" collapsed="false">
      <c r="A6849" s="258" t="n">
        <v>244</v>
      </c>
      <c r="B6849" s="259" t="s">
        <v>18543</v>
      </c>
      <c r="C6849" s="260" t="s">
        <v>17895</v>
      </c>
      <c r="D6849" s="266" t="s">
        <v>18544</v>
      </c>
    </row>
    <row r="6850" customFormat="false" ht="15" hidden="false" customHeight="false" outlineLevel="0" collapsed="false">
      <c r="A6850" s="262" t="n">
        <v>41093</v>
      </c>
      <c r="B6850" s="263" t="s">
        <v>18545</v>
      </c>
      <c r="C6850" s="264" t="s">
        <v>18160</v>
      </c>
      <c r="D6850" s="265" t="s">
        <v>18546</v>
      </c>
    </row>
    <row r="6851" customFormat="false" ht="15" hidden="false" customHeight="false" outlineLevel="0" collapsed="false">
      <c r="A6851" s="258" t="n">
        <v>532</v>
      </c>
      <c r="B6851" s="259" t="s">
        <v>18547</v>
      </c>
      <c r="C6851" s="260" t="s">
        <v>17895</v>
      </c>
      <c r="D6851" s="266" t="s">
        <v>11270</v>
      </c>
    </row>
    <row r="6852" customFormat="false" ht="15" hidden="false" customHeight="false" outlineLevel="0" collapsed="false">
      <c r="A6852" s="262" t="n">
        <v>40931</v>
      </c>
      <c r="B6852" s="263" t="s">
        <v>18548</v>
      </c>
      <c r="C6852" s="264" t="s">
        <v>18160</v>
      </c>
      <c r="D6852" s="265" t="s">
        <v>18549</v>
      </c>
    </row>
    <row r="6853" customFormat="false" ht="15" hidden="false" customHeight="false" outlineLevel="0" collapsed="false">
      <c r="A6853" s="258" t="n">
        <v>36150</v>
      </c>
      <c r="B6853" s="259" t="s">
        <v>18550</v>
      </c>
      <c r="C6853" s="260" t="s">
        <v>17875</v>
      </c>
      <c r="D6853" s="266" t="s">
        <v>18551</v>
      </c>
    </row>
    <row r="6854" customFormat="false" ht="15" hidden="false" customHeight="false" outlineLevel="0" collapsed="false">
      <c r="A6854" s="262" t="n">
        <v>41069</v>
      </c>
      <c r="B6854" s="263" t="s">
        <v>18552</v>
      </c>
      <c r="C6854" s="264" t="s">
        <v>18160</v>
      </c>
      <c r="D6854" s="265" t="s">
        <v>18553</v>
      </c>
    </row>
    <row r="6855" customFormat="false" ht="15" hidden="false" customHeight="false" outlineLevel="0" collapsed="false">
      <c r="A6855" s="258" t="n">
        <v>4760</v>
      </c>
      <c r="B6855" s="259" t="s">
        <v>18554</v>
      </c>
      <c r="C6855" s="260" t="s">
        <v>17895</v>
      </c>
      <c r="D6855" s="266" t="s">
        <v>17293</v>
      </c>
    </row>
    <row r="6856" customFormat="false" ht="15" hidden="false" customHeight="false" outlineLevel="0" collapsed="false">
      <c r="A6856" s="262" t="n">
        <v>10422</v>
      </c>
      <c r="B6856" s="263" t="s">
        <v>18555</v>
      </c>
      <c r="C6856" s="264" t="s">
        <v>17875</v>
      </c>
      <c r="D6856" s="265" t="s">
        <v>5127</v>
      </c>
    </row>
    <row r="6857" customFormat="false" ht="15" hidden="false" customHeight="false" outlineLevel="0" collapsed="false">
      <c r="A6857" s="258" t="n">
        <v>10420</v>
      </c>
      <c r="B6857" s="259" t="s">
        <v>18556</v>
      </c>
      <c r="C6857" s="260" t="s">
        <v>17875</v>
      </c>
      <c r="D6857" s="266" t="s">
        <v>18557</v>
      </c>
    </row>
    <row r="6858" customFormat="false" ht="15" hidden="false" customHeight="false" outlineLevel="0" collapsed="false">
      <c r="A6858" s="262" t="n">
        <v>10421</v>
      </c>
      <c r="B6858" s="263" t="s">
        <v>18558</v>
      </c>
      <c r="C6858" s="264" t="s">
        <v>17875</v>
      </c>
      <c r="D6858" s="265" t="s">
        <v>18559</v>
      </c>
    </row>
    <row r="6859" customFormat="false" ht="15" hidden="false" customHeight="false" outlineLevel="0" collapsed="false">
      <c r="A6859" s="258" t="n">
        <v>36520</v>
      </c>
      <c r="B6859" s="259" t="s">
        <v>18560</v>
      </c>
      <c r="C6859" s="260" t="s">
        <v>17875</v>
      </c>
      <c r="D6859" s="266" t="s">
        <v>18561</v>
      </c>
    </row>
    <row r="6860" customFormat="false" ht="15" hidden="false" customHeight="false" outlineLevel="0" collapsed="false">
      <c r="A6860" s="262" t="n">
        <v>11784</v>
      </c>
      <c r="B6860" s="263" t="s">
        <v>18562</v>
      </c>
      <c r="C6860" s="264" t="s">
        <v>17875</v>
      </c>
      <c r="D6860" s="265" t="s">
        <v>18563</v>
      </c>
    </row>
    <row r="6861" customFormat="false" ht="15" hidden="false" customHeight="false" outlineLevel="0" collapsed="false">
      <c r="A6861" s="258" t="n">
        <v>10</v>
      </c>
      <c r="B6861" s="259" t="s">
        <v>18564</v>
      </c>
      <c r="C6861" s="260" t="s">
        <v>17875</v>
      </c>
      <c r="D6861" s="266" t="s">
        <v>1501</v>
      </c>
    </row>
    <row r="6862" customFormat="false" ht="15" hidden="false" customHeight="false" outlineLevel="0" collapsed="false">
      <c r="A6862" s="262" t="n">
        <v>4815</v>
      </c>
      <c r="B6862" s="263" t="s">
        <v>18565</v>
      </c>
      <c r="C6862" s="264" t="s">
        <v>17875</v>
      </c>
      <c r="D6862" s="265" t="s">
        <v>18566</v>
      </c>
    </row>
    <row r="6863" customFormat="false" ht="15" hidden="false" customHeight="false" outlineLevel="0" collapsed="false">
      <c r="A6863" s="258" t="n">
        <v>541</v>
      </c>
      <c r="B6863" s="259" t="s">
        <v>18567</v>
      </c>
      <c r="C6863" s="260" t="s">
        <v>17875</v>
      </c>
      <c r="D6863" s="266" t="s">
        <v>18568</v>
      </c>
    </row>
    <row r="6864" customFormat="false" ht="15" hidden="false" customHeight="false" outlineLevel="0" collapsed="false">
      <c r="A6864" s="262" t="n">
        <v>542</v>
      </c>
      <c r="B6864" s="263" t="s">
        <v>18569</v>
      </c>
      <c r="C6864" s="264" t="s">
        <v>17875</v>
      </c>
      <c r="D6864" s="265" t="s">
        <v>18570</v>
      </c>
    </row>
    <row r="6865" customFormat="false" ht="15" hidden="false" customHeight="false" outlineLevel="0" collapsed="false">
      <c r="A6865" s="258" t="n">
        <v>540</v>
      </c>
      <c r="B6865" s="259" t="s">
        <v>18571</v>
      </c>
      <c r="C6865" s="260" t="s">
        <v>17875</v>
      </c>
      <c r="D6865" s="266" t="s">
        <v>18572</v>
      </c>
    </row>
    <row r="6866" customFormat="false" ht="30" hidden="false" customHeight="false" outlineLevel="0" collapsed="false">
      <c r="A6866" s="262" t="n">
        <v>38364</v>
      </c>
      <c r="B6866" s="263" t="s">
        <v>18573</v>
      </c>
      <c r="C6866" s="264" t="s">
        <v>17875</v>
      </c>
      <c r="D6866" s="265" t="s">
        <v>18574</v>
      </c>
    </row>
    <row r="6867" customFormat="false" ht="15" hidden="false" customHeight="false" outlineLevel="0" collapsed="false">
      <c r="A6867" s="258" t="n">
        <v>11692</v>
      </c>
      <c r="B6867" s="259" t="s">
        <v>18575</v>
      </c>
      <c r="C6867" s="260" t="s">
        <v>17892</v>
      </c>
      <c r="D6867" s="266" t="s">
        <v>18576</v>
      </c>
    </row>
    <row r="6868" customFormat="false" ht="15" hidden="false" customHeight="false" outlineLevel="0" collapsed="false">
      <c r="A6868" s="262" t="n">
        <v>1746</v>
      </c>
      <c r="B6868" s="263" t="s">
        <v>18577</v>
      </c>
      <c r="C6868" s="264" t="s">
        <v>17875</v>
      </c>
      <c r="D6868" s="265" t="s">
        <v>18578</v>
      </c>
    </row>
    <row r="6869" customFormat="false" ht="15" hidden="false" customHeight="false" outlineLevel="0" collapsed="false">
      <c r="A6869" s="258" t="n">
        <v>1748</v>
      </c>
      <c r="B6869" s="259" t="s">
        <v>18579</v>
      </c>
      <c r="C6869" s="260" t="s">
        <v>17875</v>
      </c>
      <c r="D6869" s="266" t="s">
        <v>18580</v>
      </c>
    </row>
    <row r="6870" customFormat="false" ht="15" hidden="false" customHeight="false" outlineLevel="0" collapsed="false">
      <c r="A6870" s="262" t="n">
        <v>1749</v>
      </c>
      <c r="B6870" s="263" t="s">
        <v>18581</v>
      </c>
      <c r="C6870" s="264" t="s">
        <v>17875</v>
      </c>
      <c r="D6870" s="265" t="s">
        <v>18582</v>
      </c>
    </row>
    <row r="6871" customFormat="false" ht="15" hidden="false" customHeight="false" outlineLevel="0" collapsed="false">
      <c r="A6871" s="258" t="n">
        <v>37412</v>
      </c>
      <c r="B6871" s="259" t="s">
        <v>18583</v>
      </c>
      <c r="C6871" s="260" t="s">
        <v>17875</v>
      </c>
      <c r="D6871" s="266" t="s">
        <v>18584</v>
      </c>
    </row>
    <row r="6872" customFormat="false" ht="15" hidden="false" customHeight="false" outlineLevel="0" collapsed="false">
      <c r="A6872" s="262" t="n">
        <v>1745</v>
      </c>
      <c r="B6872" s="263" t="s">
        <v>18585</v>
      </c>
      <c r="C6872" s="264" t="s">
        <v>17875</v>
      </c>
      <c r="D6872" s="265" t="s">
        <v>18586</v>
      </c>
    </row>
    <row r="6873" customFormat="false" ht="15" hidden="false" customHeight="false" outlineLevel="0" collapsed="false">
      <c r="A6873" s="258" t="n">
        <v>1750</v>
      </c>
      <c r="B6873" s="259" t="s">
        <v>18587</v>
      </c>
      <c r="C6873" s="260" t="s">
        <v>17875</v>
      </c>
      <c r="D6873" s="266" t="s">
        <v>18588</v>
      </c>
    </row>
    <row r="6874" customFormat="false" ht="15" hidden="false" customHeight="false" outlineLevel="0" collapsed="false">
      <c r="A6874" s="262" t="n">
        <v>11687</v>
      </c>
      <c r="B6874" s="263" t="s">
        <v>18589</v>
      </c>
      <c r="C6874" s="264" t="s">
        <v>17912</v>
      </c>
      <c r="D6874" s="265" t="s">
        <v>18590</v>
      </c>
    </row>
    <row r="6875" customFormat="false" ht="15" hidden="false" customHeight="false" outlineLevel="0" collapsed="false">
      <c r="A6875" s="258" t="n">
        <v>11689</v>
      </c>
      <c r="B6875" s="259" t="s">
        <v>18591</v>
      </c>
      <c r="C6875" s="260" t="s">
        <v>17912</v>
      </c>
      <c r="D6875" s="266" t="s">
        <v>18592</v>
      </c>
    </row>
    <row r="6876" customFormat="false" ht="15" hidden="false" customHeight="false" outlineLevel="0" collapsed="false">
      <c r="A6876" s="262" t="n">
        <v>11693</v>
      </c>
      <c r="B6876" s="263" t="s">
        <v>18593</v>
      </c>
      <c r="C6876" s="264" t="s">
        <v>17892</v>
      </c>
      <c r="D6876" s="265" t="s">
        <v>18594</v>
      </c>
    </row>
    <row r="6877" customFormat="false" ht="15" hidden="false" customHeight="false" outlineLevel="0" collapsed="false">
      <c r="A6877" s="258" t="n">
        <v>36215</v>
      </c>
      <c r="B6877" s="259" t="s">
        <v>18595</v>
      </c>
      <c r="C6877" s="260" t="s">
        <v>17875</v>
      </c>
      <c r="D6877" s="266" t="s">
        <v>18596</v>
      </c>
    </row>
    <row r="6878" customFormat="false" ht="30" hidden="false" customHeight="false" outlineLevel="0" collapsed="false">
      <c r="A6878" s="262" t="n">
        <v>42439</v>
      </c>
      <c r="B6878" s="263" t="s">
        <v>18597</v>
      </c>
      <c r="C6878" s="264" t="s">
        <v>17875</v>
      </c>
      <c r="D6878" s="265" t="s">
        <v>18598</v>
      </c>
    </row>
    <row r="6879" customFormat="false" ht="15" hidden="false" customHeight="false" outlineLevel="0" collapsed="false">
      <c r="A6879" s="258" t="n">
        <v>38381</v>
      </c>
      <c r="B6879" s="259" t="s">
        <v>18599</v>
      </c>
      <c r="C6879" s="260" t="s">
        <v>17875</v>
      </c>
      <c r="D6879" s="266" t="s">
        <v>4909</v>
      </c>
    </row>
    <row r="6880" customFormat="false" ht="15" hidden="false" customHeight="false" outlineLevel="0" collapsed="false">
      <c r="A6880" s="262" t="n">
        <v>39621</v>
      </c>
      <c r="B6880" s="263" t="s">
        <v>18600</v>
      </c>
      <c r="C6880" s="264" t="s">
        <v>18601</v>
      </c>
      <c r="D6880" s="265" t="s">
        <v>18602</v>
      </c>
    </row>
    <row r="6881" customFormat="false" ht="15" hidden="false" customHeight="false" outlineLevel="0" collapsed="false">
      <c r="A6881" s="258" t="n">
        <v>39624</v>
      </c>
      <c r="B6881" s="259" t="s">
        <v>18603</v>
      </c>
      <c r="C6881" s="260" t="s">
        <v>18601</v>
      </c>
      <c r="D6881" s="266" t="s">
        <v>18604</v>
      </c>
    </row>
    <row r="6882" customFormat="false" ht="15" hidden="false" customHeight="false" outlineLevel="0" collapsed="false">
      <c r="A6882" s="262" t="n">
        <v>39615</v>
      </c>
      <c r="B6882" s="263" t="s">
        <v>18605</v>
      </c>
      <c r="C6882" s="264" t="s">
        <v>17875</v>
      </c>
      <c r="D6882" s="265" t="s">
        <v>18606</v>
      </c>
    </row>
    <row r="6883" customFormat="false" ht="15" hidden="false" customHeight="false" outlineLevel="0" collapsed="false">
      <c r="A6883" s="258" t="n">
        <v>39620</v>
      </c>
      <c r="B6883" s="259" t="s">
        <v>18607</v>
      </c>
      <c r="C6883" s="260" t="s">
        <v>17875</v>
      </c>
      <c r="D6883" s="266" t="s">
        <v>18608</v>
      </c>
    </row>
    <row r="6884" customFormat="false" ht="15" hidden="false" customHeight="false" outlineLevel="0" collapsed="false">
      <c r="A6884" s="262" t="n">
        <v>39623</v>
      </c>
      <c r="B6884" s="263" t="s">
        <v>18609</v>
      </c>
      <c r="C6884" s="264" t="s">
        <v>17875</v>
      </c>
      <c r="D6884" s="265" t="s">
        <v>18610</v>
      </c>
    </row>
    <row r="6885" customFormat="false" ht="15" hidden="false" customHeight="false" outlineLevel="0" collapsed="false">
      <c r="A6885" s="258" t="n">
        <v>36207</v>
      </c>
      <c r="B6885" s="259" t="s">
        <v>18611</v>
      </c>
      <c r="C6885" s="260" t="s">
        <v>17875</v>
      </c>
      <c r="D6885" s="266" t="s">
        <v>18612</v>
      </c>
    </row>
    <row r="6886" customFormat="false" ht="15" hidden="false" customHeight="false" outlineLevel="0" collapsed="false">
      <c r="A6886" s="262" t="n">
        <v>36209</v>
      </c>
      <c r="B6886" s="263" t="s">
        <v>18613</v>
      </c>
      <c r="C6886" s="264" t="s">
        <v>17875</v>
      </c>
      <c r="D6886" s="265" t="s">
        <v>18614</v>
      </c>
    </row>
    <row r="6887" customFormat="false" ht="15" hidden="false" customHeight="false" outlineLevel="0" collapsed="false">
      <c r="A6887" s="258" t="n">
        <v>36210</v>
      </c>
      <c r="B6887" s="259" t="s">
        <v>18615</v>
      </c>
      <c r="C6887" s="260" t="s">
        <v>17875</v>
      </c>
      <c r="D6887" s="266" t="s">
        <v>18616</v>
      </c>
    </row>
    <row r="6888" customFormat="false" ht="15" hidden="false" customHeight="false" outlineLevel="0" collapsed="false">
      <c r="A6888" s="262" t="n">
        <v>36204</v>
      </c>
      <c r="B6888" s="263" t="s">
        <v>18617</v>
      </c>
      <c r="C6888" s="264" t="s">
        <v>17875</v>
      </c>
      <c r="D6888" s="265" t="s">
        <v>6386</v>
      </c>
    </row>
    <row r="6889" customFormat="false" ht="15" hidden="false" customHeight="false" outlineLevel="0" collapsed="false">
      <c r="A6889" s="258" t="n">
        <v>36205</v>
      </c>
      <c r="B6889" s="259" t="s">
        <v>18618</v>
      </c>
      <c r="C6889" s="260" t="s">
        <v>17875</v>
      </c>
      <c r="D6889" s="266" t="s">
        <v>18619</v>
      </c>
    </row>
    <row r="6890" customFormat="false" ht="15" hidden="false" customHeight="false" outlineLevel="0" collapsed="false">
      <c r="A6890" s="262" t="n">
        <v>36081</v>
      </c>
      <c r="B6890" s="263" t="s">
        <v>18620</v>
      </c>
      <c r="C6890" s="264" t="s">
        <v>17875</v>
      </c>
      <c r="D6890" s="265" t="s">
        <v>18621</v>
      </c>
    </row>
    <row r="6891" customFormat="false" ht="15" hidden="false" customHeight="false" outlineLevel="0" collapsed="false">
      <c r="A6891" s="258" t="n">
        <v>36206</v>
      </c>
      <c r="B6891" s="259" t="s">
        <v>18622</v>
      </c>
      <c r="C6891" s="260" t="s">
        <v>17875</v>
      </c>
      <c r="D6891" s="266" t="s">
        <v>18623</v>
      </c>
    </row>
    <row r="6892" customFormat="false" ht="15" hidden="false" customHeight="false" outlineLevel="0" collapsed="false">
      <c r="A6892" s="262" t="n">
        <v>36218</v>
      </c>
      <c r="B6892" s="263" t="s">
        <v>18624</v>
      </c>
      <c r="C6892" s="264" t="s">
        <v>17875</v>
      </c>
      <c r="D6892" s="265" t="s">
        <v>18625</v>
      </c>
    </row>
    <row r="6893" customFormat="false" ht="15" hidden="false" customHeight="false" outlineLevel="0" collapsed="false">
      <c r="A6893" s="258" t="n">
        <v>36220</v>
      </c>
      <c r="B6893" s="259" t="s">
        <v>18626</v>
      </c>
      <c r="C6893" s="260" t="s">
        <v>17875</v>
      </c>
      <c r="D6893" s="266" t="s">
        <v>18627</v>
      </c>
    </row>
    <row r="6894" customFormat="false" ht="15" hidden="false" customHeight="false" outlineLevel="0" collapsed="false">
      <c r="A6894" s="262" t="n">
        <v>36080</v>
      </c>
      <c r="B6894" s="263" t="s">
        <v>18628</v>
      </c>
      <c r="C6894" s="264" t="s">
        <v>17875</v>
      </c>
      <c r="D6894" s="265" t="s">
        <v>18629</v>
      </c>
    </row>
    <row r="6895" customFormat="false" ht="15" hidden="false" customHeight="false" outlineLevel="0" collapsed="false">
      <c r="A6895" s="258" t="n">
        <v>36223</v>
      </c>
      <c r="B6895" s="259" t="s">
        <v>18630</v>
      </c>
      <c r="C6895" s="260" t="s">
        <v>17875</v>
      </c>
      <c r="D6895" s="266" t="s">
        <v>18631</v>
      </c>
    </row>
    <row r="6896" customFormat="false" ht="15" hidden="false" customHeight="false" outlineLevel="0" collapsed="false">
      <c r="A6896" s="262" t="n">
        <v>546</v>
      </c>
      <c r="B6896" s="263" t="s">
        <v>18632</v>
      </c>
      <c r="C6896" s="264" t="s">
        <v>17977</v>
      </c>
      <c r="D6896" s="265" t="s">
        <v>489</v>
      </c>
    </row>
    <row r="6897" customFormat="false" ht="15" hidden="false" customHeight="false" outlineLevel="0" collapsed="false">
      <c r="A6897" s="258" t="n">
        <v>557</v>
      </c>
      <c r="B6897" s="259" t="s">
        <v>18633</v>
      </c>
      <c r="C6897" s="260" t="s">
        <v>17912</v>
      </c>
      <c r="D6897" s="266" t="s">
        <v>18634</v>
      </c>
    </row>
    <row r="6898" customFormat="false" ht="15" hidden="false" customHeight="false" outlineLevel="0" collapsed="false">
      <c r="A6898" s="262" t="n">
        <v>552</v>
      </c>
      <c r="B6898" s="263" t="s">
        <v>18635</v>
      </c>
      <c r="C6898" s="264" t="s">
        <v>17912</v>
      </c>
      <c r="D6898" s="265" t="s">
        <v>18636</v>
      </c>
    </row>
    <row r="6899" customFormat="false" ht="15" hidden="false" customHeight="false" outlineLevel="0" collapsed="false">
      <c r="A6899" s="258" t="n">
        <v>555</v>
      </c>
      <c r="B6899" s="259" t="s">
        <v>18637</v>
      </c>
      <c r="C6899" s="260" t="s">
        <v>17912</v>
      </c>
      <c r="D6899" s="266" t="s">
        <v>18638</v>
      </c>
    </row>
    <row r="6900" customFormat="false" ht="15" hidden="false" customHeight="false" outlineLevel="0" collapsed="false">
      <c r="A6900" s="262" t="n">
        <v>565</v>
      </c>
      <c r="B6900" s="263" t="s">
        <v>18639</v>
      </c>
      <c r="C6900" s="264" t="s">
        <v>17912</v>
      </c>
      <c r="D6900" s="265" t="s">
        <v>3152</v>
      </c>
    </row>
    <row r="6901" customFormat="false" ht="15" hidden="false" customHeight="false" outlineLevel="0" collapsed="false">
      <c r="A6901" s="258" t="n">
        <v>549</v>
      </c>
      <c r="B6901" s="259" t="s">
        <v>18640</v>
      </c>
      <c r="C6901" s="260" t="s">
        <v>17912</v>
      </c>
      <c r="D6901" s="266" t="s">
        <v>9260</v>
      </c>
    </row>
    <row r="6902" customFormat="false" ht="15" hidden="false" customHeight="false" outlineLevel="0" collapsed="false">
      <c r="A6902" s="262" t="n">
        <v>559</v>
      </c>
      <c r="B6902" s="263" t="s">
        <v>18641</v>
      </c>
      <c r="C6902" s="264" t="s">
        <v>17912</v>
      </c>
      <c r="D6902" s="265" t="s">
        <v>18642</v>
      </c>
    </row>
    <row r="6903" customFormat="false" ht="15" hidden="false" customHeight="false" outlineLevel="0" collapsed="false">
      <c r="A6903" s="258" t="n">
        <v>551</v>
      </c>
      <c r="B6903" s="259" t="s">
        <v>18643</v>
      </c>
      <c r="C6903" s="260" t="s">
        <v>17912</v>
      </c>
      <c r="D6903" s="266" t="s">
        <v>18644</v>
      </c>
    </row>
    <row r="6904" customFormat="false" ht="15" hidden="false" customHeight="false" outlineLevel="0" collapsed="false">
      <c r="A6904" s="262" t="n">
        <v>547</v>
      </c>
      <c r="B6904" s="263" t="s">
        <v>18645</v>
      </c>
      <c r="C6904" s="264" t="s">
        <v>17912</v>
      </c>
      <c r="D6904" s="265" t="s">
        <v>18646</v>
      </c>
    </row>
    <row r="6905" customFormat="false" ht="15" hidden="false" customHeight="false" outlineLevel="0" collapsed="false">
      <c r="A6905" s="258" t="n">
        <v>560</v>
      </c>
      <c r="B6905" s="259" t="s">
        <v>18647</v>
      </c>
      <c r="C6905" s="260" t="s">
        <v>17912</v>
      </c>
      <c r="D6905" s="266" t="s">
        <v>18648</v>
      </c>
    </row>
    <row r="6906" customFormat="false" ht="15" hidden="false" customHeight="false" outlineLevel="0" collapsed="false">
      <c r="A6906" s="262" t="n">
        <v>566</v>
      </c>
      <c r="B6906" s="263" t="s">
        <v>18649</v>
      </c>
      <c r="C6906" s="264" t="s">
        <v>17912</v>
      </c>
      <c r="D6906" s="265" t="s">
        <v>17195</v>
      </c>
    </row>
    <row r="6907" customFormat="false" ht="15" hidden="false" customHeight="false" outlineLevel="0" collapsed="false">
      <c r="A6907" s="258" t="n">
        <v>563</v>
      </c>
      <c r="B6907" s="259" t="s">
        <v>18650</v>
      </c>
      <c r="C6907" s="260" t="s">
        <v>17912</v>
      </c>
      <c r="D6907" s="266" t="s">
        <v>18651</v>
      </c>
    </row>
    <row r="6908" customFormat="false" ht="15" hidden="false" customHeight="false" outlineLevel="0" collapsed="false">
      <c r="A6908" s="262" t="n">
        <v>38127</v>
      </c>
      <c r="B6908" s="263" t="s">
        <v>18652</v>
      </c>
      <c r="C6908" s="264" t="s">
        <v>17875</v>
      </c>
      <c r="D6908" s="265" t="s">
        <v>18653</v>
      </c>
    </row>
    <row r="6909" customFormat="false" ht="15" hidden="false" customHeight="false" outlineLevel="0" collapsed="false">
      <c r="A6909" s="258" t="n">
        <v>38060</v>
      </c>
      <c r="B6909" s="259" t="s">
        <v>18654</v>
      </c>
      <c r="C6909" s="260" t="s">
        <v>17875</v>
      </c>
      <c r="D6909" s="266" t="s">
        <v>18655</v>
      </c>
    </row>
    <row r="6910" customFormat="false" ht="15" hidden="false" customHeight="false" outlineLevel="0" collapsed="false">
      <c r="A6910" s="262" t="n">
        <v>10956</v>
      </c>
      <c r="B6910" s="263" t="s">
        <v>18656</v>
      </c>
      <c r="C6910" s="264" t="s">
        <v>17875</v>
      </c>
      <c r="D6910" s="265" t="s">
        <v>18657</v>
      </c>
    </row>
    <row r="6911" customFormat="false" ht="15" hidden="false" customHeight="false" outlineLevel="0" collapsed="false">
      <c r="A6911" s="258" t="n">
        <v>39380</v>
      </c>
      <c r="B6911" s="259" t="s">
        <v>18658</v>
      </c>
      <c r="C6911" s="260" t="s">
        <v>17875</v>
      </c>
      <c r="D6911" s="266" t="s">
        <v>6549</v>
      </c>
    </row>
    <row r="6912" customFormat="false" ht="15" hidden="false" customHeight="false" outlineLevel="0" collapsed="false">
      <c r="A6912" s="262" t="n">
        <v>13374</v>
      </c>
      <c r="B6912" s="263" t="s">
        <v>18659</v>
      </c>
      <c r="C6912" s="264" t="s">
        <v>17875</v>
      </c>
      <c r="D6912" s="265" t="s">
        <v>18660</v>
      </c>
    </row>
    <row r="6913" customFormat="false" ht="15" hidden="false" customHeight="false" outlineLevel="0" collapsed="false">
      <c r="A6913" s="258" t="n">
        <v>37597</v>
      </c>
      <c r="B6913" s="259" t="s">
        <v>18661</v>
      </c>
      <c r="C6913" s="260" t="s">
        <v>17875</v>
      </c>
      <c r="D6913" s="266" t="s">
        <v>18662</v>
      </c>
    </row>
    <row r="6914" customFormat="false" ht="30" hidden="false" customHeight="false" outlineLevel="0" collapsed="false">
      <c r="A6914" s="262" t="n">
        <v>183</v>
      </c>
      <c r="B6914" s="263" t="s">
        <v>18663</v>
      </c>
      <c r="C6914" s="264" t="s">
        <v>18664</v>
      </c>
      <c r="D6914" s="265" t="s">
        <v>18665</v>
      </c>
    </row>
    <row r="6915" customFormat="false" ht="30" hidden="false" customHeight="false" outlineLevel="0" collapsed="false">
      <c r="A6915" s="258" t="n">
        <v>184</v>
      </c>
      <c r="B6915" s="259" t="s">
        <v>18666</v>
      </c>
      <c r="C6915" s="260" t="s">
        <v>18664</v>
      </c>
      <c r="D6915" s="266" t="s">
        <v>18667</v>
      </c>
    </row>
    <row r="6916" customFormat="false" ht="30" hidden="false" customHeight="false" outlineLevel="0" collapsed="false">
      <c r="A6916" s="262" t="n">
        <v>195</v>
      </c>
      <c r="B6916" s="263" t="s">
        <v>18668</v>
      </c>
      <c r="C6916" s="264" t="s">
        <v>18664</v>
      </c>
      <c r="D6916" s="265" t="s">
        <v>18669</v>
      </c>
    </row>
    <row r="6917" customFormat="false" ht="30" hidden="false" customHeight="false" outlineLevel="0" collapsed="false">
      <c r="A6917" s="258" t="n">
        <v>194</v>
      </c>
      <c r="B6917" s="259" t="s">
        <v>18670</v>
      </c>
      <c r="C6917" s="260" t="s">
        <v>18664</v>
      </c>
      <c r="D6917" s="266" t="s">
        <v>18671</v>
      </c>
    </row>
    <row r="6918" customFormat="false" ht="30" hidden="false" customHeight="false" outlineLevel="0" collapsed="false">
      <c r="A6918" s="262" t="n">
        <v>20001</v>
      </c>
      <c r="B6918" s="263" t="s">
        <v>18672</v>
      </c>
      <c r="C6918" s="264" t="s">
        <v>18664</v>
      </c>
      <c r="D6918" s="265" t="s">
        <v>18673</v>
      </c>
    </row>
    <row r="6919" customFormat="false" ht="30" hidden="false" customHeight="false" outlineLevel="0" collapsed="false">
      <c r="A6919" s="258" t="n">
        <v>181</v>
      </c>
      <c r="B6919" s="259" t="s">
        <v>18674</v>
      </c>
      <c r="C6919" s="260" t="s">
        <v>18664</v>
      </c>
      <c r="D6919" s="266" t="s">
        <v>18675</v>
      </c>
    </row>
    <row r="6920" customFormat="false" ht="30" hidden="false" customHeight="false" outlineLevel="0" collapsed="false">
      <c r="A6920" s="262" t="n">
        <v>39837</v>
      </c>
      <c r="B6920" s="263" t="s">
        <v>18676</v>
      </c>
      <c r="C6920" s="264" t="s">
        <v>18664</v>
      </c>
      <c r="D6920" s="265" t="s">
        <v>18677</v>
      </c>
    </row>
    <row r="6921" customFormat="false" ht="30" hidden="false" customHeight="false" outlineLevel="0" collapsed="false">
      <c r="A6921" s="258" t="n">
        <v>10535</v>
      </c>
      <c r="B6921" s="259" t="s">
        <v>18678</v>
      </c>
      <c r="C6921" s="260" t="s">
        <v>17875</v>
      </c>
      <c r="D6921" s="266" t="s">
        <v>18679</v>
      </c>
    </row>
    <row r="6922" customFormat="false" ht="15" hidden="false" customHeight="false" outlineLevel="0" collapsed="false">
      <c r="A6922" s="262" t="n">
        <v>10537</v>
      </c>
      <c r="B6922" s="263" t="s">
        <v>18680</v>
      </c>
      <c r="C6922" s="264" t="s">
        <v>17875</v>
      </c>
      <c r="D6922" s="265" t="s">
        <v>18681</v>
      </c>
    </row>
    <row r="6923" customFormat="false" ht="15" hidden="false" customHeight="false" outlineLevel="0" collapsed="false">
      <c r="A6923" s="258" t="n">
        <v>13891</v>
      </c>
      <c r="B6923" s="259" t="s">
        <v>18682</v>
      </c>
      <c r="C6923" s="260" t="s">
        <v>17875</v>
      </c>
      <c r="D6923" s="266" t="s">
        <v>18683</v>
      </c>
    </row>
    <row r="6924" customFormat="false" ht="15" hidden="false" customHeight="false" outlineLevel="0" collapsed="false">
      <c r="A6924" s="262" t="n">
        <v>25975</v>
      </c>
      <c r="B6924" s="263" t="s">
        <v>18684</v>
      </c>
      <c r="C6924" s="264" t="s">
        <v>17875</v>
      </c>
      <c r="D6924" s="265" t="s">
        <v>18685</v>
      </c>
    </row>
    <row r="6925" customFormat="false" ht="30" hidden="false" customHeight="false" outlineLevel="0" collapsed="false">
      <c r="A6925" s="258" t="n">
        <v>36396</v>
      </c>
      <c r="B6925" s="259" t="s">
        <v>18686</v>
      </c>
      <c r="C6925" s="260" t="s">
        <v>17875</v>
      </c>
      <c r="D6925" s="266" t="s">
        <v>18687</v>
      </c>
    </row>
    <row r="6926" customFormat="false" ht="30" hidden="false" customHeight="false" outlineLevel="0" collapsed="false">
      <c r="A6926" s="262" t="n">
        <v>36397</v>
      </c>
      <c r="B6926" s="263" t="s">
        <v>18688</v>
      </c>
      <c r="C6926" s="264" t="s">
        <v>17875</v>
      </c>
      <c r="D6926" s="265" t="s">
        <v>18689</v>
      </c>
    </row>
    <row r="6927" customFormat="false" ht="15" hidden="false" customHeight="false" outlineLevel="0" collapsed="false">
      <c r="A6927" s="258" t="n">
        <v>36398</v>
      </c>
      <c r="B6927" s="259" t="s">
        <v>18690</v>
      </c>
      <c r="C6927" s="260" t="s">
        <v>17875</v>
      </c>
      <c r="D6927" s="266" t="s">
        <v>18691</v>
      </c>
    </row>
    <row r="6928" customFormat="false" ht="15" hidden="false" customHeight="false" outlineLevel="0" collapsed="false">
      <c r="A6928" s="262" t="n">
        <v>647</v>
      </c>
      <c r="B6928" s="263" t="s">
        <v>18692</v>
      </c>
      <c r="C6928" s="264" t="s">
        <v>17895</v>
      </c>
      <c r="D6928" s="265" t="s">
        <v>1957</v>
      </c>
    </row>
    <row r="6929" customFormat="false" ht="15" hidden="false" customHeight="false" outlineLevel="0" collapsed="false">
      <c r="A6929" s="258" t="n">
        <v>40920</v>
      </c>
      <c r="B6929" s="259" t="s">
        <v>18693</v>
      </c>
      <c r="C6929" s="260" t="s">
        <v>18160</v>
      </c>
      <c r="D6929" s="266" t="s">
        <v>18694</v>
      </c>
    </row>
    <row r="6930" customFormat="false" ht="15" hidden="false" customHeight="false" outlineLevel="0" collapsed="false">
      <c r="A6930" s="262" t="n">
        <v>7266</v>
      </c>
      <c r="B6930" s="263" t="s">
        <v>18695</v>
      </c>
      <c r="C6930" s="264" t="s">
        <v>18696</v>
      </c>
      <c r="D6930" s="265" t="s">
        <v>18697</v>
      </c>
    </row>
    <row r="6931" customFormat="false" ht="15" hidden="false" customHeight="false" outlineLevel="0" collapsed="false">
      <c r="A6931" s="258" t="n">
        <v>7270</v>
      </c>
      <c r="B6931" s="259" t="s">
        <v>18698</v>
      </c>
      <c r="C6931" s="260" t="s">
        <v>17875</v>
      </c>
      <c r="D6931" s="266" t="s">
        <v>3228</v>
      </c>
    </row>
    <row r="6932" customFormat="false" ht="15" hidden="false" customHeight="false" outlineLevel="0" collapsed="false">
      <c r="A6932" s="262" t="n">
        <v>7269</v>
      </c>
      <c r="B6932" s="263" t="s">
        <v>18699</v>
      </c>
      <c r="C6932" s="264" t="s">
        <v>17875</v>
      </c>
      <c r="D6932" s="265" t="s">
        <v>1646</v>
      </c>
    </row>
    <row r="6933" customFormat="false" ht="15" hidden="false" customHeight="false" outlineLevel="0" collapsed="false">
      <c r="A6933" s="258" t="n">
        <v>7271</v>
      </c>
      <c r="B6933" s="259" t="s">
        <v>18700</v>
      </c>
      <c r="C6933" s="260" t="s">
        <v>17875</v>
      </c>
      <c r="D6933" s="266" t="s">
        <v>17614</v>
      </c>
    </row>
    <row r="6934" customFormat="false" ht="15" hidden="false" customHeight="false" outlineLevel="0" collapsed="false">
      <c r="A6934" s="262" t="n">
        <v>7268</v>
      </c>
      <c r="B6934" s="263" t="s">
        <v>18701</v>
      </c>
      <c r="C6934" s="264" t="s">
        <v>17875</v>
      </c>
      <c r="D6934" s="265" t="s">
        <v>1582</v>
      </c>
    </row>
    <row r="6935" customFormat="false" ht="15" hidden="false" customHeight="false" outlineLevel="0" collapsed="false">
      <c r="A6935" s="258" t="n">
        <v>7267</v>
      </c>
      <c r="B6935" s="259" t="s">
        <v>18702</v>
      </c>
      <c r="C6935" s="260" t="s">
        <v>17875</v>
      </c>
      <c r="D6935" s="266" t="s">
        <v>1646</v>
      </c>
    </row>
    <row r="6936" customFormat="false" ht="15" hidden="false" customHeight="false" outlineLevel="0" collapsed="false">
      <c r="A6936" s="262" t="n">
        <v>38783</v>
      </c>
      <c r="B6936" s="263" t="s">
        <v>18703</v>
      </c>
      <c r="C6936" s="264" t="s">
        <v>17875</v>
      </c>
      <c r="D6936" s="265" t="s">
        <v>1816</v>
      </c>
    </row>
    <row r="6937" customFormat="false" ht="15" hidden="false" customHeight="false" outlineLevel="0" collapsed="false">
      <c r="A6937" s="258" t="n">
        <v>37593</v>
      </c>
      <c r="B6937" s="259" t="s">
        <v>18704</v>
      </c>
      <c r="C6937" s="260" t="s">
        <v>17875</v>
      </c>
      <c r="D6937" s="266" t="s">
        <v>536</v>
      </c>
    </row>
    <row r="6938" customFormat="false" ht="15" hidden="false" customHeight="false" outlineLevel="0" collapsed="false">
      <c r="A6938" s="262" t="n">
        <v>37594</v>
      </c>
      <c r="B6938" s="263" t="s">
        <v>18705</v>
      </c>
      <c r="C6938" s="264" t="s">
        <v>17875</v>
      </c>
      <c r="D6938" s="265" t="s">
        <v>13961</v>
      </c>
    </row>
    <row r="6939" customFormat="false" ht="15" hidden="false" customHeight="false" outlineLevel="0" collapsed="false">
      <c r="A6939" s="258" t="n">
        <v>37592</v>
      </c>
      <c r="B6939" s="259" t="s">
        <v>18706</v>
      </c>
      <c r="C6939" s="260" t="s">
        <v>17875</v>
      </c>
      <c r="D6939" s="266" t="s">
        <v>13347</v>
      </c>
    </row>
    <row r="6940" customFormat="false" ht="15" hidden="false" customHeight="false" outlineLevel="0" collapsed="false">
      <c r="A6940" s="262" t="n">
        <v>34556</v>
      </c>
      <c r="B6940" s="263" t="s">
        <v>18707</v>
      </c>
      <c r="C6940" s="264" t="s">
        <v>17875</v>
      </c>
      <c r="D6940" s="265" t="s">
        <v>2946</v>
      </c>
    </row>
    <row r="6941" customFormat="false" ht="15" hidden="false" customHeight="false" outlineLevel="0" collapsed="false">
      <c r="A6941" s="258" t="n">
        <v>37873</v>
      </c>
      <c r="B6941" s="259" t="s">
        <v>18708</v>
      </c>
      <c r="C6941" s="260" t="s">
        <v>17875</v>
      </c>
      <c r="D6941" s="266" t="s">
        <v>3100</v>
      </c>
    </row>
    <row r="6942" customFormat="false" ht="15" hidden="false" customHeight="false" outlineLevel="0" collapsed="false">
      <c r="A6942" s="262" t="n">
        <v>34564</v>
      </c>
      <c r="B6942" s="263" t="s">
        <v>18709</v>
      </c>
      <c r="C6942" s="264" t="s">
        <v>17875</v>
      </c>
      <c r="D6942" s="265" t="s">
        <v>441</v>
      </c>
    </row>
    <row r="6943" customFormat="false" ht="15" hidden="false" customHeight="false" outlineLevel="0" collapsed="false">
      <c r="A6943" s="258" t="n">
        <v>34565</v>
      </c>
      <c r="B6943" s="259" t="s">
        <v>18710</v>
      </c>
      <c r="C6943" s="260" t="s">
        <v>17875</v>
      </c>
      <c r="D6943" s="266" t="s">
        <v>18711</v>
      </c>
    </row>
    <row r="6944" customFormat="false" ht="15" hidden="false" customHeight="false" outlineLevel="0" collapsed="false">
      <c r="A6944" s="262" t="n">
        <v>38590</v>
      </c>
      <c r="B6944" s="263" t="s">
        <v>18712</v>
      </c>
      <c r="C6944" s="264" t="s">
        <v>17875</v>
      </c>
      <c r="D6944" s="265" t="s">
        <v>2340</v>
      </c>
    </row>
    <row r="6945" customFormat="false" ht="15" hidden="false" customHeight="false" outlineLevel="0" collapsed="false">
      <c r="A6945" s="258" t="n">
        <v>34566</v>
      </c>
      <c r="B6945" s="259" t="s">
        <v>18713</v>
      </c>
      <c r="C6945" s="260" t="s">
        <v>17875</v>
      </c>
      <c r="D6945" s="266" t="s">
        <v>2375</v>
      </c>
    </row>
    <row r="6946" customFormat="false" ht="15" hidden="false" customHeight="false" outlineLevel="0" collapsed="false">
      <c r="A6946" s="262" t="n">
        <v>34567</v>
      </c>
      <c r="B6946" s="263" t="s">
        <v>18714</v>
      </c>
      <c r="C6946" s="264" t="s">
        <v>17875</v>
      </c>
      <c r="D6946" s="265" t="s">
        <v>18715</v>
      </c>
    </row>
    <row r="6947" customFormat="false" ht="15" hidden="false" customHeight="false" outlineLevel="0" collapsed="false">
      <c r="A6947" s="258" t="n">
        <v>38591</v>
      </c>
      <c r="B6947" s="259" t="s">
        <v>18716</v>
      </c>
      <c r="C6947" s="260" t="s">
        <v>17875</v>
      </c>
      <c r="D6947" s="266" t="s">
        <v>1395</v>
      </c>
    </row>
    <row r="6948" customFormat="false" ht="15" hidden="false" customHeight="false" outlineLevel="0" collapsed="false">
      <c r="A6948" s="262" t="n">
        <v>34568</v>
      </c>
      <c r="B6948" s="263" t="s">
        <v>18717</v>
      </c>
      <c r="C6948" s="264" t="s">
        <v>17875</v>
      </c>
      <c r="D6948" s="265" t="s">
        <v>18718</v>
      </c>
    </row>
    <row r="6949" customFormat="false" ht="15" hidden="false" customHeight="false" outlineLevel="0" collapsed="false">
      <c r="A6949" s="258" t="n">
        <v>34569</v>
      </c>
      <c r="B6949" s="259" t="s">
        <v>18719</v>
      </c>
      <c r="C6949" s="260" t="s">
        <v>17875</v>
      </c>
      <c r="D6949" s="266" t="s">
        <v>1452</v>
      </c>
    </row>
    <row r="6950" customFormat="false" ht="15" hidden="false" customHeight="false" outlineLevel="0" collapsed="false">
      <c r="A6950" s="262" t="n">
        <v>34570</v>
      </c>
      <c r="B6950" s="263" t="s">
        <v>18720</v>
      </c>
      <c r="C6950" s="264" t="s">
        <v>17875</v>
      </c>
      <c r="D6950" s="265" t="s">
        <v>16804</v>
      </c>
    </row>
    <row r="6951" customFormat="false" ht="15" hidden="false" customHeight="false" outlineLevel="0" collapsed="false">
      <c r="A6951" s="258" t="n">
        <v>25070</v>
      </c>
      <c r="B6951" s="259" t="s">
        <v>18721</v>
      </c>
      <c r="C6951" s="260" t="s">
        <v>17875</v>
      </c>
      <c r="D6951" s="266" t="s">
        <v>14944</v>
      </c>
    </row>
    <row r="6952" customFormat="false" ht="15" hidden="false" customHeight="false" outlineLevel="0" collapsed="false">
      <c r="A6952" s="262" t="n">
        <v>34571</v>
      </c>
      <c r="B6952" s="263" t="s">
        <v>18722</v>
      </c>
      <c r="C6952" s="264" t="s">
        <v>17875</v>
      </c>
      <c r="D6952" s="265" t="s">
        <v>3349</v>
      </c>
    </row>
    <row r="6953" customFormat="false" ht="15" hidden="false" customHeight="false" outlineLevel="0" collapsed="false">
      <c r="A6953" s="258" t="n">
        <v>34573</v>
      </c>
      <c r="B6953" s="259" t="s">
        <v>18723</v>
      </c>
      <c r="C6953" s="260" t="s">
        <v>17875</v>
      </c>
      <c r="D6953" s="266" t="s">
        <v>2686</v>
      </c>
    </row>
    <row r="6954" customFormat="false" ht="15" hidden="false" customHeight="false" outlineLevel="0" collapsed="false">
      <c r="A6954" s="262" t="n">
        <v>37107</v>
      </c>
      <c r="B6954" s="263" t="s">
        <v>18724</v>
      </c>
      <c r="C6954" s="264" t="s">
        <v>17875</v>
      </c>
      <c r="D6954" s="265" t="s">
        <v>2592</v>
      </c>
    </row>
    <row r="6955" customFormat="false" ht="15" hidden="false" customHeight="false" outlineLevel="0" collapsed="false">
      <c r="A6955" s="258" t="n">
        <v>34576</v>
      </c>
      <c r="B6955" s="259" t="s">
        <v>18725</v>
      </c>
      <c r="C6955" s="260" t="s">
        <v>17875</v>
      </c>
      <c r="D6955" s="266" t="s">
        <v>3026</v>
      </c>
    </row>
    <row r="6956" customFormat="false" ht="15" hidden="false" customHeight="false" outlineLevel="0" collapsed="false">
      <c r="A6956" s="262" t="n">
        <v>34577</v>
      </c>
      <c r="B6956" s="263" t="s">
        <v>18726</v>
      </c>
      <c r="C6956" s="264" t="s">
        <v>17875</v>
      </c>
      <c r="D6956" s="265" t="s">
        <v>2592</v>
      </c>
    </row>
    <row r="6957" customFormat="false" ht="15" hidden="false" customHeight="false" outlineLevel="0" collapsed="false">
      <c r="A6957" s="258" t="n">
        <v>34578</v>
      </c>
      <c r="B6957" s="259" t="s">
        <v>18727</v>
      </c>
      <c r="C6957" s="260" t="s">
        <v>17875</v>
      </c>
      <c r="D6957" s="266" t="s">
        <v>7708</v>
      </c>
    </row>
    <row r="6958" customFormat="false" ht="15" hidden="false" customHeight="false" outlineLevel="0" collapsed="false">
      <c r="A6958" s="262" t="n">
        <v>34579</v>
      </c>
      <c r="B6958" s="263" t="s">
        <v>18728</v>
      </c>
      <c r="C6958" s="264" t="s">
        <v>17875</v>
      </c>
      <c r="D6958" s="265" t="s">
        <v>18729</v>
      </c>
    </row>
    <row r="6959" customFormat="false" ht="15" hidden="false" customHeight="false" outlineLevel="0" collapsed="false">
      <c r="A6959" s="258" t="n">
        <v>25067</v>
      </c>
      <c r="B6959" s="259" t="s">
        <v>18730</v>
      </c>
      <c r="C6959" s="260" t="s">
        <v>17875</v>
      </c>
      <c r="D6959" s="266" t="s">
        <v>441</v>
      </c>
    </row>
    <row r="6960" customFormat="false" ht="15" hidden="false" customHeight="false" outlineLevel="0" collapsed="false">
      <c r="A6960" s="262" t="n">
        <v>34580</v>
      </c>
      <c r="B6960" s="263" t="s">
        <v>18731</v>
      </c>
      <c r="C6960" s="264" t="s">
        <v>17875</v>
      </c>
      <c r="D6960" s="265" t="s">
        <v>18732</v>
      </c>
    </row>
    <row r="6961" customFormat="false" ht="15" hidden="false" customHeight="false" outlineLevel="0" collapsed="false">
      <c r="A6961" s="258" t="n">
        <v>25071</v>
      </c>
      <c r="B6961" s="259" t="s">
        <v>18733</v>
      </c>
      <c r="C6961" s="260" t="s">
        <v>17875</v>
      </c>
      <c r="D6961" s="266" t="s">
        <v>8888</v>
      </c>
    </row>
    <row r="6962" customFormat="false" ht="15" hidden="false" customHeight="false" outlineLevel="0" collapsed="false">
      <c r="A6962" s="262" t="n">
        <v>38395</v>
      </c>
      <c r="B6962" s="263" t="s">
        <v>18734</v>
      </c>
      <c r="C6962" s="264" t="s">
        <v>17875</v>
      </c>
      <c r="D6962" s="265" t="s">
        <v>507</v>
      </c>
    </row>
    <row r="6963" customFormat="false" ht="15" hidden="false" customHeight="false" outlineLevel="0" collapsed="false">
      <c r="A6963" s="258" t="n">
        <v>34583</v>
      </c>
      <c r="B6963" s="259" t="s">
        <v>18735</v>
      </c>
      <c r="C6963" s="260" t="s">
        <v>17892</v>
      </c>
      <c r="D6963" s="266" t="s">
        <v>18736</v>
      </c>
    </row>
    <row r="6964" customFormat="false" ht="15" hidden="false" customHeight="false" outlineLevel="0" collapsed="false">
      <c r="A6964" s="262" t="n">
        <v>34584</v>
      </c>
      <c r="B6964" s="263" t="s">
        <v>18737</v>
      </c>
      <c r="C6964" s="264" t="s">
        <v>17892</v>
      </c>
      <c r="D6964" s="265" t="s">
        <v>18738</v>
      </c>
    </row>
    <row r="6965" customFormat="false" ht="30" hidden="false" customHeight="false" outlineLevel="0" collapsed="false">
      <c r="A6965" s="258" t="n">
        <v>709</v>
      </c>
      <c r="B6965" s="259" t="s">
        <v>18739</v>
      </c>
      <c r="C6965" s="260" t="s">
        <v>17892</v>
      </c>
      <c r="D6965" s="266" t="s">
        <v>18740</v>
      </c>
    </row>
    <row r="6966" customFormat="false" ht="15" hidden="false" customHeight="false" outlineLevel="0" collapsed="false">
      <c r="A6966" s="262" t="n">
        <v>716</v>
      </c>
      <c r="B6966" s="263" t="s">
        <v>18741</v>
      </c>
      <c r="C6966" s="264" t="s">
        <v>17875</v>
      </c>
      <c r="D6966" s="265" t="s">
        <v>18742</v>
      </c>
    </row>
    <row r="6967" customFormat="false" ht="15" hidden="false" customHeight="false" outlineLevel="0" collapsed="false">
      <c r="A6967" s="258" t="n">
        <v>715</v>
      </c>
      <c r="B6967" s="259" t="s">
        <v>18743</v>
      </c>
      <c r="C6967" s="260" t="s">
        <v>17875</v>
      </c>
      <c r="D6967" s="266" t="s">
        <v>18744</v>
      </c>
    </row>
    <row r="6968" customFormat="false" ht="15" hidden="false" customHeight="false" outlineLevel="0" collapsed="false">
      <c r="A6968" s="262" t="n">
        <v>718</v>
      </c>
      <c r="B6968" s="263" t="s">
        <v>18745</v>
      </c>
      <c r="C6968" s="264" t="s">
        <v>17875</v>
      </c>
      <c r="D6968" s="265" t="s">
        <v>13793</v>
      </c>
    </row>
    <row r="6969" customFormat="false" ht="15" hidden="false" customHeight="false" outlineLevel="0" collapsed="false">
      <c r="A6969" s="258" t="n">
        <v>11981</v>
      </c>
      <c r="B6969" s="259" t="s">
        <v>18746</v>
      </c>
      <c r="C6969" s="260" t="s">
        <v>17875</v>
      </c>
      <c r="D6969" s="266" t="s">
        <v>18747</v>
      </c>
    </row>
    <row r="6970" customFormat="false" ht="15" hidden="false" customHeight="false" outlineLevel="0" collapsed="false">
      <c r="A6970" s="262" t="n">
        <v>10610</v>
      </c>
      <c r="B6970" s="263" t="s">
        <v>18748</v>
      </c>
      <c r="C6970" s="264" t="s">
        <v>17875</v>
      </c>
      <c r="D6970" s="265" t="s">
        <v>18749</v>
      </c>
    </row>
    <row r="6971" customFormat="false" ht="15" hidden="false" customHeight="false" outlineLevel="0" collapsed="false">
      <c r="A6971" s="258" t="n">
        <v>34585</v>
      </c>
      <c r="B6971" s="259" t="s">
        <v>18750</v>
      </c>
      <c r="C6971" s="260" t="s">
        <v>17875</v>
      </c>
      <c r="D6971" s="266" t="s">
        <v>1893</v>
      </c>
    </row>
    <row r="6972" customFormat="false" ht="15" hidden="false" customHeight="false" outlineLevel="0" collapsed="false">
      <c r="A6972" s="262" t="n">
        <v>34586</v>
      </c>
      <c r="B6972" s="263" t="s">
        <v>18751</v>
      </c>
      <c r="C6972" s="264" t="s">
        <v>17875</v>
      </c>
      <c r="D6972" s="265" t="s">
        <v>1225</v>
      </c>
    </row>
    <row r="6973" customFormat="false" ht="15" hidden="false" customHeight="false" outlineLevel="0" collapsed="false">
      <c r="A6973" s="258" t="n">
        <v>38603</v>
      </c>
      <c r="B6973" s="259" t="s">
        <v>18752</v>
      </c>
      <c r="C6973" s="260" t="s">
        <v>17875</v>
      </c>
      <c r="D6973" s="266" t="s">
        <v>1649</v>
      </c>
    </row>
    <row r="6974" customFormat="false" ht="15" hidden="false" customHeight="false" outlineLevel="0" collapsed="false">
      <c r="A6974" s="262" t="n">
        <v>34588</v>
      </c>
      <c r="B6974" s="263" t="s">
        <v>18753</v>
      </c>
      <c r="C6974" s="264" t="s">
        <v>17875</v>
      </c>
      <c r="D6974" s="265" t="s">
        <v>18754</v>
      </c>
    </row>
    <row r="6975" customFormat="false" ht="15" hidden="false" customHeight="false" outlineLevel="0" collapsed="false">
      <c r="A6975" s="258" t="n">
        <v>34590</v>
      </c>
      <c r="B6975" s="259" t="s">
        <v>18755</v>
      </c>
      <c r="C6975" s="260" t="s">
        <v>17875</v>
      </c>
      <c r="D6975" s="266" t="s">
        <v>1183</v>
      </c>
    </row>
    <row r="6976" customFormat="false" ht="15" hidden="false" customHeight="false" outlineLevel="0" collapsed="false">
      <c r="A6976" s="262" t="n">
        <v>34591</v>
      </c>
      <c r="B6976" s="263" t="s">
        <v>18756</v>
      </c>
      <c r="C6976" s="264" t="s">
        <v>17875</v>
      </c>
      <c r="D6976" s="265" t="s">
        <v>18715</v>
      </c>
    </row>
    <row r="6977" customFormat="false" ht="15" hidden="false" customHeight="false" outlineLevel="0" collapsed="false">
      <c r="A6977" s="258" t="n">
        <v>37103</v>
      </c>
      <c r="B6977" s="259" t="s">
        <v>18757</v>
      </c>
      <c r="C6977" s="260" t="s">
        <v>17875</v>
      </c>
      <c r="D6977" s="266" t="s">
        <v>14682</v>
      </c>
    </row>
    <row r="6978" customFormat="false" ht="15" hidden="false" customHeight="false" outlineLevel="0" collapsed="false">
      <c r="A6978" s="262" t="n">
        <v>34555</v>
      </c>
      <c r="B6978" s="263" t="s">
        <v>18758</v>
      </c>
      <c r="C6978" s="264" t="s">
        <v>17875</v>
      </c>
      <c r="D6978" s="265" t="s">
        <v>14898</v>
      </c>
    </row>
    <row r="6979" customFormat="false" ht="15" hidden="false" customHeight="false" outlineLevel="0" collapsed="false">
      <c r="A6979" s="258" t="n">
        <v>34599</v>
      </c>
      <c r="B6979" s="259" t="s">
        <v>18759</v>
      </c>
      <c r="C6979" s="260" t="s">
        <v>17875</v>
      </c>
      <c r="D6979" s="266" t="s">
        <v>13974</v>
      </c>
    </row>
    <row r="6980" customFormat="false" ht="15" hidden="false" customHeight="false" outlineLevel="0" collapsed="false">
      <c r="A6980" s="262" t="n">
        <v>674</v>
      </c>
      <c r="B6980" s="263" t="s">
        <v>18760</v>
      </c>
      <c r="C6980" s="264" t="s">
        <v>17892</v>
      </c>
      <c r="D6980" s="265" t="s">
        <v>7275</v>
      </c>
    </row>
    <row r="6981" customFormat="false" ht="15" hidden="false" customHeight="false" outlineLevel="0" collapsed="false">
      <c r="A6981" s="258" t="n">
        <v>34600</v>
      </c>
      <c r="B6981" s="259" t="s">
        <v>18761</v>
      </c>
      <c r="C6981" s="260" t="s">
        <v>17892</v>
      </c>
      <c r="D6981" s="266" t="s">
        <v>18762</v>
      </c>
    </row>
    <row r="6982" customFormat="false" ht="15" hidden="false" customHeight="false" outlineLevel="0" collapsed="false">
      <c r="A6982" s="262" t="n">
        <v>652</v>
      </c>
      <c r="B6982" s="263" t="s">
        <v>18763</v>
      </c>
      <c r="C6982" s="264" t="s">
        <v>17892</v>
      </c>
      <c r="D6982" s="265" t="s">
        <v>10076</v>
      </c>
    </row>
    <row r="6983" customFormat="false" ht="15" hidden="false" customHeight="false" outlineLevel="0" collapsed="false">
      <c r="A6983" s="258" t="n">
        <v>34592</v>
      </c>
      <c r="B6983" s="259" t="s">
        <v>18764</v>
      </c>
      <c r="C6983" s="260" t="s">
        <v>17875</v>
      </c>
      <c r="D6983" s="266" t="s">
        <v>16755</v>
      </c>
    </row>
    <row r="6984" customFormat="false" ht="15" hidden="false" customHeight="false" outlineLevel="0" collapsed="false">
      <c r="A6984" s="262" t="n">
        <v>651</v>
      </c>
      <c r="B6984" s="263" t="s">
        <v>18765</v>
      </c>
      <c r="C6984" s="264" t="s">
        <v>17875</v>
      </c>
      <c r="D6984" s="265" t="s">
        <v>17139</v>
      </c>
    </row>
    <row r="6985" customFormat="false" ht="15" hidden="false" customHeight="false" outlineLevel="0" collapsed="false">
      <c r="A6985" s="258" t="n">
        <v>654</v>
      </c>
      <c r="B6985" s="259" t="s">
        <v>18766</v>
      </c>
      <c r="C6985" s="260" t="s">
        <v>17875</v>
      </c>
      <c r="D6985" s="266" t="s">
        <v>438</v>
      </c>
    </row>
    <row r="6986" customFormat="false" ht="15" hidden="false" customHeight="false" outlineLevel="0" collapsed="false">
      <c r="A6986" s="262" t="n">
        <v>650</v>
      </c>
      <c r="B6986" s="263" t="s">
        <v>18767</v>
      </c>
      <c r="C6986" s="264" t="s">
        <v>17875</v>
      </c>
      <c r="D6986" s="265" t="s">
        <v>18768</v>
      </c>
    </row>
    <row r="6987" customFormat="false" ht="15" hidden="false" customHeight="false" outlineLevel="0" collapsed="false">
      <c r="A6987" s="258" t="n">
        <v>40517</v>
      </c>
      <c r="B6987" s="259" t="s">
        <v>18769</v>
      </c>
      <c r="C6987" s="260" t="s">
        <v>17892</v>
      </c>
      <c r="D6987" s="266" t="s">
        <v>18770</v>
      </c>
    </row>
    <row r="6988" customFormat="false" ht="15" hidden="false" customHeight="false" outlineLevel="0" collapsed="false">
      <c r="A6988" s="262" t="n">
        <v>40520</v>
      </c>
      <c r="B6988" s="263" t="s">
        <v>18771</v>
      </c>
      <c r="C6988" s="264" t="s">
        <v>17892</v>
      </c>
      <c r="D6988" s="265" t="s">
        <v>18772</v>
      </c>
    </row>
    <row r="6989" customFormat="false" ht="30" hidden="false" customHeight="false" outlineLevel="0" collapsed="false">
      <c r="A6989" s="258" t="n">
        <v>40515</v>
      </c>
      <c r="B6989" s="259" t="s">
        <v>18773</v>
      </c>
      <c r="C6989" s="260" t="s">
        <v>17892</v>
      </c>
      <c r="D6989" s="266" t="s">
        <v>11595</v>
      </c>
    </row>
    <row r="6990" customFormat="false" ht="30" hidden="false" customHeight="false" outlineLevel="0" collapsed="false">
      <c r="A6990" s="262" t="n">
        <v>40516</v>
      </c>
      <c r="B6990" s="263" t="s">
        <v>18774</v>
      </c>
      <c r="C6990" s="264" t="s">
        <v>17892</v>
      </c>
      <c r="D6990" s="265" t="s">
        <v>18775</v>
      </c>
    </row>
    <row r="6991" customFormat="false" ht="45" hidden="false" customHeight="false" outlineLevel="0" collapsed="false">
      <c r="A6991" s="258" t="n">
        <v>40529</v>
      </c>
      <c r="B6991" s="259" t="s">
        <v>18776</v>
      </c>
      <c r="C6991" s="260" t="s">
        <v>17892</v>
      </c>
      <c r="D6991" s="266" t="s">
        <v>15355</v>
      </c>
    </row>
    <row r="6992" customFormat="false" ht="45" hidden="false" customHeight="false" outlineLevel="0" collapsed="false">
      <c r="A6992" s="262" t="n">
        <v>36170</v>
      </c>
      <c r="B6992" s="263" t="s">
        <v>18777</v>
      </c>
      <c r="C6992" s="264" t="s">
        <v>17892</v>
      </c>
      <c r="D6992" s="265" t="s">
        <v>18778</v>
      </c>
    </row>
    <row r="6993" customFormat="false" ht="45" hidden="false" customHeight="false" outlineLevel="0" collapsed="false">
      <c r="A6993" s="258" t="n">
        <v>40524</v>
      </c>
      <c r="B6993" s="259" t="s">
        <v>18779</v>
      </c>
      <c r="C6993" s="260" t="s">
        <v>17892</v>
      </c>
      <c r="D6993" s="266" t="s">
        <v>18780</v>
      </c>
    </row>
    <row r="6994" customFormat="false" ht="45" hidden="false" customHeight="false" outlineLevel="0" collapsed="false">
      <c r="A6994" s="262" t="n">
        <v>36156</v>
      </c>
      <c r="B6994" s="263" t="s">
        <v>18781</v>
      </c>
      <c r="C6994" s="264" t="s">
        <v>17892</v>
      </c>
      <c r="D6994" s="265" t="s">
        <v>18782</v>
      </c>
    </row>
    <row r="6995" customFormat="false" ht="45" hidden="false" customHeight="false" outlineLevel="0" collapsed="false">
      <c r="A6995" s="258" t="n">
        <v>36155</v>
      </c>
      <c r="B6995" s="259" t="s">
        <v>18783</v>
      </c>
      <c r="C6995" s="260" t="s">
        <v>17892</v>
      </c>
      <c r="D6995" s="266" t="s">
        <v>6048</v>
      </c>
    </row>
    <row r="6996" customFormat="false" ht="45" hidden="false" customHeight="false" outlineLevel="0" collapsed="false">
      <c r="A6996" s="262" t="n">
        <v>36154</v>
      </c>
      <c r="B6996" s="263" t="s">
        <v>18784</v>
      </c>
      <c r="C6996" s="264" t="s">
        <v>17892</v>
      </c>
      <c r="D6996" s="265" t="s">
        <v>18785</v>
      </c>
    </row>
    <row r="6997" customFormat="false" ht="30" hidden="false" customHeight="false" outlineLevel="0" collapsed="false">
      <c r="A6997" s="258" t="n">
        <v>695</v>
      </c>
      <c r="B6997" s="259" t="s">
        <v>18786</v>
      </c>
      <c r="C6997" s="260" t="s">
        <v>17892</v>
      </c>
      <c r="D6997" s="266" t="s">
        <v>18787</v>
      </c>
    </row>
    <row r="6998" customFormat="false" ht="30" hidden="false" customHeight="false" outlineLevel="0" collapsed="false">
      <c r="A6998" s="262" t="n">
        <v>679</v>
      </c>
      <c r="B6998" s="263" t="s">
        <v>18788</v>
      </c>
      <c r="C6998" s="264" t="s">
        <v>17892</v>
      </c>
      <c r="D6998" s="265" t="s">
        <v>18789</v>
      </c>
    </row>
    <row r="6999" customFormat="false" ht="30" hidden="false" customHeight="false" outlineLevel="0" collapsed="false">
      <c r="A6999" s="258" t="n">
        <v>711</v>
      </c>
      <c r="B6999" s="259" t="s">
        <v>18790</v>
      </c>
      <c r="C6999" s="260" t="s">
        <v>17892</v>
      </c>
      <c r="D6999" s="266" t="s">
        <v>18791</v>
      </c>
    </row>
    <row r="7000" customFormat="false" ht="30" hidden="false" customHeight="false" outlineLevel="0" collapsed="false">
      <c r="A7000" s="262" t="n">
        <v>712</v>
      </c>
      <c r="B7000" s="263" t="s">
        <v>18792</v>
      </c>
      <c r="C7000" s="264" t="s">
        <v>17892</v>
      </c>
      <c r="D7000" s="265" t="s">
        <v>18778</v>
      </c>
    </row>
    <row r="7001" customFormat="false" ht="15" hidden="false" customHeight="false" outlineLevel="0" collapsed="false">
      <c r="A7001" s="258" t="n">
        <v>12614</v>
      </c>
      <c r="B7001" s="259" t="s">
        <v>18793</v>
      </c>
      <c r="C7001" s="260" t="s">
        <v>17875</v>
      </c>
      <c r="D7001" s="266" t="s">
        <v>18794</v>
      </c>
    </row>
    <row r="7002" customFormat="false" ht="15" hidden="false" customHeight="false" outlineLevel="0" collapsed="false">
      <c r="A7002" s="262" t="n">
        <v>6140</v>
      </c>
      <c r="B7002" s="263" t="s">
        <v>18795</v>
      </c>
      <c r="C7002" s="264" t="s">
        <v>17875</v>
      </c>
      <c r="D7002" s="265" t="s">
        <v>14941</v>
      </c>
    </row>
    <row r="7003" customFormat="false" ht="15" hidden="false" customHeight="false" outlineLevel="0" collapsed="false">
      <c r="A7003" s="258" t="n">
        <v>38399</v>
      </c>
      <c r="B7003" s="259" t="s">
        <v>18796</v>
      </c>
      <c r="C7003" s="260" t="s">
        <v>17875</v>
      </c>
      <c r="D7003" s="266" t="s">
        <v>18797</v>
      </c>
    </row>
    <row r="7004" customFormat="false" ht="30" hidden="false" customHeight="false" outlineLevel="0" collapsed="false">
      <c r="A7004" s="262" t="n">
        <v>735</v>
      </c>
      <c r="B7004" s="263" t="s">
        <v>18798</v>
      </c>
      <c r="C7004" s="264" t="s">
        <v>17875</v>
      </c>
      <c r="D7004" s="265" t="s">
        <v>18799</v>
      </c>
    </row>
    <row r="7005" customFormat="false" ht="30" hidden="false" customHeight="false" outlineLevel="0" collapsed="false">
      <c r="A7005" s="258" t="n">
        <v>736</v>
      </c>
      <c r="B7005" s="259" t="s">
        <v>18800</v>
      </c>
      <c r="C7005" s="260" t="s">
        <v>17875</v>
      </c>
      <c r="D7005" s="266" t="s">
        <v>18801</v>
      </c>
    </row>
    <row r="7006" customFormat="false" ht="30" hidden="false" customHeight="false" outlineLevel="0" collapsed="false">
      <c r="A7006" s="262" t="n">
        <v>729</v>
      </c>
      <c r="B7006" s="263" t="s">
        <v>18802</v>
      </c>
      <c r="C7006" s="264" t="s">
        <v>17875</v>
      </c>
      <c r="D7006" s="265" t="s">
        <v>18803</v>
      </c>
    </row>
    <row r="7007" customFormat="false" ht="30" hidden="false" customHeight="false" outlineLevel="0" collapsed="false">
      <c r="A7007" s="258" t="n">
        <v>39925</v>
      </c>
      <c r="B7007" s="259" t="s">
        <v>18804</v>
      </c>
      <c r="C7007" s="260" t="s">
        <v>17875</v>
      </c>
      <c r="D7007" s="266" t="s">
        <v>18805</v>
      </c>
    </row>
    <row r="7008" customFormat="false" ht="30" hidden="false" customHeight="false" outlineLevel="0" collapsed="false">
      <c r="A7008" s="262" t="n">
        <v>731</v>
      </c>
      <c r="B7008" s="263" t="s">
        <v>18806</v>
      </c>
      <c r="C7008" s="264" t="s">
        <v>17875</v>
      </c>
      <c r="D7008" s="265" t="s">
        <v>18281</v>
      </c>
    </row>
    <row r="7009" customFormat="false" ht="30" hidden="false" customHeight="false" outlineLevel="0" collapsed="false">
      <c r="A7009" s="258" t="n">
        <v>10575</v>
      </c>
      <c r="B7009" s="259" t="s">
        <v>18807</v>
      </c>
      <c r="C7009" s="260" t="s">
        <v>17875</v>
      </c>
      <c r="D7009" s="266" t="s">
        <v>18808</v>
      </c>
    </row>
    <row r="7010" customFormat="false" ht="30" hidden="false" customHeight="false" outlineLevel="0" collapsed="false">
      <c r="A7010" s="262" t="n">
        <v>733</v>
      </c>
      <c r="B7010" s="263" t="s">
        <v>18809</v>
      </c>
      <c r="C7010" s="264" t="s">
        <v>17875</v>
      </c>
      <c r="D7010" s="265" t="s">
        <v>18810</v>
      </c>
    </row>
    <row r="7011" customFormat="false" ht="30" hidden="false" customHeight="false" outlineLevel="0" collapsed="false">
      <c r="A7011" s="258" t="n">
        <v>732</v>
      </c>
      <c r="B7011" s="259" t="s">
        <v>18811</v>
      </c>
      <c r="C7011" s="260" t="s">
        <v>17875</v>
      </c>
      <c r="D7011" s="266" t="s">
        <v>18812</v>
      </c>
    </row>
    <row r="7012" customFormat="false" ht="30" hidden="false" customHeight="false" outlineLevel="0" collapsed="false">
      <c r="A7012" s="262" t="n">
        <v>737</v>
      </c>
      <c r="B7012" s="263" t="s">
        <v>18813</v>
      </c>
      <c r="C7012" s="264" t="s">
        <v>17875</v>
      </c>
      <c r="D7012" s="265" t="s">
        <v>18814</v>
      </c>
    </row>
    <row r="7013" customFormat="false" ht="30" hidden="false" customHeight="false" outlineLevel="0" collapsed="false">
      <c r="A7013" s="258" t="n">
        <v>738</v>
      </c>
      <c r="B7013" s="259" t="s">
        <v>18815</v>
      </c>
      <c r="C7013" s="260" t="s">
        <v>17875</v>
      </c>
      <c r="D7013" s="266" t="s">
        <v>18816</v>
      </c>
    </row>
    <row r="7014" customFormat="false" ht="30" hidden="false" customHeight="false" outlineLevel="0" collapsed="false">
      <c r="A7014" s="262" t="n">
        <v>740</v>
      </c>
      <c r="B7014" s="263" t="s">
        <v>18817</v>
      </c>
      <c r="C7014" s="264" t="s">
        <v>17875</v>
      </c>
      <c r="D7014" s="265" t="s">
        <v>18818</v>
      </c>
    </row>
    <row r="7015" customFormat="false" ht="30" hidden="false" customHeight="false" outlineLevel="0" collapsed="false">
      <c r="A7015" s="258" t="n">
        <v>734</v>
      </c>
      <c r="B7015" s="259" t="s">
        <v>18819</v>
      </c>
      <c r="C7015" s="260" t="s">
        <v>17875</v>
      </c>
      <c r="D7015" s="266" t="s">
        <v>18820</v>
      </c>
    </row>
    <row r="7016" customFormat="false" ht="15" hidden="false" customHeight="false" outlineLevel="0" collapsed="false">
      <c r="A7016" s="262" t="n">
        <v>39008</v>
      </c>
      <c r="B7016" s="263" t="s">
        <v>18821</v>
      </c>
      <c r="C7016" s="264" t="s">
        <v>17875</v>
      </c>
      <c r="D7016" s="265" t="s">
        <v>18822</v>
      </c>
    </row>
    <row r="7017" customFormat="false" ht="15" hidden="false" customHeight="false" outlineLevel="0" collapsed="false">
      <c r="A7017" s="258" t="n">
        <v>39009</v>
      </c>
      <c r="B7017" s="259" t="s">
        <v>18823</v>
      </c>
      <c r="C7017" s="260" t="s">
        <v>17875</v>
      </c>
      <c r="D7017" s="266" t="s">
        <v>18824</v>
      </c>
    </row>
    <row r="7018" customFormat="false" ht="30" hidden="false" customHeight="false" outlineLevel="0" collapsed="false">
      <c r="A7018" s="262" t="n">
        <v>10587</v>
      </c>
      <c r="B7018" s="263" t="s">
        <v>18825</v>
      </c>
      <c r="C7018" s="264" t="s">
        <v>17875</v>
      </c>
      <c r="D7018" s="265" t="s">
        <v>18826</v>
      </c>
    </row>
    <row r="7019" customFormat="false" ht="30" hidden="false" customHeight="false" outlineLevel="0" collapsed="false">
      <c r="A7019" s="258" t="n">
        <v>759</v>
      </c>
      <c r="B7019" s="259" t="s">
        <v>18827</v>
      </c>
      <c r="C7019" s="260" t="s">
        <v>17875</v>
      </c>
      <c r="D7019" s="266" t="s">
        <v>18828</v>
      </c>
    </row>
    <row r="7020" customFormat="false" ht="30" hidden="false" customHeight="false" outlineLevel="0" collapsed="false">
      <c r="A7020" s="262" t="n">
        <v>761</v>
      </c>
      <c r="B7020" s="263" t="s">
        <v>18829</v>
      </c>
      <c r="C7020" s="264" t="s">
        <v>17875</v>
      </c>
      <c r="D7020" s="265" t="s">
        <v>18830</v>
      </c>
    </row>
    <row r="7021" customFormat="false" ht="30" hidden="false" customHeight="false" outlineLevel="0" collapsed="false">
      <c r="A7021" s="258" t="n">
        <v>750</v>
      </c>
      <c r="B7021" s="259" t="s">
        <v>18831</v>
      </c>
      <c r="C7021" s="260" t="s">
        <v>17875</v>
      </c>
      <c r="D7021" s="266" t="s">
        <v>18832</v>
      </c>
    </row>
    <row r="7022" customFormat="false" ht="30" hidden="false" customHeight="false" outlineLevel="0" collapsed="false">
      <c r="A7022" s="262" t="n">
        <v>755</v>
      </c>
      <c r="B7022" s="263" t="s">
        <v>18833</v>
      </c>
      <c r="C7022" s="264" t="s">
        <v>17875</v>
      </c>
      <c r="D7022" s="265" t="s">
        <v>18834</v>
      </c>
    </row>
    <row r="7023" customFormat="false" ht="30" hidden="false" customHeight="false" outlineLevel="0" collapsed="false">
      <c r="A7023" s="258" t="n">
        <v>749</v>
      </c>
      <c r="B7023" s="259" t="s">
        <v>18835</v>
      </c>
      <c r="C7023" s="260" t="s">
        <v>17875</v>
      </c>
      <c r="D7023" s="266" t="s">
        <v>18836</v>
      </c>
    </row>
    <row r="7024" customFormat="false" ht="30" hidden="false" customHeight="false" outlineLevel="0" collapsed="false">
      <c r="A7024" s="262" t="n">
        <v>756</v>
      </c>
      <c r="B7024" s="263" t="s">
        <v>18837</v>
      </c>
      <c r="C7024" s="264" t="s">
        <v>17875</v>
      </c>
      <c r="D7024" s="265" t="s">
        <v>18838</v>
      </c>
    </row>
    <row r="7025" customFormat="false" ht="30" hidden="false" customHeight="false" outlineLevel="0" collapsed="false">
      <c r="A7025" s="258" t="n">
        <v>757</v>
      </c>
      <c r="B7025" s="259" t="s">
        <v>18839</v>
      </c>
      <c r="C7025" s="260" t="s">
        <v>17875</v>
      </c>
      <c r="D7025" s="266" t="s">
        <v>18840</v>
      </c>
    </row>
    <row r="7026" customFormat="false" ht="30" hidden="false" customHeight="false" outlineLevel="0" collapsed="false">
      <c r="A7026" s="262" t="n">
        <v>10588</v>
      </c>
      <c r="B7026" s="263" t="s">
        <v>18841</v>
      </c>
      <c r="C7026" s="264" t="s">
        <v>17875</v>
      </c>
      <c r="D7026" s="265" t="s">
        <v>18842</v>
      </c>
    </row>
    <row r="7027" customFormat="false" ht="30" hidden="false" customHeight="false" outlineLevel="0" collapsed="false">
      <c r="A7027" s="258" t="n">
        <v>10592</v>
      </c>
      <c r="B7027" s="259" t="s">
        <v>18843</v>
      </c>
      <c r="C7027" s="260" t="s">
        <v>17875</v>
      </c>
      <c r="D7027" s="266" t="s">
        <v>18844</v>
      </c>
    </row>
    <row r="7028" customFormat="false" ht="30" hidden="false" customHeight="false" outlineLevel="0" collapsed="false">
      <c r="A7028" s="262" t="n">
        <v>10589</v>
      </c>
      <c r="B7028" s="263" t="s">
        <v>18845</v>
      </c>
      <c r="C7028" s="264" t="s">
        <v>17875</v>
      </c>
      <c r="D7028" s="265" t="s">
        <v>18846</v>
      </c>
    </row>
    <row r="7029" customFormat="false" ht="30" hidden="false" customHeight="false" outlineLevel="0" collapsed="false">
      <c r="A7029" s="258" t="n">
        <v>760</v>
      </c>
      <c r="B7029" s="259" t="s">
        <v>18847</v>
      </c>
      <c r="C7029" s="260" t="s">
        <v>17875</v>
      </c>
      <c r="D7029" s="266" t="s">
        <v>18848</v>
      </c>
    </row>
    <row r="7030" customFormat="false" ht="30" hidden="false" customHeight="false" outlineLevel="0" collapsed="false">
      <c r="A7030" s="262" t="n">
        <v>751</v>
      </c>
      <c r="B7030" s="263" t="s">
        <v>18849</v>
      </c>
      <c r="C7030" s="264" t="s">
        <v>17875</v>
      </c>
      <c r="D7030" s="265" t="s">
        <v>18850</v>
      </c>
    </row>
    <row r="7031" customFormat="false" ht="30" hidden="false" customHeight="false" outlineLevel="0" collapsed="false">
      <c r="A7031" s="258" t="n">
        <v>754</v>
      </c>
      <c r="B7031" s="259" t="s">
        <v>18851</v>
      </c>
      <c r="C7031" s="260" t="s">
        <v>17875</v>
      </c>
      <c r="D7031" s="266" t="s">
        <v>18852</v>
      </c>
    </row>
    <row r="7032" customFormat="false" ht="15" hidden="false" customHeight="false" outlineLevel="0" collapsed="false">
      <c r="A7032" s="262" t="n">
        <v>14013</v>
      </c>
      <c r="B7032" s="263" t="s">
        <v>18853</v>
      </c>
      <c r="C7032" s="264" t="s">
        <v>17875</v>
      </c>
      <c r="D7032" s="265" t="s">
        <v>18854</v>
      </c>
    </row>
    <row r="7033" customFormat="false" ht="30" hidden="false" customHeight="false" outlineLevel="0" collapsed="false">
      <c r="A7033" s="258" t="n">
        <v>39917</v>
      </c>
      <c r="B7033" s="259" t="s">
        <v>18855</v>
      </c>
      <c r="C7033" s="260" t="s">
        <v>17875</v>
      </c>
      <c r="D7033" s="266" t="s">
        <v>18856</v>
      </c>
    </row>
    <row r="7034" customFormat="false" ht="15" hidden="false" customHeight="false" outlineLevel="0" collapsed="false">
      <c r="A7034" s="262" t="n">
        <v>5081</v>
      </c>
      <c r="B7034" s="263" t="s">
        <v>18857</v>
      </c>
      <c r="C7034" s="264" t="s">
        <v>18601</v>
      </c>
      <c r="D7034" s="265" t="s">
        <v>7053</v>
      </c>
    </row>
    <row r="7035" customFormat="false" ht="15" hidden="false" customHeight="false" outlineLevel="0" collapsed="false">
      <c r="A7035" s="258" t="n">
        <v>38167</v>
      </c>
      <c r="B7035" s="259" t="s">
        <v>18858</v>
      </c>
      <c r="C7035" s="260" t="s">
        <v>18601</v>
      </c>
      <c r="D7035" s="266" t="s">
        <v>18859</v>
      </c>
    </row>
    <row r="7036" customFormat="false" ht="15" hidden="false" customHeight="false" outlineLevel="0" collapsed="false">
      <c r="A7036" s="262" t="n">
        <v>36145</v>
      </c>
      <c r="B7036" s="263" t="s">
        <v>18860</v>
      </c>
      <c r="C7036" s="264" t="s">
        <v>18601</v>
      </c>
      <c r="D7036" s="265" t="s">
        <v>18861</v>
      </c>
    </row>
    <row r="7037" customFormat="false" ht="15" hidden="false" customHeight="false" outlineLevel="0" collapsed="false">
      <c r="A7037" s="258" t="n">
        <v>12893</v>
      </c>
      <c r="B7037" s="259" t="s">
        <v>18862</v>
      </c>
      <c r="C7037" s="260" t="s">
        <v>18601</v>
      </c>
      <c r="D7037" s="266" t="s">
        <v>18473</v>
      </c>
    </row>
    <row r="7038" customFormat="false" ht="15" hidden="false" customHeight="false" outlineLevel="0" collapsed="false">
      <c r="A7038" s="262" t="n">
        <v>11685</v>
      </c>
      <c r="B7038" s="263" t="s">
        <v>18863</v>
      </c>
      <c r="C7038" s="264" t="s">
        <v>17875</v>
      </c>
      <c r="D7038" s="265" t="s">
        <v>18864</v>
      </c>
    </row>
    <row r="7039" customFormat="false" ht="15" hidden="false" customHeight="false" outlineLevel="0" collapsed="false">
      <c r="A7039" s="258" t="n">
        <v>11679</v>
      </c>
      <c r="B7039" s="259" t="s">
        <v>18865</v>
      </c>
      <c r="C7039" s="260" t="s">
        <v>17875</v>
      </c>
      <c r="D7039" s="266" t="s">
        <v>495</v>
      </c>
    </row>
    <row r="7040" customFormat="false" ht="15" hidden="false" customHeight="false" outlineLevel="0" collapsed="false">
      <c r="A7040" s="262" t="n">
        <v>11680</v>
      </c>
      <c r="B7040" s="263" t="s">
        <v>18866</v>
      </c>
      <c r="C7040" s="264" t="s">
        <v>17875</v>
      </c>
      <c r="D7040" s="265" t="s">
        <v>7659</v>
      </c>
    </row>
    <row r="7041" customFormat="false" ht="15" hidden="false" customHeight="false" outlineLevel="0" collapsed="false">
      <c r="A7041" s="258" t="n">
        <v>2512</v>
      </c>
      <c r="B7041" s="259" t="s">
        <v>18867</v>
      </c>
      <c r="C7041" s="260" t="s">
        <v>17875</v>
      </c>
      <c r="D7041" s="266" t="s">
        <v>18205</v>
      </c>
    </row>
    <row r="7042" customFormat="false" ht="15" hidden="false" customHeight="false" outlineLevel="0" collapsed="false">
      <c r="A7042" s="262" t="n">
        <v>4374</v>
      </c>
      <c r="B7042" s="263" t="s">
        <v>18868</v>
      </c>
      <c r="C7042" s="264" t="s">
        <v>17875</v>
      </c>
      <c r="D7042" s="265" t="s">
        <v>2191</v>
      </c>
    </row>
    <row r="7043" customFormat="false" ht="30" hidden="false" customHeight="false" outlineLevel="0" collapsed="false">
      <c r="A7043" s="258" t="n">
        <v>7568</v>
      </c>
      <c r="B7043" s="259" t="s">
        <v>18869</v>
      </c>
      <c r="C7043" s="260" t="s">
        <v>17875</v>
      </c>
      <c r="D7043" s="266" t="s">
        <v>1474</v>
      </c>
    </row>
    <row r="7044" customFormat="false" ht="15" hidden="false" customHeight="false" outlineLevel="0" collapsed="false">
      <c r="A7044" s="262" t="n">
        <v>7584</v>
      </c>
      <c r="B7044" s="263" t="s">
        <v>18870</v>
      </c>
      <c r="C7044" s="264" t="s">
        <v>17875</v>
      </c>
      <c r="D7044" s="265" t="s">
        <v>17601</v>
      </c>
    </row>
    <row r="7045" customFormat="false" ht="15" hidden="false" customHeight="false" outlineLevel="0" collapsed="false">
      <c r="A7045" s="258" t="n">
        <v>11945</v>
      </c>
      <c r="B7045" s="259" t="s">
        <v>18871</v>
      </c>
      <c r="C7045" s="260" t="s">
        <v>17875</v>
      </c>
      <c r="D7045" s="266" t="s">
        <v>2900</v>
      </c>
    </row>
    <row r="7046" customFormat="false" ht="15" hidden="false" customHeight="false" outlineLevel="0" collapsed="false">
      <c r="A7046" s="262" t="n">
        <v>11946</v>
      </c>
      <c r="B7046" s="263" t="s">
        <v>18872</v>
      </c>
      <c r="C7046" s="264" t="s">
        <v>17875</v>
      </c>
      <c r="D7046" s="265" t="s">
        <v>3191</v>
      </c>
    </row>
    <row r="7047" customFormat="false" ht="15" hidden="false" customHeight="false" outlineLevel="0" collapsed="false">
      <c r="A7047" s="258" t="n">
        <v>4375</v>
      </c>
      <c r="B7047" s="259" t="s">
        <v>18873</v>
      </c>
      <c r="C7047" s="260" t="s">
        <v>17875</v>
      </c>
      <c r="D7047" s="266" t="s">
        <v>2290</v>
      </c>
    </row>
    <row r="7048" customFormat="false" ht="30" hidden="false" customHeight="false" outlineLevel="0" collapsed="false">
      <c r="A7048" s="262" t="n">
        <v>11950</v>
      </c>
      <c r="B7048" s="263" t="s">
        <v>18874</v>
      </c>
      <c r="C7048" s="264" t="s">
        <v>17875</v>
      </c>
      <c r="D7048" s="265" t="s">
        <v>1377</v>
      </c>
    </row>
    <row r="7049" customFormat="false" ht="15" hidden="false" customHeight="false" outlineLevel="0" collapsed="false">
      <c r="A7049" s="258" t="n">
        <v>4376</v>
      </c>
      <c r="B7049" s="259" t="s">
        <v>18875</v>
      </c>
      <c r="C7049" s="260" t="s">
        <v>17875</v>
      </c>
      <c r="D7049" s="266" t="s">
        <v>2179</v>
      </c>
    </row>
    <row r="7050" customFormat="false" ht="30" hidden="false" customHeight="false" outlineLevel="0" collapsed="false">
      <c r="A7050" s="262" t="n">
        <v>7583</v>
      </c>
      <c r="B7050" s="263" t="s">
        <v>18876</v>
      </c>
      <c r="C7050" s="264" t="s">
        <v>17875</v>
      </c>
      <c r="D7050" s="265" t="s">
        <v>2606</v>
      </c>
    </row>
    <row r="7051" customFormat="false" ht="30" hidden="false" customHeight="false" outlineLevel="0" collapsed="false">
      <c r="A7051" s="258" t="n">
        <v>4350</v>
      </c>
      <c r="B7051" s="259" t="s">
        <v>18877</v>
      </c>
      <c r="C7051" s="260" t="s">
        <v>17875</v>
      </c>
      <c r="D7051" s="266" t="s">
        <v>17801</v>
      </c>
    </row>
    <row r="7052" customFormat="false" ht="15" hidden="false" customHeight="false" outlineLevel="0" collapsed="false">
      <c r="A7052" s="262" t="n">
        <v>39886</v>
      </c>
      <c r="B7052" s="263" t="s">
        <v>18878</v>
      </c>
      <c r="C7052" s="264" t="s">
        <v>17875</v>
      </c>
      <c r="D7052" s="265" t="s">
        <v>15574</v>
      </c>
    </row>
    <row r="7053" customFormat="false" ht="15" hidden="false" customHeight="false" outlineLevel="0" collapsed="false">
      <c r="A7053" s="258" t="n">
        <v>39887</v>
      </c>
      <c r="B7053" s="259" t="s">
        <v>18879</v>
      </c>
      <c r="C7053" s="260" t="s">
        <v>17875</v>
      </c>
      <c r="D7053" s="266" t="s">
        <v>18880</v>
      </c>
    </row>
    <row r="7054" customFormat="false" ht="15" hidden="false" customHeight="false" outlineLevel="0" collapsed="false">
      <c r="A7054" s="262" t="n">
        <v>39888</v>
      </c>
      <c r="B7054" s="263" t="s">
        <v>18881</v>
      </c>
      <c r="C7054" s="264" t="s">
        <v>17875</v>
      </c>
      <c r="D7054" s="265" t="s">
        <v>456</v>
      </c>
    </row>
    <row r="7055" customFormat="false" ht="15" hidden="false" customHeight="false" outlineLevel="0" collapsed="false">
      <c r="A7055" s="258" t="n">
        <v>39890</v>
      </c>
      <c r="B7055" s="259" t="s">
        <v>18882</v>
      </c>
      <c r="C7055" s="260" t="s">
        <v>17875</v>
      </c>
      <c r="D7055" s="266" t="s">
        <v>8908</v>
      </c>
    </row>
    <row r="7056" customFormat="false" ht="15" hidden="false" customHeight="false" outlineLevel="0" collapsed="false">
      <c r="A7056" s="262" t="n">
        <v>39891</v>
      </c>
      <c r="B7056" s="263" t="s">
        <v>18883</v>
      </c>
      <c r="C7056" s="264" t="s">
        <v>17875</v>
      </c>
      <c r="D7056" s="265" t="s">
        <v>5493</v>
      </c>
    </row>
    <row r="7057" customFormat="false" ht="15" hidden="false" customHeight="false" outlineLevel="0" collapsed="false">
      <c r="A7057" s="258" t="n">
        <v>39892</v>
      </c>
      <c r="B7057" s="259" t="s">
        <v>18884</v>
      </c>
      <c r="C7057" s="260" t="s">
        <v>17875</v>
      </c>
      <c r="D7057" s="266" t="s">
        <v>18885</v>
      </c>
    </row>
    <row r="7058" customFormat="false" ht="15" hidden="false" customHeight="false" outlineLevel="0" collapsed="false">
      <c r="A7058" s="262" t="n">
        <v>790</v>
      </c>
      <c r="B7058" s="263" t="s">
        <v>18886</v>
      </c>
      <c r="C7058" s="264" t="s">
        <v>17875</v>
      </c>
      <c r="D7058" s="265" t="s">
        <v>14998</v>
      </c>
    </row>
    <row r="7059" customFormat="false" ht="15" hidden="false" customHeight="false" outlineLevel="0" collapsed="false">
      <c r="A7059" s="258" t="n">
        <v>766</v>
      </c>
      <c r="B7059" s="259" t="s">
        <v>18887</v>
      </c>
      <c r="C7059" s="260" t="s">
        <v>17875</v>
      </c>
      <c r="D7059" s="266" t="s">
        <v>14998</v>
      </c>
    </row>
    <row r="7060" customFormat="false" ht="15" hidden="false" customHeight="false" outlineLevel="0" collapsed="false">
      <c r="A7060" s="262" t="n">
        <v>791</v>
      </c>
      <c r="B7060" s="263" t="s">
        <v>18888</v>
      </c>
      <c r="C7060" s="264" t="s">
        <v>17875</v>
      </c>
      <c r="D7060" s="265" t="s">
        <v>14998</v>
      </c>
    </row>
    <row r="7061" customFormat="false" ht="15" hidden="false" customHeight="false" outlineLevel="0" collapsed="false">
      <c r="A7061" s="258" t="n">
        <v>767</v>
      </c>
      <c r="B7061" s="259" t="s">
        <v>18889</v>
      </c>
      <c r="C7061" s="260" t="s">
        <v>17875</v>
      </c>
      <c r="D7061" s="266" t="s">
        <v>14998</v>
      </c>
    </row>
    <row r="7062" customFormat="false" ht="15" hidden="false" customHeight="false" outlineLevel="0" collapsed="false">
      <c r="A7062" s="262" t="n">
        <v>768</v>
      </c>
      <c r="B7062" s="263" t="s">
        <v>18890</v>
      </c>
      <c r="C7062" s="264" t="s">
        <v>17875</v>
      </c>
      <c r="D7062" s="265" t="s">
        <v>18891</v>
      </c>
    </row>
    <row r="7063" customFormat="false" ht="15" hidden="false" customHeight="false" outlineLevel="0" collapsed="false">
      <c r="A7063" s="258" t="n">
        <v>789</v>
      </c>
      <c r="B7063" s="259" t="s">
        <v>18892</v>
      </c>
      <c r="C7063" s="260" t="s">
        <v>17875</v>
      </c>
      <c r="D7063" s="266" t="s">
        <v>9853</v>
      </c>
    </row>
    <row r="7064" customFormat="false" ht="15" hidden="false" customHeight="false" outlineLevel="0" collapsed="false">
      <c r="A7064" s="262" t="n">
        <v>769</v>
      </c>
      <c r="B7064" s="263" t="s">
        <v>18893</v>
      </c>
      <c r="C7064" s="264" t="s">
        <v>17875</v>
      </c>
      <c r="D7064" s="265" t="s">
        <v>18891</v>
      </c>
    </row>
    <row r="7065" customFormat="false" ht="15" hidden="false" customHeight="false" outlineLevel="0" collapsed="false">
      <c r="A7065" s="258" t="n">
        <v>770</v>
      </c>
      <c r="B7065" s="259" t="s">
        <v>18894</v>
      </c>
      <c r="C7065" s="260" t="s">
        <v>17875</v>
      </c>
      <c r="D7065" s="266" t="s">
        <v>11862</v>
      </c>
    </row>
    <row r="7066" customFormat="false" ht="15" hidden="false" customHeight="false" outlineLevel="0" collapsed="false">
      <c r="A7066" s="262" t="n">
        <v>12394</v>
      </c>
      <c r="B7066" s="263" t="s">
        <v>18895</v>
      </c>
      <c r="C7066" s="264" t="s">
        <v>17875</v>
      </c>
      <c r="D7066" s="265" t="s">
        <v>11862</v>
      </c>
    </row>
    <row r="7067" customFormat="false" ht="15" hidden="false" customHeight="false" outlineLevel="0" collapsed="false">
      <c r="A7067" s="258" t="n">
        <v>764</v>
      </c>
      <c r="B7067" s="259" t="s">
        <v>18896</v>
      </c>
      <c r="C7067" s="260" t="s">
        <v>17875</v>
      </c>
      <c r="D7067" s="266" t="s">
        <v>3266</v>
      </c>
    </row>
    <row r="7068" customFormat="false" ht="15" hidden="false" customHeight="false" outlineLevel="0" collapsed="false">
      <c r="A7068" s="262" t="n">
        <v>765</v>
      </c>
      <c r="B7068" s="263" t="s">
        <v>18897</v>
      </c>
      <c r="C7068" s="264" t="s">
        <v>17875</v>
      </c>
      <c r="D7068" s="265" t="s">
        <v>3266</v>
      </c>
    </row>
    <row r="7069" customFormat="false" ht="15" hidden="false" customHeight="false" outlineLevel="0" collapsed="false">
      <c r="A7069" s="258" t="n">
        <v>787</v>
      </c>
      <c r="B7069" s="259" t="s">
        <v>18898</v>
      </c>
      <c r="C7069" s="260" t="s">
        <v>17875</v>
      </c>
      <c r="D7069" s="266" t="s">
        <v>15751</v>
      </c>
    </row>
    <row r="7070" customFormat="false" ht="15" hidden="false" customHeight="false" outlineLevel="0" collapsed="false">
      <c r="A7070" s="262" t="n">
        <v>774</v>
      </c>
      <c r="B7070" s="263" t="s">
        <v>18899</v>
      </c>
      <c r="C7070" s="264" t="s">
        <v>17875</v>
      </c>
      <c r="D7070" s="265" t="s">
        <v>15751</v>
      </c>
    </row>
    <row r="7071" customFormat="false" ht="15" hidden="false" customHeight="false" outlineLevel="0" collapsed="false">
      <c r="A7071" s="258" t="n">
        <v>773</v>
      </c>
      <c r="B7071" s="259" t="s">
        <v>18900</v>
      </c>
      <c r="C7071" s="260" t="s">
        <v>17875</v>
      </c>
      <c r="D7071" s="266" t="s">
        <v>15751</v>
      </c>
    </row>
    <row r="7072" customFormat="false" ht="15" hidden="false" customHeight="false" outlineLevel="0" collapsed="false">
      <c r="A7072" s="262" t="n">
        <v>775</v>
      </c>
      <c r="B7072" s="263" t="s">
        <v>18901</v>
      </c>
      <c r="C7072" s="264" t="s">
        <v>17875</v>
      </c>
      <c r="D7072" s="265" t="s">
        <v>15751</v>
      </c>
    </row>
    <row r="7073" customFormat="false" ht="15" hidden="false" customHeight="false" outlineLevel="0" collapsed="false">
      <c r="A7073" s="258" t="n">
        <v>788</v>
      </c>
      <c r="B7073" s="259" t="s">
        <v>18902</v>
      </c>
      <c r="C7073" s="260" t="s">
        <v>17875</v>
      </c>
      <c r="D7073" s="266" t="s">
        <v>2689</v>
      </c>
    </row>
    <row r="7074" customFormat="false" ht="15" hidden="false" customHeight="false" outlineLevel="0" collapsed="false">
      <c r="A7074" s="262" t="n">
        <v>772</v>
      </c>
      <c r="B7074" s="263" t="s">
        <v>18903</v>
      </c>
      <c r="C7074" s="264" t="s">
        <v>17875</v>
      </c>
      <c r="D7074" s="265" t="s">
        <v>2689</v>
      </c>
    </row>
    <row r="7075" customFormat="false" ht="15" hidden="false" customHeight="false" outlineLevel="0" collapsed="false">
      <c r="A7075" s="258" t="n">
        <v>771</v>
      </c>
      <c r="B7075" s="259" t="s">
        <v>18904</v>
      </c>
      <c r="C7075" s="260" t="s">
        <v>17875</v>
      </c>
      <c r="D7075" s="266" t="s">
        <v>2689</v>
      </c>
    </row>
    <row r="7076" customFormat="false" ht="15" hidden="false" customHeight="false" outlineLevel="0" collapsed="false">
      <c r="A7076" s="262" t="n">
        <v>779</v>
      </c>
      <c r="B7076" s="263" t="s">
        <v>18905</v>
      </c>
      <c r="C7076" s="264" t="s">
        <v>17875</v>
      </c>
      <c r="D7076" s="265" t="s">
        <v>2032</v>
      </c>
    </row>
    <row r="7077" customFormat="false" ht="15" hidden="false" customHeight="false" outlineLevel="0" collapsed="false">
      <c r="A7077" s="258" t="n">
        <v>776</v>
      </c>
      <c r="B7077" s="259" t="s">
        <v>18906</v>
      </c>
      <c r="C7077" s="260" t="s">
        <v>17875</v>
      </c>
      <c r="D7077" s="266" t="s">
        <v>18907</v>
      </c>
    </row>
    <row r="7078" customFormat="false" ht="15" hidden="false" customHeight="false" outlineLevel="0" collapsed="false">
      <c r="A7078" s="262" t="n">
        <v>777</v>
      </c>
      <c r="B7078" s="263" t="s">
        <v>18908</v>
      </c>
      <c r="C7078" s="264" t="s">
        <v>17875</v>
      </c>
      <c r="D7078" s="265" t="s">
        <v>18909</v>
      </c>
    </row>
    <row r="7079" customFormat="false" ht="15" hidden="false" customHeight="false" outlineLevel="0" collapsed="false">
      <c r="A7079" s="258" t="n">
        <v>780</v>
      </c>
      <c r="B7079" s="259" t="s">
        <v>18910</v>
      </c>
      <c r="C7079" s="260" t="s">
        <v>17875</v>
      </c>
      <c r="D7079" s="266" t="s">
        <v>18911</v>
      </c>
    </row>
    <row r="7080" customFormat="false" ht="15" hidden="false" customHeight="false" outlineLevel="0" collapsed="false">
      <c r="A7080" s="262" t="n">
        <v>778</v>
      </c>
      <c r="B7080" s="263" t="s">
        <v>18912</v>
      </c>
      <c r="C7080" s="264" t="s">
        <v>17875</v>
      </c>
      <c r="D7080" s="265" t="s">
        <v>18907</v>
      </c>
    </row>
    <row r="7081" customFormat="false" ht="15" hidden="false" customHeight="false" outlineLevel="0" collapsed="false">
      <c r="A7081" s="258" t="n">
        <v>781</v>
      </c>
      <c r="B7081" s="259" t="s">
        <v>18913</v>
      </c>
      <c r="C7081" s="260" t="s">
        <v>17875</v>
      </c>
      <c r="D7081" s="266" t="s">
        <v>18914</v>
      </c>
    </row>
    <row r="7082" customFormat="false" ht="15" hidden="false" customHeight="false" outlineLevel="0" collapsed="false">
      <c r="A7082" s="262" t="n">
        <v>786</v>
      </c>
      <c r="B7082" s="263" t="s">
        <v>18915</v>
      </c>
      <c r="C7082" s="264" t="s">
        <v>17875</v>
      </c>
      <c r="D7082" s="265" t="s">
        <v>18914</v>
      </c>
    </row>
    <row r="7083" customFormat="false" ht="15" hidden="false" customHeight="false" outlineLevel="0" collapsed="false">
      <c r="A7083" s="258" t="n">
        <v>782</v>
      </c>
      <c r="B7083" s="259" t="s">
        <v>18916</v>
      </c>
      <c r="C7083" s="260" t="s">
        <v>17875</v>
      </c>
      <c r="D7083" s="266" t="s">
        <v>18914</v>
      </c>
    </row>
    <row r="7084" customFormat="false" ht="15" hidden="false" customHeight="false" outlineLevel="0" collapsed="false">
      <c r="A7084" s="262" t="n">
        <v>783</v>
      </c>
      <c r="B7084" s="263" t="s">
        <v>18917</v>
      </c>
      <c r="C7084" s="264" t="s">
        <v>17875</v>
      </c>
      <c r="D7084" s="265" t="s">
        <v>18918</v>
      </c>
    </row>
    <row r="7085" customFormat="false" ht="15" hidden="false" customHeight="false" outlineLevel="0" collapsed="false">
      <c r="A7085" s="258" t="n">
        <v>785</v>
      </c>
      <c r="B7085" s="259" t="s">
        <v>18919</v>
      </c>
      <c r="C7085" s="260" t="s">
        <v>17875</v>
      </c>
      <c r="D7085" s="266" t="s">
        <v>18920</v>
      </c>
    </row>
    <row r="7086" customFormat="false" ht="15" hidden="false" customHeight="false" outlineLevel="0" collapsed="false">
      <c r="A7086" s="262" t="n">
        <v>784</v>
      </c>
      <c r="B7086" s="263" t="s">
        <v>18921</v>
      </c>
      <c r="C7086" s="264" t="s">
        <v>17875</v>
      </c>
      <c r="D7086" s="265" t="s">
        <v>18922</v>
      </c>
    </row>
    <row r="7087" customFormat="false" ht="15" hidden="false" customHeight="false" outlineLevel="0" collapsed="false">
      <c r="A7087" s="258" t="n">
        <v>831</v>
      </c>
      <c r="B7087" s="259" t="s">
        <v>18923</v>
      </c>
      <c r="C7087" s="260" t="s">
        <v>17875</v>
      </c>
      <c r="D7087" s="266" t="s">
        <v>18924</v>
      </c>
    </row>
    <row r="7088" customFormat="false" ht="15" hidden="false" customHeight="false" outlineLevel="0" collapsed="false">
      <c r="A7088" s="262" t="n">
        <v>828</v>
      </c>
      <c r="B7088" s="263" t="s">
        <v>18925</v>
      </c>
      <c r="C7088" s="264" t="s">
        <v>17875</v>
      </c>
      <c r="D7088" s="265" t="s">
        <v>16572</v>
      </c>
    </row>
    <row r="7089" customFormat="false" ht="15" hidden="false" customHeight="false" outlineLevel="0" collapsed="false">
      <c r="A7089" s="258" t="n">
        <v>829</v>
      </c>
      <c r="B7089" s="259" t="s">
        <v>18926</v>
      </c>
      <c r="C7089" s="260" t="s">
        <v>17875</v>
      </c>
      <c r="D7089" s="266" t="s">
        <v>1700</v>
      </c>
    </row>
    <row r="7090" customFormat="false" ht="15" hidden="false" customHeight="false" outlineLevel="0" collapsed="false">
      <c r="A7090" s="262" t="n">
        <v>812</v>
      </c>
      <c r="B7090" s="263" t="s">
        <v>18927</v>
      </c>
      <c r="C7090" s="264" t="s">
        <v>17875</v>
      </c>
      <c r="D7090" s="265" t="s">
        <v>13574</v>
      </c>
    </row>
    <row r="7091" customFormat="false" ht="15" hidden="false" customHeight="false" outlineLevel="0" collapsed="false">
      <c r="A7091" s="258" t="n">
        <v>819</v>
      </c>
      <c r="B7091" s="259" t="s">
        <v>18928</v>
      </c>
      <c r="C7091" s="260" t="s">
        <v>17875</v>
      </c>
      <c r="D7091" s="266" t="s">
        <v>1486</v>
      </c>
    </row>
    <row r="7092" customFormat="false" ht="15" hidden="false" customHeight="false" outlineLevel="0" collapsed="false">
      <c r="A7092" s="262" t="n">
        <v>818</v>
      </c>
      <c r="B7092" s="263" t="s">
        <v>18929</v>
      </c>
      <c r="C7092" s="264" t="s">
        <v>17875</v>
      </c>
      <c r="D7092" s="265" t="s">
        <v>18930</v>
      </c>
    </row>
    <row r="7093" customFormat="false" ht="15" hidden="false" customHeight="false" outlineLevel="0" collapsed="false">
      <c r="A7093" s="258" t="n">
        <v>823</v>
      </c>
      <c r="B7093" s="259" t="s">
        <v>18931</v>
      </c>
      <c r="C7093" s="260" t="s">
        <v>17875</v>
      </c>
      <c r="D7093" s="266" t="s">
        <v>17066</v>
      </c>
    </row>
    <row r="7094" customFormat="false" ht="15" hidden="false" customHeight="false" outlineLevel="0" collapsed="false">
      <c r="A7094" s="262" t="n">
        <v>830</v>
      </c>
      <c r="B7094" s="263" t="s">
        <v>18932</v>
      </c>
      <c r="C7094" s="264" t="s">
        <v>17875</v>
      </c>
      <c r="D7094" s="265" t="s">
        <v>9869</v>
      </c>
    </row>
    <row r="7095" customFormat="false" ht="15" hidden="false" customHeight="false" outlineLevel="0" collapsed="false">
      <c r="A7095" s="258" t="n">
        <v>826</v>
      </c>
      <c r="B7095" s="259" t="s">
        <v>18933</v>
      </c>
      <c r="C7095" s="260" t="s">
        <v>17875</v>
      </c>
      <c r="D7095" s="266" t="s">
        <v>11166</v>
      </c>
    </row>
    <row r="7096" customFormat="false" ht="15" hidden="false" customHeight="false" outlineLevel="0" collapsed="false">
      <c r="A7096" s="262" t="n">
        <v>827</v>
      </c>
      <c r="B7096" s="263" t="s">
        <v>18934</v>
      </c>
      <c r="C7096" s="264" t="s">
        <v>17875</v>
      </c>
      <c r="D7096" s="265" t="s">
        <v>18935</v>
      </c>
    </row>
    <row r="7097" customFormat="false" ht="15" hidden="false" customHeight="false" outlineLevel="0" collapsed="false">
      <c r="A7097" s="258" t="n">
        <v>832</v>
      </c>
      <c r="B7097" s="259" t="s">
        <v>18936</v>
      </c>
      <c r="C7097" s="260" t="s">
        <v>17875</v>
      </c>
      <c r="D7097" s="266" t="s">
        <v>18937</v>
      </c>
    </row>
    <row r="7098" customFormat="false" ht="15" hidden="false" customHeight="false" outlineLevel="0" collapsed="false">
      <c r="A7098" s="262" t="n">
        <v>833</v>
      </c>
      <c r="B7098" s="263" t="s">
        <v>18938</v>
      </c>
      <c r="C7098" s="264" t="s">
        <v>17875</v>
      </c>
      <c r="D7098" s="265" t="s">
        <v>18044</v>
      </c>
    </row>
    <row r="7099" customFormat="false" ht="15" hidden="false" customHeight="false" outlineLevel="0" collapsed="false">
      <c r="A7099" s="258" t="n">
        <v>834</v>
      </c>
      <c r="B7099" s="259" t="s">
        <v>18939</v>
      </c>
      <c r="C7099" s="260" t="s">
        <v>17875</v>
      </c>
      <c r="D7099" s="266" t="s">
        <v>1999</v>
      </c>
    </row>
    <row r="7100" customFormat="false" ht="15" hidden="false" customHeight="false" outlineLevel="0" collapsed="false">
      <c r="A7100" s="262" t="n">
        <v>825</v>
      </c>
      <c r="B7100" s="263" t="s">
        <v>18940</v>
      </c>
      <c r="C7100" s="264" t="s">
        <v>17875</v>
      </c>
      <c r="D7100" s="265" t="s">
        <v>18941</v>
      </c>
    </row>
    <row r="7101" customFormat="false" ht="15" hidden="false" customHeight="false" outlineLevel="0" collapsed="false">
      <c r="A7101" s="258" t="n">
        <v>813</v>
      </c>
      <c r="B7101" s="259" t="s">
        <v>18942</v>
      </c>
      <c r="C7101" s="260" t="s">
        <v>17875</v>
      </c>
      <c r="D7101" s="266" t="s">
        <v>18943</v>
      </c>
    </row>
    <row r="7102" customFormat="false" ht="15" hidden="false" customHeight="false" outlineLevel="0" collapsed="false">
      <c r="A7102" s="262" t="n">
        <v>820</v>
      </c>
      <c r="B7102" s="263" t="s">
        <v>18944</v>
      </c>
      <c r="C7102" s="264" t="s">
        <v>17875</v>
      </c>
      <c r="D7102" s="265" t="s">
        <v>18945</v>
      </c>
    </row>
    <row r="7103" customFormat="false" ht="15" hidden="false" customHeight="false" outlineLevel="0" collapsed="false">
      <c r="A7103" s="258" t="n">
        <v>816</v>
      </c>
      <c r="B7103" s="259" t="s">
        <v>18946</v>
      </c>
      <c r="C7103" s="260" t="s">
        <v>17875</v>
      </c>
      <c r="D7103" s="266" t="s">
        <v>6555</v>
      </c>
    </row>
    <row r="7104" customFormat="false" ht="15" hidden="false" customHeight="false" outlineLevel="0" collapsed="false">
      <c r="A7104" s="262" t="n">
        <v>814</v>
      </c>
      <c r="B7104" s="263" t="s">
        <v>18947</v>
      </c>
      <c r="C7104" s="264" t="s">
        <v>17875</v>
      </c>
      <c r="D7104" s="265" t="s">
        <v>9637</v>
      </c>
    </row>
    <row r="7105" customFormat="false" ht="15" hidden="false" customHeight="false" outlineLevel="0" collapsed="false">
      <c r="A7105" s="258" t="n">
        <v>815</v>
      </c>
      <c r="B7105" s="259" t="s">
        <v>18948</v>
      </c>
      <c r="C7105" s="260" t="s">
        <v>17875</v>
      </c>
      <c r="D7105" s="266" t="s">
        <v>9695</v>
      </c>
    </row>
    <row r="7106" customFormat="false" ht="15" hidden="false" customHeight="false" outlineLevel="0" collapsed="false">
      <c r="A7106" s="262" t="n">
        <v>822</v>
      </c>
      <c r="B7106" s="263" t="s">
        <v>18949</v>
      </c>
      <c r="C7106" s="264" t="s">
        <v>17875</v>
      </c>
      <c r="D7106" s="265" t="s">
        <v>18950</v>
      </c>
    </row>
    <row r="7107" customFormat="false" ht="15" hidden="false" customHeight="false" outlineLevel="0" collapsed="false">
      <c r="A7107" s="258" t="n">
        <v>821</v>
      </c>
      <c r="B7107" s="259" t="s">
        <v>18951</v>
      </c>
      <c r="C7107" s="260" t="s">
        <v>17875</v>
      </c>
      <c r="D7107" s="266" t="s">
        <v>3776</v>
      </c>
    </row>
    <row r="7108" customFormat="false" ht="15" hidden="false" customHeight="false" outlineLevel="0" collapsed="false">
      <c r="A7108" s="262" t="n">
        <v>817</v>
      </c>
      <c r="B7108" s="263" t="s">
        <v>18952</v>
      </c>
      <c r="C7108" s="264" t="s">
        <v>17875</v>
      </c>
      <c r="D7108" s="265" t="s">
        <v>12060</v>
      </c>
    </row>
    <row r="7109" customFormat="false" ht="15" hidden="false" customHeight="false" outlineLevel="0" collapsed="false">
      <c r="A7109" s="258" t="n">
        <v>20086</v>
      </c>
      <c r="B7109" s="259" t="s">
        <v>18953</v>
      </c>
      <c r="C7109" s="260" t="s">
        <v>17875</v>
      </c>
      <c r="D7109" s="266" t="s">
        <v>18954</v>
      </c>
    </row>
    <row r="7110" customFormat="false" ht="15" hidden="false" customHeight="false" outlineLevel="0" collapsed="false">
      <c r="A7110" s="262" t="n">
        <v>39191</v>
      </c>
      <c r="B7110" s="263" t="s">
        <v>18955</v>
      </c>
      <c r="C7110" s="264" t="s">
        <v>17875</v>
      </c>
      <c r="D7110" s="265" t="s">
        <v>9648</v>
      </c>
    </row>
    <row r="7111" customFormat="false" ht="15" hidden="false" customHeight="false" outlineLevel="0" collapsed="false">
      <c r="A7111" s="258" t="n">
        <v>39190</v>
      </c>
      <c r="B7111" s="259" t="s">
        <v>18956</v>
      </c>
      <c r="C7111" s="260" t="s">
        <v>17875</v>
      </c>
      <c r="D7111" s="266" t="s">
        <v>12054</v>
      </c>
    </row>
    <row r="7112" customFormat="false" ht="15" hidden="false" customHeight="false" outlineLevel="0" collapsed="false">
      <c r="A7112" s="262" t="n">
        <v>39189</v>
      </c>
      <c r="B7112" s="263" t="s">
        <v>18957</v>
      </c>
      <c r="C7112" s="264" t="s">
        <v>17875</v>
      </c>
      <c r="D7112" s="265" t="s">
        <v>18958</v>
      </c>
    </row>
    <row r="7113" customFormat="false" ht="15" hidden="false" customHeight="false" outlineLevel="0" collapsed="false">
      <c r="A7113" s="258" t="n">
        <v>39186</v>
      </c>
      <c r="B7113" s="259" t="s">
        <v>18959</v>
      </c>
      <c r="C7113" s="260" t="s">
        <v>17875</v>
      </c>
      <c r="D7113" s="266" t="s">
        <v>8377</v>
      </c>
    </row>
    <row r="7114" customFormat="false" ht="15" hidden="false" customHeight="false" outlineLevel="0" collapsed="false">
      <c r="A7114" s="262" t="n">
        <v>39188</v>
      </c>
      <c r="B7114" s="263" t="s">
        <v>18960</v>
      </c>
      <c r="C7114" s="264" t="s">
        <v>17875</v>
      </c>
      <c r="D7114" s="265" t="s">
        <v>18961</v>
      </c>
    </row>
    <row r="7115" customFormat="false" ht="15" hidden="false" customHeight="false" outlineLevel="0" collapsed="false">
      <c r="A7115" s="258" t="n">
        <v>39187</v>
      </c>
      <c r="B7115" s="259" t="s">
        <v>18962</v>
      </c>
      <c r="C7115" s="260" t="s">
        <v>17875</v>
      </c>
      <c r="D7115" s="266" t="s">
        <v>11413</v>
      </c>
    </row>
    <row r="7116" customFormat="false" ht="15" hidden="false" customHeight="false" outlineLevel="0" collapsed="false">
      <c r="A7116" s="262" t="n">
        <v>39184</v>
      </c>
      <c r="B7116" s="263" t="s">
        <v>18963</v>
      </c>
      <c r="C7116" s="264" t="s">
        <v>17875</v>
      </c>
      <c r="D7116" s="265" t="s">
        <v>2751</v>
      </c>
    </row>
    <row r="7117" customFormat="false" ht="15" hidden="false" customHeight="false" outlineLevel="0" collapsed="false">
      <c r="A7117" s="258" t="n">
        <v>39185</v>
      </c>
      <c r="B7117" s="259" t="s">
        <v>18964</v>
      </c>
      <c r="C7117" s="260" t="s">
        <v>17875</v>
      </c>
      <c r="D7117" s="266" t="s">
        <v>13411</v>
      </c>
    </row>
    <row r="7118" customFormat="false" ht="15" hidden="false" customHeight="false" outlineLevel="0" collapsed="false">
      <c r="A7118" s="262" t="n">
        <v>39198</v>
      </c>
      <c r="B7118" s="263" t="s">
        <v>18965</v>
      </c>
      <c r="C7118" s="264" t="s">
        <v>17875</v>
      </c>
      <c r="D7118" s="265" t="s">
        <v>18966</v>
      </c>
    </row>
    <row r="7119" customFormat="false" ht="15" hidden="false" customHeight="false" outlineLevel="0" collapsed="false">
      <c r="A7119" s="258" t="n">
        <v>39197</v>
      </c>
      <c r="B7119" s="259" t="s">
        <v>18967</v>
      </c>
      <c r="C7119" s="260" t="s">
        <v>17875</v>
      </c>
      <c r="D7119" s="266" t="s">
        <v>18968</v>
      </c>
    </row>
    <row r="7120" customFormat="false" ht="15" hidden="false" customHeight="false" outlineLevel="0" collapsed="false">
      <c r="A7120" s="262" t="n">
        <v>39196</v>
      </c>
      <c r="B7120" s="263" t="s">
        <v>18969</v>
      </c>
      <c r="C7120" s="264" t="s">
        <v>17875</v>
      </c>
      <c r="D7120" s="265" t="s">
        <v>18970</v>
      </c>
    </row>
    <row r="7121" customFormat="false" ht="15" hidden="false" customHeight="false" outlineLevel="0" collapsed="false">
      <c r="A7121" s="258" t="n">
        <v>39199</v>
      </c>
      <c r="B7121" s="259" t="s">
        <v>18971</v>
      </c>
      <c r="C7121" s="260" t="s">
        <v>17875</v>
      </c>
      <c r="D7121" s="266" t="s">
        <v>18972</v>
      </c>
    </row>
    <row r="7122" customFormat="false" ht="15" hidden="false" customHeight="false" outlineLevel="0" collapsed="false">
      <c r="A7122" s="262" t="n">
        <v>39195</v>
      </c>
      <c r="B7122" s="263" t="s">
        <v>18973</v>
      </c>
      <c r="C7122" s="264" t="s">
        <v>17875</v>
      </c>
      <c r="D7122" s="265" t="s">
        <v>18974</v>
      </c>
    </row>
    <row r="7123" customFormat="false" ht="15" hidden="false" customHeight="false" outlineLevel="0" collapsed="false">
      <c r="A7123" s="258" t="n">
        <v>39194</v>
      </c>
      <c r="B7123" s="259" t="s">
        <v>18975</v>
      </c>
      <c r="C7123" s="260" t="s">
        <v>17875</v>
      </c>
      <c r="D7123" s="266" t="s">
        <v>18976</v>
      </c>
    </row>
    <row r="7124" customFormat="false" ht="15" hidden="false" customHeight="false" outlineLevel="0" collapsed="false">
      <c r="A7124" s="262" t="n">
        <v>39193</v>
      </c>
      <c r="B7124" s="263" t="s">
        <v>18977</v>
      </c>
      <c r="C7124" s="264" t="s">
        <v>17875</v>
      </c>
      <c r="D7124" s="265" t="s">
        <v>18978</v>
      </c>
    </row>
    <row r="7125" customFormat="false" ht="15" hidden="false" customHeight="false" outlineLevel="0" collapsed="false">
      <c r="A7125" s="258" t="n">
        <v>39192</v>
      </c>
      <c r="B7125" s="259" t="s">
        <v>18979</v>
      </c>
      <c r="C7125" s="260" t="s">
        <v>17875</v>
      </c>
      <c r="D7125" s="266" t="s">
        <v>18980</v>
      </c>
    </row>
    <row r="7126" customFormat="false" ht="15" hidden="false" customHeight="false" outlineLevel="0" collapsed="false">
      <c r="A7126" s="262" t="n">
        <v>39920</v>
      </c>
      <c r="B7126" s="263" t="s">
        <v>18981</v>
      </c>
      <c r="C7126" s="264" t="s">
        <v>17875</v>
      </c>
      <c r="D7126" s="265" t="s">
        <v>2589</v>
      </c>
    </row>
    <row r="7127" customFormat="false" ht="15" hidden="false" customHeight="false" outlineLevel="0" collapsed="false">
      <c r="A7127" s="258" t="n">
        <v>39201</v>
      </c>
      <c r="B7127" s="259" t="s">
        <v>18982</v>
      </c>
      <c r="C7127" s="260" t="s">
        <v>17875</v>
      </c>
      <c r="D7127" s="266" t="s">
        <v>6182</v>
      </c>
    </row>
    <row r="7128" customFormat="false" ht="15" hidden="false" customHeight="false" outlineLevel="0" collapsed="false">
      <c r="A7128" s="262" t="n">
        <v>39200</v>
      </c>
      <c r="B7128" s="263" t="s">
        <v>18983</v>
      </c>
      <c r="C7128" s="264" t="s">
        <v>17875</v>
      </c>
      <c r="D7128" s="265" t="s">
        <v>18984</v>
      </c>
    </row>
    <row r="7129" customFormat="false" ht="15" hidden="false" customHeight="false" outlineLevel="0" collapsed="false">
      <c r="A7129" s="258" t="n">
        <v>39203</v>
      </c>
      <c r="B7129" s="259" t="s">
        <v>18985</v>
      </c>
      <c r="C7129" s="260" t="s">
        <v>17875</v>
      </c>
      <c r="D7129" s="266" t="s">
        <v>18986</v>
      </c>
    </row>
    <row r="7130" customFormat="false" ht="15" hidden="false" customHeight="false" outlineLevel="0" collapsed="false">
      <c r="A7130" s="262" t="n">
        <v>39202</v>
      </c>
      <c r="B7130" s="263" t="s">
        <v>18987</v>
      </c>
      <c r="C7130" s="264" t="s">
        <v>17875</v>
      </c>
      <c r="D7130" s="265" t="s">
        <v>18988</v>
      </c>
    </row>
    <row r="7131" customFormat="false" ht="15" hidden="false" customHeight="false" outlineLevel="0" collapsed="false">
      <c r="A7131" s="258" t="n">
        <v>39205</v>
      </c>
      <c r="B7131" s="259" t="s">
        <v>18989</v>
      </c>
      <c r="C7131" s="260" t="s">
        <v>17875</v>
      </c>
      <c r="D7131" s="266" t="s">
        <v>18990</v>
      </c>
    </row>
    <row r="7132" customFormat="false" ht="15" hidden="false" customHeight="false" outlineLevel="0" collapsed="false">
      <c r="A7132" s="262" t="n">
        <v>39204</v>
      </c>
      <c r="B7132" s="263" t="s">
        <v>18991</v>
      </c>
      <c r="C7132" s="264" t="s">
        <v>17875</v>
      </c>
      <c r="D7132" s="265" t="s">
        <v>9193</v>
      </c>
    </row>
    <row r="7133" customFormat="false" ht="15" hidden="false" customHeight="false" outlineLevel="0" collapsed="false">
      <c r="A7133" s="258" t="n">
        <v>39206</v>
      </c>
      <c r="B7133" s="259" t="s">
        <v>18992</v>
      </c>
      <c r="C7133" s="260" t="s">
        <v>17875</v>
      </c>
      <c r="D7133" s="266" t="s">
        <v>18993</v>
      </c>
    </row>
    <row r="7134" customFormat="false" ht="15" hidden="false" customHeight="false" outlineLevel="0" collapsed="false">
      <c r="A7134" s="262" t="n">
        <v>797</v>
      </c>
      <c r="B7134" s="263" t="s">
        <v>18994</v>
      </c>
      <c r="C7134" s="264" t="s">
        <v>17875</v>
      </c>
      <c r="D7134" s="265" t="s">
        <v>492</v>
      </c>
    </row>
    <row r="7135" customFormat="false" ht="15" hidden="false" customHeight="false" outlineLevel="0" collapsed="false">
      <c r="A7135" s="258" t="n">
        <v>798</v>
      </c>
      <c r="B7135" s="259" t="s">
        <v>18995</v>
      </c>
      <c r="C7135" s="260" t="s">
        <v>17875</v>
      </c>
      <c r="D7135" s="266" t="s">
        <v>2713</v>
      </c>
    </row>
    <row r="7136" customFormat="false" ht="15" hidden="false" customHeight="false" outlineLevel="0" collapsed="false">
      <c r="A7136" s="262" t="n">
        <v>796</v>
      </c>
      <c r="B7136" s="263" t="s">
        <v>18996</v>
      </c>
      <c r="C7136" s="264" t="s">
        <v>17875</v>
      </c>
      <c r="D7136" s="265" t="s">
        <v>3266</v>
      </c>
    </row>
    <row r="7137" customFormat="false" ht="15" hidden="false" customHeight="false" outlineLevel="0" collapsed="false">
      <c r="A7137" s="258" t="n">
        <v>799</v>
      </c>
      <c r="B7137" s="259" t="s">
        <v>18997</v>
      </c>
      <c r="C7137" s="260" t="s">
        <v>17875</v>
      </c>
      <c r="D7137" s="266" t="s">
        <v>13928</v>
      </c>
    </row>
    <row r="7138" customFormat="false" ht="15" hidden="false" customHeight="false" outlineLevel="0" collapsed="false">
      <c r="A7138" s="262" t="n">
        <v>792</v>
      </c>
      <c r="B7138" s="263" t="s">
        <v>18998</v>
      </c>
      <c r="C7138" s="264" t="s">
        <v>17875</v>
      </c>
      <c r="D7138" s="265" t="s">
        <v>18156</v>
      </c>
    </row>
    <row r="7139" customFormat="false" ht="15" hidden="false" customHeight="false" outlineLevel="0" collapsed="false">
      <c r="A7139" s="258" t="n">
        <v>804</v>
      </c>
      <c r="B7139" s="259" t="s">
        <v>18999</v>
      </c>
      <c r="C7139" s="260" t="s">
        <v>17875</v>
      </c>
      <c r="D7139" s="266" t="s">
        <v>19000</v>
      </c>
    </row>
    <row r="7140" customFormat="false" ht="15" hidden="false" customHeight="false" outlineLevel="0" collapsed="false">
      <c r="A7140" s="262" t="n">
        <v>793</v>
      </c>
      <c r="B7140" s="263" t="s">
        <v>19001</v>
      </c>
      <c r="C7140" s="264" t="s">
        <v>17875</v>
      </c>
      <c r="D7140" s="265" t="s">
        <v>3324</v>
      </c>
    </row>
    <row r="7141" customFormat="false" ht="15" hidden="false" customHeight="false" outlineLevel="0" collapsed="false">
      <c r="A7141" s="258" t="n">
        <v>801</v>
      </c>
      <c r="B7141" s="259" t="s">
        <v>19002</v>
      </c>
      <c r="C7141" s="260" t="s">
        <v>17875</v>
      </c>
      <c r="D7141" s="266" t="s">
        <v>1162</v>
      </c>
    </row>
    <row r="7142" customFormat="false" ht="15" hidden="false" customHeight="false" outlineLevel="0" collapsed="false">
      <c r="A7142" s="262" t="n">
        <v>794</v>
      </c>
      <c r="B7142" s="263" t="s">
        <v>19003</v>
      </c>
      <c r="C7142" s="264" t="s">
        <v>17875</v>
      </c>
      <c r="D7142" s="265" t="s">
        <v>891</v>
      </c>
    </row>
    <row r="7143" customFormat="false" ht="15" hidden="false" customHeight="false" outlineLevel="0" collapsed="false">
      <c r="A7143" s="258" t="n">
        <v>802</v>
      </c>
      <c r="B7143" s="259" t="s">
        <v>19004</v>
      </c>
      <c r="C7143" s="260" t="s">
        <v>17875</v>
      </c>
      <c r="D7143" s="266" t="s">
        <v>5852</v>
      </c>
    </row>
    <row r="7144" customFormat="false" ht="15" hidden="false" customHeight="false" outlineLevel="0" collapsed="false">
      <c r="A7144" s="262" t="n">
        <v>803</v>
      </c>
      <c r="B7144" s="263" t="s">
        <v>19005</v>
      </c>
      <c r="C7144" s="264" t="s">
        <v>17875</v>
      </c>
      <c r="D7144" s="265" t="s">
        <v>9762</v>
      </c>
    </row>
    <row r="7145" customFormat="false" ht="15" hidden="false" customHeight="false" outlineLevel="0" collapsed="false">
      <c r="A7145" s="258" t="n">
        <v>38001</v>
      </c>
      <c r="B7145" s="259" t="s">
        <v>19006</v>
      </c>
      <c r="C7145" s="260" t="s">
        <v>17875</v>
      </c>
      <c r="D7145" s="266" t="s">
        <v>3257</v>
      </c>
    </row>
    <row r="7146" customFormat="false" ht="15" hidden="false" customHeight="false" outlineLevel="0" collapsed="false">
      <c r="A7146" s="262" t="n">
        <v>38002</v>
      </c>
      <c r="B7146" s="263" t="s">
        <v>19007</v>
      </c>
      <c r="C7146" s="264" t="s">
        <v>17875</v>
      </c>
      <c r="D7146" s="265" t="s">
        <v>1637</v>
      </c>
    </row>
    <row r="7147" customFormat="false" ht="15" hidden="false" customHeight="false" outlineLevel="0" collapsed="false">
      <c r="A7147" s="258" t="n">
        <v>38003</v>
      </c>
      <c r="B7147" s="259" t="s">
        <v>19008</v>
      </c>
      <c r="C7147" s="260" t="s">
        <v>17875</v>
      </c>
      <c r="D7147" s="266" t="s">
        <v>19009</v>
      </c>
    </row>
    <row r="7148" customFormat="false" ht="15" hidden="false" customHeight="false" outlineLevel="0" collapsed="false">
      <c r="A7148" s="262" t="n">
        <v>38004</v>
      </c>
      <c r="B7148" s="263" t="s">
        <v>19010</v>
      </c>
      <c r="C7148" s="264" t="s">
        <v>17875</v>
      </c>
      <c r="D7148" s="265" t="s">
        <v>19011</v>
      </c>
    </row>
    <row r="7149" customFormat="false" ht="15" hidden="false" customHeight="false" outlineLevel="0" collapsed="false">
      <c r="A7149" s="258" t="n">
        <v>36327</v>
      </c>
      <c r="B7149" s="259" t="s">
        <v>19012</v>
      </c>
      <c r="C7149" s="260" t="s">
        <v>17875</v>
      </c>
      <c r="D7149" s="266" t="s">
        <v>1649</v>
      </c>
    </row>
    <row r="7150" customFormat="false" ht="15" hidden="false" customHeight="false" outlineLevel="0" collapsed="false">
      <c r="A7150" s="262" t="n">
        <v>38992</v>
      </c>
      <c r="B7150" s="263" t="s">
        <v>19013</v>
      </c>
      <c r="C7150" s="264" t="s">
        <v>17875</v>
      </c>
      <c r="D7150" s="265" t="s">
        <v>13289</v>
      </c>
    </row>
    <row r="7151" customFormat="false" ht="15" hidden="false" customHeight="false" outlineLevel="0" collapsed="false">
      <c r="A7151" s="258" t="n">
        <v>38993</v>
      </c>
      <c r="B7151" s="259" t="s">
        <v>19014</v>
      </c>
      <c r="C7151" s="260" t="s">
        <v>17875</v>
      </c>
      <c r="D7151" s="266" t="s">
        <v>18638</v>
      </c>
    </row>
    <row r="7152" customFormat="false" ht="15" hidden="false" customHeight="false" outlineLevel="0" collapsed="false">
      <c r="A7152" s="262" t="n">
        <v>38418</v>
      </c>
      <c r="B7152" s="263" t="s">
        <v>19015</v>
      </c>
      <c r="C7152" s="264" t="s">
        <v>17875</v>
      </c>
      <c r="D7152" s="265" t="s">
        <v>19016</v>
      </c>
    </row>
    <row r="7153" customFormat="false" ht="15" hidden="false" customHeight="false" outlineLevel="0" collapsed="false">
      <c r="A7153" s="258" t="n">
        <v>39178</v>
      </c>
      <c r="B7153" s="259" t="s">
        <v>19017</v>
      </c>
      <c r="C7153" s="260" t="s">
        <v>17875</v>
      </c>
      <c r="D7153" s="266" t="s">
        <v>16922</v>
      </c>
    </row>
    <row r="7154" customFormat="false" ht="15" hidden="false" customHeight="false" outlineLevel="0" collapsed="false">
      <c r="A7154" s="262" t="n">
        <v>39177</v>
      </c>
      <c r="B7154" s="263" t="s">
        <v>19018</v>
      </c>
      <c r="C7154" s="264" t="s">
        <v>17875</v>
      </c>
      <c r="D7154" s="265" t="s">
        <v>14064</v>
      </c>
    </row>
    <row r="7155" customFormat="false" ht="15" hidden="false" customHeight="false" outlineLevel="0" collapsed="false">
      <c r="A7155" s="258" t="n">
        <v>39174</v>
      </c>
      <c r="B7155" s="259" t="s">
        <v>19019</v>
      </c>
      <c r="C7155" s="260" t="s">
        <v>17875</v>
      </c>
      <c r="D7155" s="266" t="s">
        <v>16761</v>
      </c>
    </row>
    <row r="7156" customFormat="false" ht="15" hidden="false" customHeight="false" outlineLevel="0" collapsed="false">
      <c r="A7156" s="262" t="n">
        <v>39176</v>
      </c>
      <c r="B7156" s="263" t="s">
        <v>19020</v>
      </c>
      <c r="C7156" s="264" t="s">
        <v>17875</v>
      </c>
      <c r="D7156" s="265" t="s">
        <v>864</v>
      </c>
    </row>
    <row r="7157" customFormat="false" ht="15" hidden="false" customHeight="false" outlineLevel="0" collapsed="false">
      <c r="A7157" s="258" t="n">
        <v>39180</v>
      </c>
      <c r="B7157" s="259" t="s">
        <v>19021</v>
      </c>
      <c r="C7157" s="260" t="s">
        <v>17875</v>
      </c>
      <c r="D7157" s="266" t="s">
        <v>2705</v>
      </c>
    </row>
    <row r="7158" customFormat="false" ht="15" hidden="false" customHeight="false" outlineLevel="0" collapsed="false">
      <c r="A7158" s="262" t="n">
        <v>39179</v>
      </c>
      <c r="B7158" s="263" t="s">
        <v>19022</v>
      </c>
      <c r="C7158" s="264" t="s">
        <v>17875</v>
      </c>
      <c r="D7158" s="265" t="s">
        <v>2913</v>
      </c>
    </row>
    <row r="7159" customFormat="false" ht="15" hidden="false" customHeight="false" outlineLevel="0" collapsed="false">
      <c r="A7159" s="258" t="n">
        <v>39175</v>
      </c>
      <c r="B7159" s="259" t="s">
        <v>19023</v>
      </c>
      <c r="C7159" s="260" t="s">
        <v>17875</v>
      </c>
      <c r="D7159" s="266" t="s">
        <v>13917</v>
      </c>
    </row>
    <row r="7160" customFormat="false" ht="15" hidden="false" customHeight="false" outlineLevel="0" collapsed="false">
      <c r="A7160" s="262" t="n">
        <v>39217</v>
      </c>
      <c r="B7160" s="263" t="s">
        <v>19024</v>
      </c>
      <c r="C7160" s="264" t="s">
        <v>17875</v>
      </c>
      <c r="D7160" s="265" t="s">
        <v>1582</v>
      </c>
    </row>
    <row r="7161" customFormat="false" ht="15" hidden="false" customHeight="false" outlineLevel="0" collapsed="false">
      <c r="A7161" s="258" t="n">
        <v>39181</v>
      </c>
      <c r="B7161" s="259" t="s">
        <v>19025</v>
      </c>
      <c r="C7161" s="260" t="s">
        <v>17875</v>
      </c>
      <c r="D7161" s="266" t="s">
        <v>19026</v>
      </c>
    </row>
    <row r="7162" customFormat="false" ht="15" hidden="false" customHeight="false" outlineLevel="0" collapsed="false">
      <c r="A7162" s="262" t="n">
        <v>39182</v>
      </c>
      <c r="B7162" s="263" t="s">
        <v>19027</v>
      </c>
      <c r="C7162" s="264" t="s">
        <v>17875</v>
      </c>
      <c r="D7162" s="265" t="s">
        <v>7822</v>
      </c>
    </row>
    <row r="7163" customFormat="false" ht="15" hidden="false" customHeight="false" outlineLevel="0" collapsed="false">
      <c r="A7163" s="258" t="n">
        <v>12616</v>
      </c>
      <c r="B7163" s="259" t="s">
        <v>19028</v>
      </c>
      <c r="C7163" s="260" t="s">
        <v>17875</v>
      </c>
      <c r="D7163" s="266" t="s">
        <v>19029</v>
      </c>
    </row>
    <row r="7164" customFormat="false" ht="30" hidden="false" customHeight="false" outlineLevel="0" collapsed="false">
      <c r="A7164" s="262" t="n">
        <v>1049</v>
      </c>
      <c r="B7164" s="263" t="s">
        <v>19030</v>
      </c>
      <c r="C7164" s="264" t="s">
        <v>17875</v>
      </c>
      <c r="D7164" s="265" t="s">
        <v>6608</v>
      </c>
    </row>
    <row r="7165" customFormat="false" ht="30" hidden="false" customHeight="false" outlineLevel="0" collapsed="false">
      <c r="A7165" s="258" t="n">
        <v>1099</v>
      </c>
      <c r="B7165" s="259" t="s">
        <v>19031</v>
      </c>
      <c r="C7165" s="260" t="s">
        <v>17875</v>
      </c>
      <c r="D7165" s="266" t="s">
        <v>222</v>
      </c>
    </row>
    <row r="7166" customFormat="false" ht="30" hidden="false" customHeight="false" outlineLevel="0" collapsed="false">
      <c r="A7166" s="262" t="n">
        <v>39678</v>
      </c>
      <c r="B7166" s="263" t="s">
        <v>19032</v>
      </c>
      <c r="C7166" s="264" t="s">
        <v>17875</v>
      </c>
      <c r="D7166" s="265" t="s">
        <v>18219</v>
      </c>
    </row>
    <row r="7167" customFormat="false" ht="30" hidden="false" customHeight="false" outlineLevel="0" collapsed="false">
      <c r="A7167" s="258" t="n">
        <v>1050</v>
      </c>
      <c r="B7167" s="259" t="s">
        <v>19033</v>
      </c>
      <c r="C7167" s="260" t="s">
        <v>17875</v>
      </c>
      <c r="D7167" s="266" t="s">
        <v>18732</v>
      </c>
    </row>
    <row r="7168" customFormat="false" ht="30" hidden="false" customHeight="false" outlineLevel="0" collapsed="false">
      <c r="A7168" s="262" t="n">
        <v>1101</v>
      </c>
      <c r="B7168" s="263" t="s">
        <v>19034</v>
      </c>
      <c r="C7168" s="264" t="s">
        <v>17875</v>
      </c>
      <c r="D7168" s="265" t="s">
        <v>19035</v>
      </c>
    </row>
    <row r="7169" customFormat="false" ht="30" hidden="false" customHeight="false" outlineLevel="0" collapsed="false">
      <c r="A7169" s="258" t="n">
        <v>1100</v>
      </c>
      <c r="B7169" s="259" t="s">
        <v>19036</v>
      </c>
      <c r="C7169" s="260" t="s">
        <v>17875</v>
      </c>
      <c r="D7169" s="266" t="s">
        <v>6568</v>
      </c>
    </row>
    <row r="7170" customFormat="false" ht="30" hidden="false" customHeight="false" outlineLevel="0" collapsed="false">
      <c r="A7170" s="262" t="n">
        <v>39679</v>
      </c>
      <c r="B7170" s="263" t="s">
        <v>19037</v>
      </c>
      <c r="C7170" s="264" t="s">
        <v>17875</v>
      </c>
      <c r="D7170" s="265" t="s">
        <v>19038</v>
      </c>
    </row>
    <row r="7171" customFormat="false" ht="30" hidden="false" customHeight="false" outlineLevel="0" collapsed="false">
      <c r="A7171" s="258" t="n">
        <v>1098</v>
      </c>
      <c r="B7171" s="259" t="s">
        <v>19039</v>
      </c>
      <c r="C7171" s="260" t="s">
        <v>17875</v>
      </c>
      <c r="D7171" s="266" t="s">
        <v>2626</v>
      </c>
    </row>
    <row r="7172" customFormat="false" ht="30" hidden="false" customHeight="false" outlineLevel="0" collapsed="false">
      <c r="A7172" s="262" t="n">
        <v>1102</v>
      </c>
      <c r="B7172" s="263" t="s">
        <v>19040</v>
      </c>
      <c r="C7172" s="264" t="s">
        <v>17875</v>
      </c>
      <c r="D7172" s="265" t="s">
        <v>19041</v>
      </c>
    </row>
    <row r="7173" customFormat="false" ht="30" hidden="false" customHeight="false" outlineLevel="0" collapsed="false">
      <c r="A7173" s="258" t="n">
        <v>1051</v>
      </c>
      <c r="B7173" s="259" t="s">
        <v>19042</v>
      </c>
      <c r="C7173" s="260" t="s">
        <v>17875</v>
      </c>
      <c r="D7173" s="266" t="s">
        <v>19043</v>
      </c>
    </row>
    <row r="7174" customFormat="false" ht="15" hidden="false" customHeight="false" outlineLevel="0" collapsed="false">
      <c r="A7174" s="262" t="n">
        <v>37399</v>
      </c>
      <c r="B7174" s="263" t="s">
        <v>19044</v>
      </c>
      <c r="C7174" s="264" t="s">
        <v>17875</v>
      </c>
      <c r="D7174" s="265" t="s">
        <v>9727</v>
      </c>
    </row>
    <row r="7175" customFormat="false" ht="15" hidden="false" customHeight="false" outlineLevel="0" collapsed="false">
      <c r="A7175" s="258" t="n">
        <v>42655</v>
      </c>
      <c r="B7175" s="259" t="s">
        <v>19045</v>
      </c>
      <c r="C7175" s="260" t="s">
        <v>17977</v>
      </c>
      <c r="D7175" s="266" t="s">
        <v>7361</v>
      </c>
    </row>
    <row r="7176" customFormat="false" ht="15" hidden="false" customHeight="false" outlineLevel="0" collapsed="false">
      <c r="A7176" s="262" t="n">
        <v>25004</v>
      </c>
      <c r="B7176" s="263" t="s">
        <v>19046</v>
      </c>
      <c r="C7176" s="264" t="s">
        <v>17977</v>
      </c>
      <c r="D7176" s="265" t="s">
        <v>17969</v>
      </c>
    </row>
    <row r="7177" customFormat="false" ht="15" hidden="false" customHeight="false" outlineLevel="0" collapsed="false">
      <c r="A7177" s="258" t="n">
        <v>25002</v>
      </c>
      <c r="B7177" s="259" t="s">
        <v>19047</v>
      </c>
      <c r="C7177" s="260" t="s">
        <v>17977</v>
      </c>
      <c r="D7177" s="266" t="s">
        <v>9385</v>
      </c>
    </row>
    <row r="7178" customFormat="false" ht="15" hidden="false" customHeight="false" outlineLevel="0" collapsed="false">
      <c r="A7178" s="262" t="n">
        <v>37409</v>
      </c>
      <c r="B7178" s="263" t="s">
        <v>19048</v>
      </c>
      <c r="C7178" s="264" t="s">
        <v>17977</v>
      </c>
      <c r="D7178" s="265" t="s">
        <v>19049</v>
      </c>
    </row>
    <row r="7179" customFormat="false" ht="15" hidden="false" customHeight="false" outlineLevel="0" collapsed="false">
      <c r="A7179" s="258" t="n">
        <v>841</v>
      </c>
      <c r="B7179" s="259" t="s">
        <v>19050</v>
      </c>
      <c r="C7179" s="260" t="s">
        <v>17977</v>
      </c>
      <c r="D7179" s="266" t="s">
        <v>19051</v>
      </c>
    </row>
    <row r="7180" customFormat="false" ht="15" hidden="false" customHeight="false" outlineLevel="0" collapsed="false">
      <c r="A7180" s="262" t="n">
        <v>25005</v>
      </c>
      <c r="B7180" s="263" t="s">
        <v>19052</v>
      </c>
      <c r="C7180" s="264" t="s">
        <v>17977</v>
      </c>
      <c r="D7180" s="265" t="s">
        <v>18112</v>
      </c>
    </row>
    <row r="7181" customFormat="false" ht="15" hidden="false" customHeight="false" outlineLevel="0" collapsed="false">
      <c r="A7181" s="258" t="n">
        <v>25003</v>
      </c>
      <c r="B7181" s="259" t="s">
        <v>19053</v>
      </c>
      <c r="C7181" s="260" t="s">
        <v>17977</v>
      </c>
      <c r="D7181" s="266" t="s">
        <v>19054</v>
      </c>
    </row>
    <row r="7182" customFormat="false" ht="15" hidden="false" customHeight="false" outlineLevel="0" collapsed="false">
      <c r="A7182" s="262" t="n">
        <v>37410</v>
      </c>
      <c r="B7182" s="263" t="s">
        <v>19055</v>
      </c>
      <c r="C7182" s="264" t="s">
        <v>17977</v>
      </c>
      <c r="D7182" s="265" t="s">
        <v>18112</v>
      </c>
    </row>
    <row r="7183" customFormat="false" ht="15" hidden="false" customHeight="false" outlineLevel="0" collapsed="false">
      <c r="A7183" s="258" t="n">
        <v>842</v>
      </c>
      <c r="B7183" s="259" t="s">
        <v>19056</v>
      </c>
      <c r="C7183" s="260" t="s">
        <v>17977</v>
      </c>
      <c r="D7183" s="266" t="s">
        <v>19057</v>
      </c>
    </row>
    <row r="7184" customFormat="false" ht="15" hidden="false" customHeight="false" outlineLevel="0" collapsed="false">
      <c r="A7184" s="262" t="n">
        <v>862</v>
      </c>
      <c r="B7184" s="263" t="s">
        <v>19058</v>
      </c>
      <c r="C7184" s="264" t="s">
        <v>17912</v>
      </c>
      <c r="D7184" s="265" t="s">
        <v>1668</v>
      </c>
    </row>
    <row r="7185" customFormat="false" ht="15" hidden="false" customHeight="false" outlineLevel="0" collapsed="false">
      <c r="A7185" s="258" t="n">
        <v>866</v>
      </c>
      <c r="B7185" s="259" t="s">
        <v>19059</v>
      </c>
      <c r="C7185" s="260" t="s">
        <v>17912</v>
      </c>
      <c r="D7185" s="266" t="s">
        <v>19060</v>
      </c>
    </row>
    <row r="7186" customFormat="false" ht="15" hidden="false" customHeight="false" outlineLevel="0" collapsed="false">
      <c r="A7186" s="262" t="n">
        <v>892</v>
      </c>
      <c r="B7186" s="263" t="s">
        <v>19061</v>
      </c>
      <c r="C7186" s="264" t="s">
        <v>17912</v>
      </c>
      <c r="D7186" s="265" t="s">
        <v>19062</v>
      </c>
    </row>
    <row r="7187" customFormat="false" ht="15" hidden="false" customHeight="false" outlineLevel="0" collapsed="false">
      <c r="A7187" s="258" t="n">
        <v>857</v>
      </c>
      <c r="B7187" s="259" t="s">
        <v>19063</v>
      </c>
      <c r="C7187" s="260" t="s">
        <v>17912</v>
      </c>
      <c r="D7187" s="266" t="s">
        <v>19064</v>
      </c>
    </row>
    <row r="7188" customFormat="false" ht="15" hidden="false" customHeight="false" outlineLevel="0" collapsed="false">
      <c r="A7188" s="262" t="n">
        <v>37404</v>
      </c>
      <c r="B7188" s="263" t="s">
        <v>19065</v>
      </c>
      <c r="C7188" s="264" t="s">
        <v>17912</v>
      </c>
      <c r="D7188" s="265" t="s">
        <v>19066</v>
      </c>
    </row>
    <row r="7189" customFormat="false" ht="15" hidden="false" customHeight="false" outlineLevel="0" collapsed="false">
      <c r="A7189" s="258" t="n">
        <v>868</v>
      </c>
      <c r="B7189" s="259" t="s">
        <v>19067</v>
      </c>
      <c r="C7189" s="260" t="s">
        <v>17912</v>
      </c>
      <c r="D7189" s="266" t="s">
        <v>18747</v>
      </c>
    </row>
    <row r="7190" customFormat="false" ht="15" hidden="false" customHeight="false" outlineLevel="0" collapsed="false">
      <c r="A7190" s="262" t="n">
        <v>870</v>
      </c>
      <c r="B7190" s="263" t="s">
        <v>19068</v>
      </c>
      <c r="C7190" s="264" t="s">
        <v>17912</v>
      </c>
      <c r="D7190" s="265" t="s">
        <v>19069</v>
      </c>
    </row>
    <row r="7191" customFormat="false" ht="15" hidden="false" customHeight="false" outlineLevel="0" collapsed="false">
      <c r="A7191" s="258" t="n">
        <v>863</v>
      </c>
      <c r="B7191" s="259" t="s">
        <v>19070</v>
      </c>
      <c r="C7191" s="260" t="s">
        <v>17912</v>
      </c>
      <c r="D7191" s="266" t="s">
        <v>19071</v>
      </c>
    </row>
    <row r="7192" customFormat="false" ht="15" hidden="false" customHeight="false" outlineLevel="0" collapsed="false">
      <c r="A7192" s="262" t="n">
        <v>867</v>
      </c>
      <c r="B7192" s="263" t="s">
        <v>19072</v>
      </c>
      <c r="C7192" s="264" t="s">
        <v>17912</v>
      </c>
      <c r="D7192" s="265" t="s">
        <v>12521</v>
      </c>
    </row>
    <row r="7193" customFormat="false" ht="15" hidden="false" customHeight="false" outlineLevel="0" collapsed="false">
      <c r="A7193" s="258" t="n">
        <v>891</v>
      </c>
      <c r="B7193" s="259" t="s">
        <v>19073</v>
      </c>
      <c r="C7193" s="260" t="s">
        <v>17912</v>
      </c>
      <c r="D7193" s="266" t="s">
        <v>19074</v>
      </c>
    </row>
    <row r="7194" customFormat="false" ht="15" hidden="false" customHeight="false" outlineLevel="0" collapsed="false">
      <c r="A7194" s="262" t="n">
        <v>864</v>
      </c>
      <c r="B7194" s="263" t="s">
        <v>19075</v>
      </c>
      <c r="C7194" s="264" t="s">
        <v>17912</v>
      </c>
      <c r="D7194" s="265" t="s">
        <v>19076</v>
      </c>
    </row>
    <row r="7195" customFormat="false" ht="15" hidden="false" customHeight="false" outlineLevel="0" collapsed="false">
      <c r="A7195" s="258" t="n">
        <v>865</v>
      </c>
      <c r="B7195" s="259" t="s">
        <v>19077</v>
      </c>
      <c r="C7195" s="260" t="s">
        <v>17912</v>
      </c>
      <c r="D7195" s="266" t="s">
        <v>19078</v>
      </c>
    </row>
    <row r="7196" customFormat="false" ht="15" hidden="false" customHeight="false" outlineLevel="0" collapsed="false">
      <c r="A7196" s="262" t="n">
        <v>1006</v>
      </c>
      <c r="B7196" s="263" t="s">
        <v>19079</v>
      </c>
      <c r="C7196" s="264" t="s">
        <v>17912</v>
      </c>
      <c r="D7196" s="265" t="s">
        <v>19080</v>
      </c>
    </row>
    <row r="7197" customFormat="false" ht="15" hidden="false" customHeight="false" outlineLevel="0" collapsed="false">
      <c r="A7197" s="258" t="n">
        <v>948</v>
      </c>
      <c r="B7197" s="259" t="s">
        <v>19081</v>
      </c>
      <c r="C7197" s="260" t="s">
        <v>17912</v>
      </c>
      <c r="D7197" s="266" t="s">
        <v>17351</v>
      </c>
    </row>
    <row r="7198" customFormat="false" ht="15" hidden="false" customHeight="false" outlineLevel="0" collapsed="false">
      <c r="A7198" s="262" t="n">
        <v>947</v>
      </c>
      <c r="B7198" s="263" t="s">
        <v>19082</v>
      </c>
      <c r="C7198" s="264" t="s">
        <v>17912</v>
      </c>
      <c r="D7198" s="265" t="s">
        <v>8239</v>
      </c>
    </row>
    <row r="7199" customFormat="false" ht="15" hidden="false" customHeight="false" outlineLevel="0" collapsed="false">
      <c r="A7199" s="258" t="n">
        <v>911</v>
      </c>
      <c r="B7199" s="259" t="s">
        <v>19083</v>
      </c>
      <c r="C7199" s="260" t="s">
        <v>17912</v>
      </c>
      <c r="D7199" s="266" t="s">
        <v>19084</v>
      </c>
    </row>
    <row r="7200" customFormat="false" ht="15" hidden="false" customHeight="false" outlineLevel="0" collapsed="false">
      <c r="A7200" s="262" t="n">
        <v>925</v>
      </c>
      <c r="B7200" s="263" t="s">
        <v>19085</v>
      </c>
      <c r="C7200" s="264" t="s">
        <v>17912</v>
      </c>
      <c r="D7200" s="265" t="s">
        <v>19086</v>
      </c>
    </row>
    <row r="7201" customFormat="false" ht="15" hidden="false" customHeight="false" outlineLevel="0" collapsed="false">
      <c r="A7201" s="258" t="n">
        <v>954</v>
      </c>
      <c r="B7201" s="259" t="s">
        <v>19087</v>
      </c>
      <c r="C7201" s="260" t="s">
        <v>17912</v>
      </c>
      <c r="D7201" s="266" t="s">
        <v>19088</v>
      </c>
    </row>
    <row r="7202" customFormat="false" ht="15" hidden="false" customHeight="false" outlineLevel="0" collapsed="false">
      <c r="A7202" s="262" t="n">
        <v>901</v>
      </c>
      <c r="B7202" s="263" t="s">
        <v>19089</v>
      </c>
      <c r="C7202" s="264" t="s">
        <v>17912</v>
      </c>
      <c r="D7202" s="265" t="s">
        <v>3569</v>
      </c>
    </row>
    <row r="7203" customFormat="false" ht="15" hidden="false" customHeight="false" outlineLevel="0" collapsed="false">
      <c r="A7203" s="258" t="n">
        <v>926</v>
      </c>
      <c r="B7203" s="259" t="s">
        <v>19090</v>
      </c>
      <c r="C7203" s="260" t="s">
        <v>17912</v>
      </c>
      <c r="D7203" s="266" t="s">
        <v>15201</v>
      </c>
    </row>
    <row r="7204" customFormat="false" ht="15" hidden="false" customHeight="false" outlineLevel="0" collapsed="false">
      <c r="A7204" s="262" t="n">
        <v>912</v>
      </c>
      <c r="B7204" s="263" t="s">
        <v>19091</v>
      </c>
      <c r="C7204" s="264" t="s">
        <v>17912</v>
      </c>
      <c r="D7204" s="265" t="s">
        <v>2085</v>
      </c>
    </row>
    <row r="7205" customFormat="false" ht="15" hidden="false" customHeight="false" outlineLevel="0" collapsed="false">
      <c r="A7205" s="258" t="n">
        <v>955</v>
      </c>
      <c r="B7205" s="259" t="s">
        <v>19092</v>
      </c>
      <c r="C7205" s="260" t="s">
        <v>17912</v>
      </c>
      <c r="D7205" s="266" t="s">
        <v>1860</v>
      </c>
    </row>
    <row r="7206" customFormat="false" ht="15" hidden="false" customHeight="false" outlineLevel="0" collapsed="false">
      <c r="A7206" s="262" t="n">
        <v>946</v>
      </c>
      <c r="B7206" s="263" t="s">
        <v>19093</v>
      </c>
      <c r="C7206" s="264" t="s">
        <v>17912</v>
      </c>
      <c r="D7206" s="265" t="s">
        <v>19094</v>
      </c>
    </row>
    <row r="7207" customFormat="false" ht="15" hidden="false" customHeight="false" outlineLevel="0" collapsed="false">
      <c r="A7207" s="258" t="n">
        <v>953</v>
      </c>
      <c r="B7207" s="259" t="s">
        <v>19095</v>
      </c>
      <c r="C7207" s="260" t="s">
        <v>17912</v>
      </c>
      <c r="D7207" s="266" t="s">
        <v>19096</v>
      </c>
    </row>
    <row r="7208" customFormat="false" ht="15" hidden="false" customHeight="false" outlineLevel="0" collapsed="false">
      <c r="A7208" s="262" t="n">
        <v>902</v>
      </c>
      <c r="B7208" s="263" t="s">
        <v>19097</v>
      </c>
      <c r="C7208" s="264" t="s">
        <v>17912</v>
      </c>
      <c r="D7208" s="265" t="s">
        <v>19098</v>
      </c>
    </row>
    <row r="7209" customFormat="false" ht="15" hidden="false" customHeight="false" outlineLevel="0" collapsed="false">
      <c r="A7209" s="258" t="n">
        <v>927</v>
      </c>
      <c r="B7209" s="259" t="s">
        <v>19099</v>
      </c>
      <c r="C7209" s="260" t="s">
        <v>17912</v>
      </c>
      <c r="D7209" s="266" t="s">
        <v>19100</v>
      </c>
    </row>
    <row r="7210" customFormat="false" ht="15" hidden="false" customHeight="false" outlineLevel="0" collapsed="false">
      <c r="A7210" s="262" t="n">
        <v>913</v>
      </c>
      <c r="B7210" s="263" t="s">
        <v>19101</v>
      </c>
      <c r="C7210" s="264" t="s">
        <v>17912</v>
      </c>
      <c r="D7210" s="265" t="s">
        <v>19102</v>
      </c>
    </row>
    <row r="7211" customFormat="false" ht="15" hidden="false" customHeight="false" outlineLevel="0" collapsed="false">
      <c r="A7211" s="258" t="n">
        <v>903</v>
      </c>
      <c r="B7211" s="259" t="s">
        <v>19103</v>
      </c>
      <c r="C7211" s="260" t="s">
        <v>17912</v>
      </c>
      <c r="D7211" s="266" t="s">
        <v>19104</v>
      </c>
    </row>
    <row r="7212" customFormat="false" ht="15" hidden="false" customHeight="false" outlineLevel="0" collapsed="false">
      <c r="A7212" s="262" t="n">
        <v>945</v>
      </c>
      <c r="B7212" s="263" t="s">
        <v>19105</v>
      </c>
      <c r="C7212" s="264" t="s">
        <v>17912</v>
      </c>
      <c r="D7212" s="265" t="s">
        <v>19106</v>
      </c>
    </row>
    <row r="7213" customFormat="false" ht="15" hidden="false" customHeight="false" outlineLevel="0" collapsed="false">
      <c r="A7213" s="258" t="n">
        <v>914</v>
      </c>
      <c r="B7213" s="259" t="s">
        <v>19107</v>
      </c>
      <c r="C7213" s="260" t="s">
        <v>17912</v>
      </c>
      <c r="D7213" s="266" t="s">
        <v>19108</v>
      </c>
    </row>
    <row r="7214" customFormat="false" ht="30" hidden="false" customHeight="false" outlineLevel="0" collapsed="false">
      <c r="A7214" s="262" t="n">
        <v>993</v>
      </c>
      <c r="B7214" s="263" t="s">
        <v>19109</v>
      </c>
      <c r="C7214" s="264" t="s">
        <v>17912</v>
      </c>
      <c r="D7214" s="265" t="s">
        <v>1893</v>
      </c>
    </row>
    <row r="7215" customFormat="false" ht="30" hidden="false" customHeight="false" outlineLevel="0" collapsed="false">
      <c r="A7215" s="258" t="n">
        <v>1020</v>
      </c>
      <c r="B7215" s="259" t="s">
        <v>19110</v>
      </c>
      <c r="C7215" s="260" t="s">
        <v>17912</v>
      </c>
      <c r="D7215" s="266" t="s">
        <v>19111</v>
      </c>
    </row>
    <row r="7216" customFormat="false" ht="30" hidden="false" customHeight="false" outlineLevel="0" collapsed="false">
      <c r="A7216" s="262" t="n">
        <v>1017</v>
      </c>
      <c r="B7216" s="263" t="s">
        <v>19112</v>
      </c>
      <c r="C7216" s="264" t="s">
        <v>17912</v>
      </c>
      <c r="D7216" s="265" t="s">
        <v>19113</v>
      </c>
    </row>
    <row r="7217" customFormat="false" ht="30" hidden="false" customHeight="false" outlineLevel="0" collapsed="false">
      <c r="A7217" s="258" t="n">
        <v>999</v>
      </c>
      <c r="B7217" s="259" t="s">
        <v>19114</v>
      </c>
      <c r="C7217" s="260" t="s">
        <v>17912</v>
      </c>
      <c r="D7217" s="266" t="s">
        <v>19115</v>
      </c>
    </row>
    <row r="7218" customFormat="false" ht="30" hidden="false" customHeight="false" outlineLevel="0" collapsed="false">
      <c r="A7218" s="262" t="n">
        <v>995</v>
      </c>
      <c r="B7218" s="263" t="s">
        <v>19116</v>
      </c>
      <c r="C7218" s="264" t="s">
        <v>17912</v>
      </c>
      <c r="D7218" s="265" t="s">
        <v>9971</v>
      </c>
    </row>
    <row r="7219" customFormat="false" ht="30" hidden="false" customHeight="false" outlineLevel="0" collapsed="false">
      <c r="A7219" s="258" t="n">
        <v>1000</v>
      </c>
      <c r="B7219" s="259" t="s">
        <v>19117</v>
      </c>
      <c r="C7219" s="260" t="s">
        <v>17912</v>
      </c>
      <c r="D7219" s="266" t="s">
        <v>19118</v>
      </c>
    </row>
    <row r="7220" customFormat="false" ht="30" hidden="false" customHeight="false" outlineLevel="0" collapsed="false">
      <c r="A7220" s="262" t="n">
        <v>1022</v>
      </c>
      <c r="B7220" s="263" t="s">
        <v>19119</v>
      </c>
      <c r="C7220" s="264" t="s">
        <v>17912</v>
      </c>
      <c r="D7220" s="265" t="s">
        <v>16755</v>
      </c>
    </row>
    <row r="7221" customFormat="false" ht="30" hidden="false" customHeight="false" outlineLevel="0" collapsed="false">
      <c r="A7221" s="258" t="n">
        <v>1015</v>
      </c>
      <c r="B7221" s="259" t="s">
        <v>19120</v>
      </c>
      <c r="C7221" s="260" t="s">
        <v>17912</v>
      </c>
      <c r="D7221" s="266" t="s">
        <v>19121</v>
      </c>
    </row>
    <row r="7222" customFormat="false" ht="30" hidden="false" customHeight="false" outlineLevel="0" collapsed="false">
      <c r="A7222" s="262" t="n">
        <v>996</v>
      </c>
      <c r="B7222" s="263" t="s">
        <v>19122</v>
      </c>
      <c r="C7222" s="264" t="s">
        <v>17912</v>
      </c>
      <c r="D7222" s="265" t="s">
        <v>2833</v>
      </c>
    </row>
    <row r="7223" customFormat="false" ht="30" hidden="false" customHeight="false" outlineLevel="0" collapsed="false">
      <c r="A7223" s="258" t="n">
        <v>1001</v>
      </c>
      <c r="B7223" s="259" t="s">
        <v>19123</v>
      </c>
      <c r="C7223" s="260" t="s">
        <v>17912</v>
      </c>
      <c r="D7223" s="266" t="s">
        <v>19124</v>
      </c>
    </row>
    <row r="7224" customFormat="false" ht="30" hidden="false" customHeight="false" outlineLevel="0" collapsed="false">
      <c r="A7224" s="262" t="n">
        <v>1019</v>
      </c>
      <c r="B7224" s="263" t="s">
        <v>19125</v>
      </c>
      <c r="C7224" s="264" t="s">
        <v>17912</v>
      </c>
      <c r="D7224" s="265" t="s">
        <v>19126</v>
      </c>
    </row>
    <row r="7225" customFormat="false" ht="30" hidden="false" customHeight="false" outlineLevel="0" collapsed="false">
      <c r="A7225" s="258" t="n">
        <v>1021</v>
      </c>
      <c r="B7225" s="259" t="s">
        <v>19127</v>
      </c>
      <c r="C7225" s="260" t="s">
        <v>17912</v>
      </c>
      <c r="D7225" s="266" t="s">
        <v>18305</v>
      </c>
    </row>
    <row r="7226" customFormat="false" ht="30" hidden="false" customHeight="false" outlineLevel="0" collapsed="false">
      <c r="A7226" s="262" t="n">
        <v>39249</v>
      </c>
      <c r="B7226" s="263" t="s">
        <v>19128</v>
      </c>
      <c r="C7226" s="264" t="s">
        <v>17912</v>
      </c>
      <c r="D7226" s="265" t="s">
        <v>19129</v>
      </c>
    </row>
    <row r="7227" customFormat="false" ht="30" hidden="false" customHeight="false" outlineLevel="0" collapsed="false">
      <c r="A7227" s="258" t="n">
        <v>1018</v>
      </c>
      <c r="B7227" s="259" t="s">
        <v>19130</v>
      </c>
      <c r="C7227" s="260" t="s">
        <v>17912</v>
      </c>
      <c r="D7227" s="266" t="s">
        <v>19131</v>
      </c>
    </row>
    <row r="7228" customFormat="false" ht="30" hidden="false" customHeight="false" outlineLevel="0" collapsed="false">
      <c r="A7228" s="262" t="n">
        <v>39250</v>
      </c>
      <c r="B7228" s="263" t="s">
        <v>19132</v>
      </c>
      <c r="C7228" s="264" t="s">
        <v>17912</v>
      </c>
      <c r="D7228" s="265" t="s">
        <v>19133</v>
      </c>
    </row>
    <row r="7229" customFormat="false" ht="30" hidden="false" customHeight="false" outlineLevel="0" collapsed="false">
      <c r="A7229" s="258" t="n">
        <v>994</v>
      </c>
      <c r="B7229" s="259" t="s">
        <v>19134</v>
      </c>
      <c r="C7229" s="260" t="s">
        <v>17912</v>
      </c>
      <c r="D7229" s="266" t="s">
        <v>18732</v>
      </c>
    </row>
    <row r="7230" customFormat="false" ht="30" hidden="false" customHeight="false" outlineLevel="0" collapsed="false">
      <c r="A7230" s="262" t="n">
        <v>977</v>
      </c>
      <c r="B7230" s="263" t="s">
        <v>19135</v>
      </c>
      <c r="C7230" s="264" t="s">
        <v>17912</v>
      </c>
      <c r="D7230" s="265" t="s">
        <v>19136</v>
      </c>
    </row>
    <row r="7231" customFormat="false" ht="30" hidden="false" customHeight="false" outlineLevel="0" collapsed="false">
      <c r="A7231" s="258" t="n">
        <v>998</v>
      </c>
      <c r="B7231" s="259" t="s">
        <v>19137</v>
      </c>
      <c r="C7231" s="260" t="s">
        <v>17912</v>
      </c>
      <c r="D7231" s="266" t="s">
        <v>19138</v>
      </c>
    </row>
    <row r="7232" customFormat="false" ht="15" hidden="false" customHeight="false" outlineLevel="0" collapsed="false">
      <c r="A7232" s="262" t="n">
        <v>39251</v>
      </c>
      <c r="B7232" s="263" t="s">
        <v>19139</v>
      </c>
      <c r="C7232" s="264" t="s">
        <v>17912</v>
      </c>
      <c r="D7232" s="265" t="s">
        <v>1579</v>
      </c>
    </row>
    <row r="7233" customFormat="false" ht="15" hidden="false" customHeight="false" outlineLevel="0" collapsed="false">
      <c r="A7233" s="258" t="n">
        <v>1011</v>
      </c>
      <c r="B7233" s="259" t="s">
        <v>19140</v>
      </c>
      <c r="C7233" s="260" t="s">
        <v>17912</v>
      </c>
      <c r="D7233" s="266" t="s">
        <v>17614</v>
      </c>
    </row>
    <row r="7234" customFormat="false" ht="15" hidden="false" customHeight="false" outlineLevel="0" collapsed="false">
      <c r="A7234" s="262" t="n">
        <v>39252</v>
      </c>
      <c r="B7234" s="263" t="s">
        <v>19141</v>
      </c>
      <c r="C7234" s="264" t="s">
        <v>17912</v>
      </c>
      <c r="D7234" s="265" t="s">
        <v>2617</v>
      </c>
    </row>
    <row r="7235" customFormat="false" ht="15" hidden="false" customHeight="false" outlineLevel="0" collapsed="false">
      <c r="A7235" s="258" t="n">
        <v>1013</v>
      </c>
      <c r="B7235" s="259" t="s">
        <v>19142</v>
      </c>
      <c r="C7235" s="260" t="s">
        <v>17912</v>
      </c>
      <c r="D7235" s="266" t="s">
        <v>1700</v>
      </c>
    </row>
    <row r="7236" customFormat="false" ht="15" hidden="false" customHeight="false" outlineLevel="0" collapsed="false">
      <c r="A7236" s="262" t="n">
        <v>980</v>
      </c>
      <c r="B7236" s="263" t="s">
        <v>19143</v>
      </c>
      <c r="C7236" s="264" t="s">
        <v>17912</v>
      </c>
      <c r="D7236" s="265" t="s">
        <v>13381</v>
      </c>
    </row>
    <row r="7237" customFormat="false" ht="15" hidden="false" customHeight="false" outlineLevel="0" collapsed="false">
      <c r="A7237" s="258" t="n">
        <v>39237</v>
      </c>
      <c r="B7237" s="259" t="s">
        <v>19144</v>
      </c>
      <c r="C7237" s="260" t="s">
        <v>17912</v>
      </c>
      <c r="D7237" s="266" t="s">
        <v>19145</v>
      </c>
    </row>
    <row r="7238" customFormat="false" ht="15" hidden="false" customHeight="false" outlineLevel="0" collapsed="false">
      <c r="A7238" s="262" t="n">
        <v>39238</v>
      </c>
      <c r="B7238" s="263" t="s">
        <v>19146</v>
      </c>
      <c r="C7238" s="264" t="s">
        <v>17912</v>
      </c>
      <c r="D7238" s="265" t="s">
        <v>19147</v>
      </c>
    </row>
    <row r="7239" customFormat="false" ht="15" hidden="false" customHeight="false" outlineLevel="0" collapsed="false">
      <c r="A7239" s="258" t="n">
        <v>979</v>
      </c>
      <c r="B7239" s="259" t="s">
        <v>19148</v>
      </c>
      <c r="C7239" s="260" t="s">
        <v>17912</v>
      </c>
      <c r="D7239" s="266" t="s">
        <v>17056</v>
      </c>
    </row>
    <row r="7240" customFormat="false" ht="15" hidden="false" customHeight="false" outlineLevel="0" collapsed="false">
      <c r="A7240" s="262" t="n">
        <v>39239</v>
      </c>
      <c r="B7240" s="263" t="s">
        <v>19149</v>
      </c>
      <c r="C7240" s="264" t="s">
        <v>17912</v>
      </c>
      <c r="D7240" s="265" t="s">
        <v>19150</v>
      </c>
    </row>
    <row r="7241" customFormat="false" ht="15" hidden="false" customHeight="false" outlineLevel="0" collapsed="false">
      <c r="A7241" s="258" t="n">
        <v>1014</v>
      </c>
      <c r="B7241" s="259" t="s">
        <v>19151</v>
      </c>
      <c r="C7241" s="260" t="s">
        <v>17912</v>
      </c>
      <c r="D7241" s="266" t="s">
        <v>611</v>
      </c>
    </row>
    <row r="7242" customFormat="false" ht="15" hidden="false" customHeight="false" outlineLevel="0" collapsed="false">
      <c r="A7242" s="262" t="n">
        <v>39240</v>
      </c>
      <c r="B7242" s="263" t="s">
        <v>19152</v>
      </c>
      <c r="C7242" s="264" t="s">
        <v>17912</v>
      </c>
      <c r="D7242" s="265" t="s">
        <v>19153</v>
      </c>
    </row>
    <row r="7243" customFormat="false" ht="15" hidden="false" customHeight="false" outlineLevel="0" collapsed="false">
      <c r="A7243" s="258" t="n">
        <v>39232</v>
      </c>
      <c r="B7243" s="259" t="s">
        <v>19154</v>
      </c>
      <c r="C7243" s="260" t="s">
        <v>17912</v>
      </c>
      <c r="D7243" s="266" t="s">
        <v>9872</v>
      </c>
    </row>
    <row r="7244" customFormat="false" ht="15" hidden="false" customHeight="false" outlineLevel="0" collapsed="false">
      <c r="A7244" s="262" t="n">
        <v>39233</v>
      </c>
      <c r="B7244" s="263" t="s">
        <v>19155</v>
      </c>
      <c r="C7244" s="264" t="s">
        <v>17912</v>
      </c>
      <c r="D7244" s="265" t="s">
        <v>11720</v>
      </c>
    </row>
    <row r="7245" customFormat="false" ht="15" hidden="false" customHeight="false" outlineLevel="0" collapsed="false">
      <c r="A7245" s="258" t="n">
        <v>981</v>
      </c>
      <c r="B7245" s="259" t="s">
        <v>19156</v>
      </c>
      <c r="C7245" s="260" t="s">
        <v>17912</v>
      </c>
      <c r="D7245" s="266" t="s">
        <v>2340</v>
      </c>
    </row>
    <row r="7246" customFormat="false" ht="15" hidden="false" customHeight="false" outlineLevel="0" collapsed="false">
      <c r="A7246" s="262" t="n">
        <v>39234</v>
      </c>
      <c r="B7246" s="263" t="s">
        <v>19157</v>
      </c>
      <c r="C7246" s="264" t="s">
        <v>17912</v>
      </c>
      <c r="D7246" s="265" t="s">
        <v>19158</v>
      </c>
    </row>
    <row r="7247" customFormat="false" ht="15" hidden="false" customHeight="false" outlineLevel="0" collapsed="false">
      <c r="A7247" s="258" t="n">
        <v>982</v>
      </c>
      <c r="B7247" s="259" t="s">
        <v>19159</v>
      </c>
      <c r="C7247" s="260" t="s">
        <v>17912</v>
      </c>
      <c r="D7247" s="266" t="s">
        <v>17007</v>
      </c>
    </row>
    <row r="7248" customFormat="false" ht="15" hidden="false" customHeight="false" outlineLevel="0" collapsed="false">
      <c r="A7248" s="262" t="n">
        <v>39235</v>
      </c>
      <c r="B7248" s="263" t="s">
        <v>19160</v>
      </c>
      <c r="C7248" s="264" t="s">
        <v>17912</v>
      </c>
      <c r="D7248" s="265" t="s">
        <v>19161</v>
      </c>
    </row>
    <row r="7249" customFormat="false" ht="15" hidden="false" customHeight="false" outlineLevel="0" collapsed="false">
      <c r="A7249" s="258" t="n">
        <v>39236</v>
      </c>
      <c r="B7249" s="259" t="s">
        <v>19162</v>
      </c>
      <c r="C7249" s="260" t="s">
        <v>17912</v>
      </c>
      <c r="D7249" s="266" t="s">
        <v>3733</v>
      </c>
    </row>
    <row r="7250" customFormat="false" ht="30" hidden="false" customHeight="false" outlineLevel="0" collapsed="false">
      <c r="A7250" s="262" t="n">
        <v>876</v>
      </c>
      <c r="B7250" s="263" t="s">
        <v>19163</v>
      </c>
      <c r="C7250" s="264" t="s">
        <v>17912</v>
      </c>
      <c r="D7250" s="265" t="s">
        <v>13013</v>
      </c>
    </row>
    <row r="7251" customFormat="false" ht="30" hidden="false" customHeight="false" outlineLevel="0" collapsed="false">
      <c r="A7251" s="258" t="n">
        <v>877</v>
      </c>
      <c r="B7251" s="259" t="s">
        <v>19164</v>
      </c>
      <c r="C7251" s="260" t="s">
        <v>17912</v>
      </c>
      <c r="D7251" s="266" t="s">
        <v>19165</v>
      </c>
    </row>
    <row r="7252" customFormat="false" ht="30" hidden="false" customHeight="false" outlineLevel="0" collapsed="false">
      <c r="A7252" s="262" t="n">
        <v>882</v>
      </c>
      <c r="B7252" s="263" t="s">
        <v>19166</v>
      </c>
      <c r="C7252" s="264" t="s">
        <v>17912</v>
      </c>
      <c r="D7252" s="265" t="s">
        <v>19167</v>
      </c>
    </row>
    <row r="7253" customFormat="false" ht="30" hidden="false" customHeight="false" outlineLevel="0" collapsed="false">
      <c r="A7253" s="258" t="n">
        <v>878</v>
      </c>
      <c r="B7253" s="259" t="s">
        <v>19168</v>
      </c>
      <c r="C7253" s="260" t="s">
        <v>17912</v>
      </c>
      <c r="D7253" s="266" t="s">
        <v>19169</v>
      </c>
    </row>
    <row r="7254" customFormat="false" ht="30" hidden="false" customHeight="false" outlineLevel="0" collapsed="false">
      <c r="A7254" s="262" t="n">
        <v>879</v>
      </c>
      <c r="B7254" s="263" t="s">
        <v>19170</v>
      </c>
      <c r="C7254" s="264" t="s">
        <v>17912</v>
      </c>
      <c r="D7254" s="265" t="s">
        <v>19171</v>
      </c>
    </row>
    <row r="7255" customFormat="false" ht="30" hidden="false" customHeight="false" outlineLevel="0" collapsed="false">
      <c r="A7255" s="258" t="n">
        <v>880</v>
      </c>
      <c r="B7255" s="259" t="s">
        <v>19172</v>
      </c>
      <c r="C7255" s="260" t="s">
        <v>17912</v>
      </c>
      <c r="D7255" s="266" t="s">
        <v>19173</v>
      </c>
    </row>
    <row r="7256" customFormat="false" ht="30" hidden="false" customHeight="false" outlineLevel="0" collapsed="false">
      <c r="A7256" s="262" t="n">
        <v>873</v>
      </c>
      <c r="B7256" s="263" t="s">
        <v>19174</v>
      </c>
      <c r="C7256" s="264" t="s">
        <v>17912</v>
      </c>
      <c r="D7256" s="265" t="s">
        <v>19175</v>
      </c>
    </row>
    <row r="7257" customFormat="false" ht="30" hidden="false" customHeight="false" outlineLevel="0" collapsed="false">
      <c r="A7257" s="258" t="n">
        <v>881</v>
      </c>
      <c r="B7257" s="259" t="s">
        <v>19176</v>
      </c>
      <c r="C7257" s="260" t="s">
        <v>17912</v>
      </c>
      <c r="D7257" s="266" t="s">
        <v>19177</v>
      </c>
    </row>
    <row r="7258" customFormat="false" ht="30" hidden="false" customHeight="false" outlineLevel="0" collapsed="false">
      <c r="A7258" s="262" t="n">
        <v>874</v>
      </c>
      <c r="B7258" s="263" t="s">
        <v>19178</v>
      </c>
      <c r="C7258" s="264" t="s">
        <v>17912</v>
      </c>
      <c r="D7258" s="265" t="s">
        <v>19179</v>
      </c>
    </row>
    <row r="7259" customFormat="false" ht="30" hidden="false" customHeight="false" outlineLevel="0" collapsed="false">
      <c r="A7259" s="258" t="n">
        <v>875</v>
      </c>
      <c r="B7259" s="259" t="s">
        <v>19180</v>
      </c>
      <c r="C7259" s="260" t="s">
        <v>17912</v>
      </c>
      <c r="D7259" s="266" t="s">
        <v>19181</v>
      </c>
    </row>
    <row r="7260" customFormat="false" ht="15" hidden="false" customHeight="false" outlineLevel="0" collapsed="false">
      <c r="A7260" s="262" t="n">
        <v>983</v>
      </c>
      <c r="B7260" s="263" t="s">
        <v>19182</v>
      </c>
      <c r="C7260" s="264" t="s">
        <v>17912</v>
      </c>
      <c r="D7260" s="265" t="s">
        <v>19183</v>
      </c>
    </row>
    <row r="7261" customFormat="false" ht="15" hidden="false" customHeight="false" outlineLevel="0" collapsed="false">
      <c r="A7261" s="258" t="n">
        <v>985</v>
      </c>
      <c r="B7261" s="259" t="s">
        <v>19184</v>
      </c>
      <c r="C7261" s="260" t="s">
        <v>17912</v>
      </c>
      <c r="D7261" s="266" t="s">
        <v>2991</v>
      </c>
    </row>
    <row r="7262" customFormat="false" ht="15" hidden="false" customHeight="false" outlineLevel="0" collapsed="false">
      <c r="A7262" s="262" t="n">
        <v>990</v>
      </c>
      <c r="B7262" s="263" t="s">
        <v>19185</v>
      </c>
      <c r="C7262" s="264" t="s">
        <v>17912</v>
      </c>
      <c r="D7262" s="265" t="s">
        <v>19186</v>
      </c>
    </row>
    <row r="7263" customFormat="false" ht="15" hidden="false" customHeight="false" outlineLevel="0" collapsed="false">
      <c r="A7263" s="258" t="n">
        <v>39241</v>
      </c>
      <c r="B7263" s="259" t="s">
        <v>19187</v>
      </c>
      <c r="C7263" s="260" t="s">
        <v>17912</v>
      </c>
      <c r="D7263" s="266" t="s">
        <v>12639</v>
      </c>
    </row>
    <row r="7264" customFormat="false" ht="15" hidden="false" customHeight="false" outlineLevel="0" collapsed="false">
      <c r="A7264" s="262" t="n">
        <v>1005</v>
      </c>
      <c r="B7264" s="263" t="s">
        <v>19188</v>
      </c>
      <c r="C7264" s="264" t="s">
        <v>17912</v>
      </c>
      <c r="D7264" s="265" t="s">
        <v>15920</v>
      </c>
    </row>
    <row r="7265" customFormat="false" ht="15" hidden="false" customHeight="false" outlineLevel="0" collapsed="false">
      <c r="A7265" s="258" t="n">
        <v>984</v>
      </c>
      <c r="B7265" s="259" t="s">
        <v>19189</v>
      </c>
      <c r="C7265" s="260" t="s">
        <v>17912</v>
      </c>
      <c r="D7265" s="266" t="s">
        <v>13974</v>
      </c>
    </row>
    <row r="7266" customFormat="false" ht="15" hidden="false" customHeight="false" outlineLevel="0" collapsed="false">
      <c r="A7266" s="262" t="n">
        <v>991</v>
      </c>
      <c r="B7266" s="263" t="s">
        <v>19190</v>
      </c>
      <c r="C7266" s="264" t="s">
        <v>17912</v>
      </c>
      <c r="D7266" s="265" t="s">
        <v>19191</v>
      </c>
    </row>
    <row r="7267" customFormat="false" ht="15" hidden="false" customHeight="false" outlineLevel="0" collapsed="false">
      <c r="A7267" s="258" t="n">
        <v>986</v>
      </c>
      <c r="B7267" s="259" t="s">
        <v>19192</v>
      </c>
      <c r="C7267" s="260" t="s">
        <v>17912</v>
      </c>
      <c r="D7267" s="266" t="s">
        <v>19193</v>
      </c>
    </row>
    <row r="7268" customFormat="false" ht="15" hidden="false" customHeight="false" outlineLevel="0" collapsed="false">
      <c r="A7268" s="262" t="n">
        <v>1024</v>
      </c>
      <c r="B7268" s="263" t="s">
        <v>19194</v>
      </c>
      <c r="C7268" s="264" t="s">
        <v>17912</v>
      </c>
      <c r="D7268" s="265" t="s">
        <v>19195</v>
      </c>
    </row>
    <row r="7269" customFormat="false" ht="15" hidden="false" customHeight="false" outlineLevel="0" collapsed="false">
      <c r="A7269" s="258" t="n">
        <v>987</v>
      </c>
      <c r="B7269" s="259" t="s">
        <v>19196</v>
      </c>
      <c r="C7269" s="260" t="s">
        <v>17912</v>
      </c>
      <c r="D7269" s="266" t="s">
        <v>2878</v>
      </c>
    </row>
    <row r="7270" customFormat="false" ht="15" hidden="false" customHeight="false" outlineLevel="0" collapsed="false">
      <c r="A7270" s="262" t="n">
        <v>1003</v>
      </c>
      <c r="B7270" s="263" t="s">
        <v>19197</v>
      </c>
      <c r="C7270" s="264" t="s">
        <v>17912</v>
      </c>
      <c r="D7270" s="265" t="s">
        <v>2060</v>
      </c>
    </row>
    <row r="7271" customFormat="false" ht="15" hidden="false" customHeight="false" outlineLevel="0" collapsed="false">
      <c r="A7271" s="258" t="n">
        <v>992</v>
      </c>
      <c r="B7271" s="259" t="s">
        <v>19198</v>
      </c>
      <c r="C7271" s="260" t="s">
        <v>17912</v>
      </c>
      <c r="D7271" s="266" t="s">
        <v>19199</v>
      </c>
    </row>
    <row r="7272" customFormat="false" ht="15" hidden="false" customHeight="false" outlineLevel="0" collapsed="false">
      <c r="A7272" s="262" t="n">
        <v>1007</v>
      </c>
      <c r="B7272" s="263" t="s">
        <v>19200</v>
      </c>
      <c r="C7272" s="264" t="s">
        <v>17912</v>
      </c>
      <c r="D7272" s="265" t="s">
        <v>19201</v>
      </c>
    </row>
    <row r="7273" customFormat="false" ht="15" hidden="false" customHeight="false" outlineLevel="0" collapsed="false">
      <c r="A7273" s="258" t="n">
        <v>39242</v>
      </c>
      <c r="B7273" s="259" t="s">
        <v>19202</v>
      </c>
      <c r="C7273" s="260" t="s">
        <v>17912</v>
      </c>
      <c r="D7273" s="266" t="s">
        <v>19203</v>
      </c>
    </row>
    <row r="7274" customFormat="false" ht="15" hidden="false" customHeight="false" outlineLevel="0" collapsed="false">
      <c r="A7274" s="262" t="n">
        <v>1008</v>
      </c>
      <c r="B7274" s="263" t="s">
        <v>19204</v>
      </c>
      <c r="C7274" s="264" t="s">
        <v>17912</v>
      </c>
      <c r="D7274" s="265" t="s">
        <v>19205</v>
      </c>
    </row>
    <row r="7275" customFormat="false" ht="15" hidden="false" customHeight="false" outlineLevel="0" collapsed="false">
      <c r="A7275" s="258" t="n">
        <v>988</v>
      </c>
      <c r="B7275" s="259" t="s">
        <v>19206</v>
      </c>
      <c r="C7275" s="260" t="s">
        <v>17912</v>
      </c>
      <c r="D7275" s="266" t="s">
        <v>19207</v>
      </c>
    </row>
    <row r="7276" customFormat="false" ht="15" hidden="false" customHeight="false" outlineLevel="0" collapsed="false">
      <c r="A7276" s="262" t="n">
        <v>989</v>
      </c>
      <c r="B7276" s="263" t="s">
        <v>19208</v>
      </c>
      <c r="C7276" s="264" t="s">
        <v>17912</v>
      </c>
      <c r="D7276" s="265" t="s">
        <v>7498</v>
      </c>
    </row>
    <row r="7277" customFormat="false" ht="15" hidden="false" customHeight="false" outlineLevel="0" collapsed="false">
      <c r="A7277" s="258" t="n">
        <v>39598</v>
      </c>
      <c r="B7277" s="259" t="s">
        <v>19209</v>
      </c>
      <c r="C7277" s="260" t="s">
        <v>17912</v>
      </c>
      <c r="D7277" s="266" t="s">
        <v>18215</v>
      </c>
    </row>
    <row r="7278" customFormat="false" ht="15" hidden="false" customHeight="false" outlineLevel="0" collapsed="false">
      <c r="A7278" s="262" t="n">
        <v>39599</v>
      </c>
      <c r="B7278" s="263" t="s">
        <v>19210</v>
      </c>
      <c r="C7278" s="264" t="s">
        <v>17912</v>
      </c>
      <c r="D7278" s="265" t="s">
        <v>8888</v>
      </c>
    </row>
    <row r="7279" customFormat="false" ht="15" hidden="false" customHeight="false" outlineLevel="0" collapsed="false">
      <c r="A7279" s="258" t="n">
        <v>34602</v>
      </c>
      <c r="B7279" s="259" t="s">
        <v>19211</v>
      </c>
      <c r="C7279" s="260" t="s">
        <v>17912</v>
      </c>
      <c r="D7279" s="266" t="s">
        <v>18303</v>
      </c>
    </row>
    <row r="7280" customFormat="false" ht="15" hidden="false" customHeight="false" outlineLevel="0" collapsed="false">
      <c r="A7280" s="262" t="n">
        <v>34603</v>
      </c>
      <c r="B7280" s="263" t="s">
        <v>19212</v>
      </c>
      <c r="C7280" s="264" t="s">
        <v>17912</v>
      </c>
      <c r="D7280" s="265" t="s">
        <v>7503</v>
      </c>
    </row>
    <row r="7281" customFormat="false" ht="15" hidden="false" customHeight="false" outlineLevel="0" collapsed="false">
      <c r="A7281" s="258" t="n">
        <v>34607</v>
      </c>
      <c r="B7281" s="259" t="s">
        <v>19213</v>
      </c>
      <c r="C7281" s="260" t="s">
        <v>17912</v>
      </c>
      <c r="D7281" s="266" t="s">
        <v>19214</v>
      </c>
    </row>
    <row r="7282" customFormat="false" ht="15" hidden="false" customHeight="false" outlineLevel="0" collapsed="false">
      <c r="A7282" s="262" t="n">
        <v>34609</v>
      </c>
      <c r="B7282" s="263" t="s">
        <v>19215</v>
      </c>
      <c r="C7282" s="264" t="s">
        <v>17912</v>
      </c>
      <c r="D7282" s="265" t="s">
        <v>6467</v>
      </c>
    </row>
    <row r="7283" customFormat="false" ht="15" hidden="false" customHeight="false" outlineLevel="0" collapsed="false">
      <c r="A7283" s="258" t="n">
        <v>34618</v>
      </c>
      <c r="B7283" s="259" t="s">
        <v>19216</v>
      </c>
      <c r="C7283" s="260" t="s">
        <v>17912</v>
      </c>
      <c r="D7283" s="266" t="s">
        <v>19217</v>
      </c>
    </row>
    <row r="7284" customFormat="false" ht="15" hidden="false" customHeight="false" outlineLevel="0" collapsed="false">
      <c r="A7284" s="262" t="n">
        <v>34620</v>
      </c>
      <c r="B7284" s="263" t="s">
        <v>19218</v>
      </c>
      <c r="C7284" s="264" t="s">
        <v>17912</v>
      </c>
      <c r="D7284" s="265" t="s">
        <v>19219</v>
      </c>
    </row>
    <row r="7285" customFormat="false" ht="15" hidden="false" customHeight="false" outlineLevel="0" collapsed="false">
      <c r="A7285" s="258" t="n">
        <v>34621</v>
      </c>
      <c r="B7285" s="259" t="s">
        <v>19220</v>
      </c>
      <c r="C7285" s="260" t="s">
        <v>17912</v>
      </c>
      <c r="D7285" s="266" t="s">
        <v>9776</v>
      </c>
    </row>
    <row r="7286" customFormat="false" ht="15" hidden="false" customHeight="false" outlineLevel="0" collapsed="false">
      <c r="A7286" s="262" t="n">
        <v>34622</v>
      </c>
      <c r="B7286" s="263" t="s">
        <v>19221</v>
      </c>
      <c r="C7286" s="264" t="s">
        <v>17912</v>
      </c>
      <c r="D7286" s="265" t="s">
        <v>19222</v>
      </c>
    </row>
    <row r="7287" customFormat="false" ht="15" hidden="false" customHeight="false" outlineLevel="0" collapsed="false">
      <c r="A7287" s="258" t="n">
        <v>34624</v>
      </c>
      <c r="B7287" s="259" t="s">
        <v>19223</v>
      </c>
      <c r="C7287" s="260" t="s">
        <v>17912</v>
      </c>
      <c r="D7287" s="266" t="s">
        <v>2592</v>
      </c>
    </row>
    <row r="7288" customFormat="false" ht="15" hidden="false" customHeight="false" outlineLevel="0" collapsed="false">
      <c r="A7288" s="262" t="n">
        <v>34626</v>
      </c>
      <c r="B7288" s="263" t="s">
        <v>19224</v>
      </c>
      <c r="C7288" s="264" t="s">
        <v>17912</v>
      </c>
      <c r="D7288" s="265" t="s">
        <v>11623</v>
      </c>
    </row>
    <row r="7289" customFormat="false" ht="15" hidden="false" customHeight="false" outlineLevel="0" collapsed="false">
      <c r="A7289" s="258" t="n">
        <v>34627</v>
      </c>
      <c r="B7289" s="259" t="s">
        <v>19225</v>
      </c>
      <c r="C7289" s="260" t="s">
        <v>17912</v>
      </c>
      <c r="D7289" s="266" t="s">
        <v>10365</v>
      </c>
    </row>
    <row r="7290" customFormat="false" ht="15" hidden="false" customHeight="false" outlineLevel="0" collapsed="false">
      <c r="A7290" s="262" t="n">
        <v>34629</v>
      </c>
      <c r="B7290" s="263" t="s">
        <v>19226</v>
      </c>
      <c r="C7290" s="264" t="s">
        <v>17912</v>
      </c>
      <c r="D7290" s="265" t="s">
        <v>19227</v>
      </c>
    </row>
    <row r="7291" customFormat="false" ht="30" hidden="false" customHeight="false" outlineLevel="0" collapsed="false">
      <c r="A7291" s="258" t="n">
        <v>39257</v>
      </c>
      <c r="B7291" s="259" t="s">
        <v>19228</v>
      </c>
      <c r="C7291" s="260" t="s">
        <v>17912</v>
      </c>
      <c r="D7291" s="266" t="s">
        <v>2487</v>
      </c>
    </row>
    <row r="7292" customFormat="false" ht="30" hidden="false" customHeight="false" outlineLevel="0" collapsed="false">
      <c r="A7292" s="262" t="n">
        <v>39261</v>
      </c>
      <c r="B7292" s="263" t="s">
        <v>19229</v>
      </c>
      <c r="C7292" s="264" t="s">
        <v>17912</v>
      </c>
      <c r="D7292" s="265" t="s">
        <v>7580</v>
      </c>
    </row>
    <row r="7293" customFormat="false" ht="30" hidden="false" customHeight="false" outlineLevel="0" collapsed="false">
      <c r="A7293" s="258" t="n">
        <v>39268</v>
      </c>
      <c r="B7293" s="259" t="s">
        <v>19230</v>
      </c>
      <c r="C7293" s="260" t="s">
        <v>17912</v>
      </c>
      <c r="D7293" s="266" t="s">
        <v>19231</v>
      </c>
    </row>
    <row r="7294" customFormat="false" ht="30" hidden="false" customHeight="false" outlineLevel="0" collapsed="false">
      <c r="A7294" s="262" t="n">
        <v>39262</v>
      </c>
      <c r="B7294" s="263" t="s">
        <v>19232</v>
      </c>
      <c r="C7294" s="264" t="s">
        <v>17912</v>
      </c>
      <c r="D7294" s="265" t="s">
        <v>17296</v>
      </c>
    </row>
    <row r="7295" customFormat="false" ht="30" hidden="false" customHeight="false" outlineLevel="0" collapsed="false">
      <c r="A7295" s="258" t="n">
        <v>39258</v>
      </c>
      <c r="B7295" s="259" t="s">
        <v>19233</v>
      </c>
      <c r="C7295" s="260" t="s">
        <v>17912</v>
      </c>
      <c r="D7295" s="266" t="s">
        <v>2360</v>
      </c>
    </row>
    <row r="7296" customFormat="false" ht="30" hidden="false" customHeight="false" outlineLevel="0" collapsed="false">
      <c r="A7296" s="262" t="n">
        <v>39263</v>
      </c>
      <c r="B7296" s="263" t="s">
        <v>19234</v>
      </c>
      <c r="C7296" s="264" t="s">
        <v>17912</v>
      </c>
      <c r="D7296" s="265" t="s">
        <v>19235</v>
      </c>
    </row>
    <row r="7297" customFormat="false" ht="30" hidden="false" customHeight="false" outlineLevel="0" collapsed="false">
      <c r="A7297" s="258" t="n">
        <v>39264</v>
      </c>
      <c r="B7297" s="259" t="s">
        <v>19236</v>
      </c>
      <c r="C7297" s="260" t="s">
        <v>17912</v>
      </c>
      <c r="D7297" s="266" t="s">
        <v>19237</v>
      </c>
    </row>
    <row r="7298" customFormat="false" ht="30" hidden="false" customHeight="false" outlineLevel="0" collapsed="false">
      <c r="A7298" s="262" t="n">
        <v>39259</v>
      </c>
      <c r="B7298" s="263" t="s">
        <v>19238</v>
      </c>
      <c r="C7298" s="264" t="s">
        <v>17912</v>
      </c>
      <c r="D7298" s="265" t="s">
        <v>11980</v>
      </c>
    </row>
    <row r="7299" customFormat="false" ht="30" hidden="false" customHeight="false" outlineLevel="0" collapsed="false">
      <c r="A7299" s="258" t="n">
        <v>39265</v>
      </c>
      <c r="B7299" s="259" t="s">
        <v>19239</v>
      </c>
      <c r="C7299" s="260" t="s">
        <v>17912</v>
      </c>
      <c r="D7299" s="266" t="s">
        <v>8025</v>
      </c>
    </row>
    <row r="7300" customFormat="false" ht="30" hidden="false" customHeight="false" outlineLevel="0" collapsed="false">
      <c r="A7300" s="262" t="n">
        <v>39260</v>
      </c>
      <c r="B7300" s="263" t="s">
        <v>19240</v>
      </c>
      <c r="C7300" s="264" t="s">
        <v>17912</v>
      </c>
      <c r="D7300" s="265" t="s">
        <v>9698</v>
      </c>
    </row>
    <row r="7301" customFormat="false" ht="30" hidden="false" customHeight="false" outlineLevel="0" collapsed="false">
      <c r="A7301" s="258" t="n">
        <v>39266</v>
      </c>
      <c r="B7301" s="259" t="s">
        <v>19241</v>
      </c>
      <c r="C7301" s="260" t="s">
        <v>17912</v>
      </c>
      <c r="D7301" s="266" t="s">
        <v>19242</v>
      </c>
    </row>
    <row r="7302" customFormat="false" ht="30" hidden="false" customHeight="false" outlineLevel="0" collapsed="false">
      <c r="A7302" s="262" t="n">
        <v>39267</v>
      </c>
      <c r="B7302" s="263" t="s">
        <v>19243</v>
      </c>
      <c r="C7302" s="264" t="s">
        <v>17912</v>
      </c>
      <c r="D7302" s="265" t="s">
        <v>19244</v>
      </c>
    </row>
    <row r="7303" customFormat="false" ht="15" hidden="false" customHeight="false" outlineLevel="0" collapsed="false">
      <c r="A7303" s="258" t="n">
        <v>11901</v>
      </c>
      <c r="B7303" s="259" t="s">
        <v>19245</v>
      </c>
      <c r="C7303" s="260" t="s">
        <v>17912</v>
      </c>
      <c r="D7303" s="266" t="s">
        <v>13577</v>
      </c>
    </row>
    <row r="7304" customFormat="false" ht="15" hidden="false" customHeight="false" outlineLevel="0" collapsed="false">
      <c r="A7304" s="262" t="n">
        <v>11902</v>
      </c>
      <c r="B7304" s="263" t="s">
        <v>19246</v>
      </c>
      <c r="C7304" s="264" t="s">
        <v>17912</v>
      </c>
      <c r="D7304" s="265" t="s">
        <v>530</v>
      </c>
    </row>
    <row r="7305" customFormat="false" ht="15" hidden="false" customHeight="false" outlineLevel="0" collapsed="false">
      <c r="A7305" s="258" t="n">
        <v>11903</v>
      </c>
      <c r="B7305" s="259" t="s">
        <v>19247</v>
      </c>
      <c r="C7305" s="260" t="s">
        <v>17912</v>
      </c>
      <c r="D7305" s="266" t="s">
        <v>2974</v>
      </c>
    </row>
    <row r="7306" customFormat="false" ht="15" hidden="false" customHeight="false" outlineLevel="0" collapsed="false">
      <c r="A7306" s="262" t="n">
        <v>11904</v>
      </c>
      <c r="B7306" s="263" t="s">
        <v>19248</v>
      </c>
      <c r="C7306" s="264" t="s">
        <v>17912</v>
      </c>
      <c r="D7306" s="265" t="s">
        <v>19249</v>
      </c>
    </row>
    <row r="7307" customFormat="false" ht="15" hidden="false" customHeight="false" outlineLevel="0" collapsed="false">
      <c r="A7307" s="258" t="n">
        <v>11905</v>
      </c>
      <c r="B7307" s="259" t="s">
        <v>19250</v>
      </c>
      <c r="C7307" s="260" t="s">
        <v>17912</v>
      </c>
      <c r="D7307" s="266" t="s">
        <v>18303</v>
      </c>
    </row>
    <row r="7308" customFormat="false" ht="15" hidden="false" customHeight="false" outlineLevel="0" collapsed="false">
      <c r="A7308" s="262" t="n">
        <v>11906</v>
      </c>
      <c r="B7308" s="263" t="s">
        <v>19251</v>
      </c>
      <c r="C7308" s="264" t="s">
        <v>17912</v>
      </c>
      <c r="D7308" s="265" t="s">
        <v>2686</v>
      </c>
    </row>
    <row r="7309" customFormat="false" ht="15" hidden="false" customHeight="false" outlineLevel="0" collapsed="false">
      <c r="A7309" s="258" t="n">
        <v>11919</v>
      </c>
      <c r="B7309" s="259" t="s">
        <v>19252</v>
      </c>
      <c r="C7309" s="260" t="s">
        <v>17912</v>
      </c>
      <c r="D7309" s="266" t="s">
        <v>2836</v>
      </c>
    </row>
    <row r="7310" customFormat="false" ht="15" hidden="false" customHeight="false" outlineLevel="0" collapsed="false">
      <c r="A7310" s="262" t="n">
        <v>11920</v>
      </c>
      <c r="B7310" s="263" t="s">
        <v>19253</v>
      </c>
      <c r="C7310" s="264" t="s">
        <v>17912</v>
      </c>
      <c r="D7310" s="265" t="s">
        <v>7721</v>
      </c>
    </row>
    <row r="7311" customFormat="false" ht="15" hidden="false" customHeight="false" outlineLevel="0" collapsed="false">
      <c r="A7311" s="258" t="n">
        <v>11924</v>
      </c>
      <c r="B7311" s="259" t="s">
        <v>19254</v>
      </c>
      <c r="C7311" s="260" t="s">
        <v>17912</v>
      </c>
      <c r="D7311" s="266" t="s">
        <v>19255</v>
      </c>
    </row>
    <row r="7312" customFormat="false" ht="15" hidden="false" customHeight="false" outlineLevel="0" collapsed="false">
      <c r="A7312" s="262" t="n">
        <v>11921</v>
      </c>
      <c r="B7312" s="263" t="s">
        <v>19256</v>
      </c>
      <c r="C7312" s="264" t="s">
        <v>17912</v>
      </c>
      <c r="D7312" s="265" t="s">
        <v>3575</v>
      </c>
    </row>
    <row r="7313" customFormat="false" ht="15" hidden="false" customHeight="false" outlineLevel="0" collapsed="false">
      <c r="A7313" s="258" t="n">
        <v>11922</v>
      </c>
      <c r="B7313" s="259" t="s">
        <v>19257</v>
      </c>
      <c r="C7313" s="260" t="s">
        <v>17912</v>
      </c>
      <c r="D7313" s="266" t="s">
        <v>19258</v>
      </c>
    </row>
    <row r="7314" customFormat="false" ht="15" hidden="false" customHeight="false" outlineLevel="0" collapsed="false">
      <c r="A7314" s="262" t="n">
        <v>11923</v>
      </c>
      <c r="B7314" s="263" t="s">
        <v>19259</v>
      </c>
      <c r="C7314" s="264" t="s">
        <v>17912</v>
      </c>
      <c r="D7314" s="265" t="s">
        <v>19260</v>
      </c>
    </row>
    <row r="7315" customFormat="false" ht="15" hidden="false" customHeight="false" outlineLevel="0" collapsed="false">
      <c r="A7315" s="258" t="n">
        <v>11916</v>
      </c>
      <c r="B7315" s="259" t="s">
        <v>19261</v>
      </c>
      <c r="C7315" s="260" t="s">
        <v>17912</v>
      </c>
      <c r="D7315" s="266" t="s">
        <v>6577</v>
      </c>
    </row>
    <row r="7316" customFormat="false" ht="15" hidden="false" customHeight="false" outlineLevel="0" collapsed="false">
      <c r="A7316" s="262" t="n">
        <v>11914</v>
      </c>
      <c r="B7316" s="263" t="s">
        <v>19262</v>
      </c>
      <c r="C7316" s="264" t="s">
        <v>17912</v>
      </c>
      <c r="D7316" s="265" t="s">
        <v>19263</v>
      </c>
    </row>
    <row r="7317" customFormat="false" ht="15" hidden="false" customHeight="false" outlineLevel="0" collapsed="false">
      <c r="A7317" s="258" t="n">
        <v>11917</v>
      </c>
      <c r="B7317" s="259" t="s">
        <v>19264</v>
      </c>
      <c r="C7317" s="260" t="s">
        <v>17912</v>
      </c>
      <c r="D7317" s="266" t="s">
        <v>6740</v>
      </c>
    </row>
    <row r="7318" customFormat="false" ht="15" hidden="false" customHeight="false" outlineLevel="0" collapsed="false">
      <c r="A7318" s="262" t="n">
        <v>11918</v>
      </c>
      <c r="B7318" s="263" t="s">
        <v>19265</v>
      </c>
      <c r="C7318" s="264" t="s">
        <v>17912</v>
      </c>
      <c r="D7318" s="265" t="s">
        <v>19266</v>
      </c>
    </row>
    <row r="7319" customFormat="false" ht="15" hidden="false" customHeight="false" outlineLevel="0" collapsed="false">
      <c r="A7319" s="258" t="n">
        <v>37734</v>
      </c>
      <c r="B7319" s="259" t="s">
        <v>19267</v>
      </c>
      <c r="C7319" s="260" t="s">
        <v>17875</v>
      </c>
      <c r="D7319" s="266" t="s">
        <v>19268</v>
      </c>
    </row>
    <row r="7320" customFormat="false" ht="15" hidden="false" customHeight="false" outlineLevel="0" collapsed="false">
      <c r="A7320" s="262" t="n">
        <v>42251</v>
      </c>
      <c r="B7320" s="263" t="s">
        <v>19269</v>
      </c>
      <c r="C7320" s="264" t="s">
        <v>17875</v>
      </c>
      <c r="D7320" s="265" t="s">
        <v>19270</v>
      </c>
    </row>
    <row r="7321" customFormat="false" ht="15" hidden="false" customHeight="false" outlineLevel="0" collapsed="false">
      <c r="A7321" s="258" t="n">
        <v>37733</v>
      </c>
      <c r="B7321" s="259" t="s">
        <v>19271</v>
      </c>
      <c r="C7321" s="260" t="s">
        <v>17875</v>
      </c>
      <c r="D7321" s="266" t="s">
        <v>19272</v>
      </c>
    </row>
    <row r="7322" customFormat="false" ht="15" hidden="false" customHeight="false" outlineLevel="0" collapsed="false">
      <c r="A7322" s="262" t="n">
        <v>37735</v>
      </c>
      <c r="B7322" s="263" t="s">
        <v>19273</v>
      </c>
      <c r="C7322" s="264" t="s">
        <v>17875</v>
      </c>
      <c r="D7322" s="265" t="s">
        <v>19274</v>
      </c>
    </row>
    <row r="7323" customFormat="false" ht="15" hidden="false" customHeight="false" outlineLevel="0" collapsed="false">
      <c r="A7323" s="258" t="n">
        <v>41758</v>
      </c>
      <c r="B7323" s="259" t="s">
        <v>19275</v>
      </c>
      <c r="C7323" s="260" t="s">
        <v>17875</v>
      </c>
      <c r="D7323" s="266" t="s">
        <v>19276</v>
      </c>
    </row>
    <row r="7324" customFormat="false" ht="30" hidden="false" customHeight="false" outlineLevel="0" collapsed="false">
      <c r="A7324" s="262" t="n">
        <v>5090</v>
      </c>
      <c r="B7324" s="263" t="s">
        <v>19277</v>
      </c>
      <c r="C7324" s="264" t="s">
        <v>17875</v>
      </c>
      <c r="D7324" s="265" t="s">
        <v>9813</v>
      </c>
    </row>
    <row r="7325" customFormat="false" ht="30" hidden="false" customHeight="false" outlineLevel="0" collapsed="false">
      <c r="A7325" s="258" t="n">
        <v>5085</v>
      </c>
      <c r="B7325" s="259" t="s">
        <v>19278</v>
      </c>
      <c r="C7325" s="260" t="s">
        <v>17875</v>
      </c>
      <c r="D7325" s="266" t="s">
        <v>882</v>
      </c>
    </row>
    <row r="7326" customFormat="false" ht="15" hidden="false" customHeight="false" outlineLevel="0" collapsed="false">
      <c r="A7326" s="262" t="n">
        <v>38374</v>
      </c>
      <c r="B7326" s="263" t="s">
        <v>19279</v>
      </c>
      <c r="C7326" s="264" t="s">
        <v>17875</v>
      </c>
      <c r="D7326" s="265" t="s">
        <v>19280</v>
      </c>
    </row>
    <row r="7327" customFormat="false" ht="15" hidden="false" customHeight="false" outlineLevel="0" collapsed="false">
      <c r="A7327" s="258" t="n">
        <v>20212</v>
      </c>
      <c r="B7327" s="259" t="s">
        <v>19281</v>
      </c>
      <c r="C7327" s="260" t="s">
        <v>17912</v>
      </c>
      <c r="D7327" s="266" t="s">
        <v>19282</v>
      </c>
    </row>
    <row r="7328" customFormat="false" ht="15" hidden="false" customHeight="false" outlineLevel="0" collapsed="false">
      <c r="A7328" s="262" t="n">
        <v>4430</v>
      </c>
      <c r="B7328" s="263" t="s">
        <v>19283</v>
      </c>
      <c r="C7328" s="264" t="s">
        <v>17912</v>
      </c>
      <c r="D7328" s="265" t="s">
        <v>19284</v>
      </c>
    </row>
    <row r="7329" customFormat="false" ht="15" hidden="false" customHeight="false" outlineLevel="0" collapsed="false">
      <c r="A7329" s="258" t="n">
        <v>4400</v>
      </c>
      <c r="B7329" s="259" t="s">
        <v>19285</v>
      </c>
      <c r="C7329" s="260" t="s">
        <v>17912</v>
      </c>
      <c r="D7329" s="266" t="s">
        <v>19286</v>
      </c>
    </row>
    <row r="7330" customFormat="false" ht="15" hidden="false" customHeight="false" outlineLevel="0" collapsed="false">
      <c r="A7330" s="262" t="n">
        <v>4500</v>
      </c>
      <c r="B7330" s="263" t="s">
        <v>19287</v>
      </c>
      <c r="C7330" s="264" t="s">
        <v>17912</v>
      </c>
      <c r="D7330" s="265" t="s">
        <v>9715</v>
      </c>
    </row>
    <row r="7331" customFormat="false" ht="15" hidden="false" customHeight="false" outlineLevel="0" collapsed="false">
      <c r="A7331" s="258" t="n">
        <v>4513</v>
      </c>
      <c r="B7331" s="259" t="s">
        <v>19288</v>
      </c>
      <c r="C7331" s="260" t="s">
        <v>17912</v>
      </c>
      <c r="D7331" s="266" t="s">
        <v>2586</v>
      </c>
    </row>
    <row r="7332" customFormat="false" ht="15" hidden="false" customHeight="false" outlineLevel="0" collapsed="false">
      <c r="A7332" s="262" t="n">
        <v>4496</v>
      </c>
      <c r="B7332" s="263" t="s">
        <v>19289</v>
      </c>
      <c r="C7332" s="264" t="s">
        <v>17912</v>
      </c>
      <c r="D7332" s="265" t="s">
        <v>2284</v>
      </c>
    </row>
    <row r="7333" customFormat="false" ht="15" hidden="false" customHeight="false" outlineLevel="0" collapsed="false">
      <c r="A7333" s="258" t="n">
        <v>11871</v>
      </c>
      <c r="B7333" s="259" t="s">
        <v>19290</v>
      </c>
      <c r="C7333" s="260" t="s">
        <v>17875</v>
      </c>
      <c r="D7333" s="266" t="s">
        <v>19291</v>
      </c>
    </row>
    <row r="7334" customFormat="false" ht="15" hidden="false" customHeight="false" outlineLevel="0" collapsed="false">
      <c r="A7334" s="262" t="n">
        <v>34636</v>
      </c>
      <c r="B7334" s="263" t="s">
        <v>19292</v>
      </c>
      <c r="C7334" s="264" t="s">
        <v>17875</v>
      </c>
      <c r="D7334" s="265" t="s">
        <v>18449</v>
      </c>
    </row>
    <row r="7335" customFormat="false" ht="15" hidden="false" customHeight="false" outlineLevel="0" collapsed="false">
      <c r="A7335" s="258" t="n">
        <v>34639</v>
      </c>
      <c r="B7335" s="259" t="s">
        <v>19293</v>
      </c>
      <c r="C7335" s="260" t="s">
        <v>17875</v>
      </c>
      <c r="D7335" s="266" t="s">
        <v>19294</v>
      </c>
    </row>
    <row r="7336" customFormat="false" ht="15" hidden="false" customHeight="false" outlineLevel="0" collapsed="false">
      <c r="A7336" s="262" t="n">
        <v>34640</v>
      </c>
      <c r="B7336" s="263" t="s">
        <v>19295</v>
      </c>
      <c r="C7336" s="264" t="s">
        <v>17875</v>
      </c>
      <c r="D7336" s="265" t="s">
        <v>19296</v>
      </c>
    </row>
    <row r="7337" customFormat="false" ht="15" hidden="false" customHeight="false" outlineLevel="0" collapsed="false">
      <c r="A7337" s="258" t="n">
        <v>34637</v>
      </c>
      <c r="B7337" s="259" t="s">
        <v>19297</v>
      </c>
      <c r="C7337" s="260" t="s">
        <v>17875</v>
      </c>
      <c r="D7337" s="266" t="s">
        <v>19298</v>
      </c>
    </row>
    <row r="7338" customFormat="false" ht="15" hidden="false" customHeight="false" outlineLevel="0" collapsed="false">
      <c r="A7338" s="262" t="n">
        <v>34638</v>
      </c>
      <c r="B7338" s="263" t="s">
        <v>19299</v>
      </c>
      <c r="C7338" s="264" t="s">
        <v>17875</v>
      </c>
      <c r="D7338" s="265" t="s">
        <v>19300</v>
      </c>
    </row>
    <row r="7339" customFormat="false" ht="15" hidden="false" customHeight="false" outlineLevel="0" collapsed="false">
      <c r="A7339" s="258" t="n">
        <v>11868</v>
      </c>
      <c r="B7339" s="259" t="s">
        <v>19301</v>
      </c>
      <c r="C7339" s="260" t="s">
        <v>17875</v>
      </c>
      <c r="D7339" s="266" t="s">
        <v>19302</v>
      </c>
    </row>
    <row r="7340" customFormat="false" ht="15" hidden="false" customHeight="false" outlineLevel="0" collapsed="false">
      <c r="A7340" s="262" t="n">
        <v>37106</v>
      </c>
      <c r="B7340" s="263" t="s">
        <v>19303</v>
      </c>
      <c r="C7340" s="264" t="s">
        <v>17875</v>
      </c>
      <c r="D7340" s="265" t="s">
        <v>19304</v>
      </c>
    </row>
    <row r="7341" customFormat="false" ht="15" hidden="false" customHeight="false" outlineLevel="0" collapsed="false">
      <c r="A7341" s="258" t="n">
        <v>11869</v>
      </c>
      <c r="B7341" s="259" t="s">
        <v>19305</v>
      </c>
      <c r="C7341" s="260" t="s">
        <v>17875</v>
      </c>
      <c r="D7341" s="266" t="s">
        <v>19306</v>
      </c>
    </row>
    <row r="7342" customFormat="false" ht="15" hidden="false" customHeight="false" outlineLevel="0" collapsed="false">
      <c r="A7342" s="262" t="n">
        <v>37104</v>
      </c>
      <c r="B7342" s="263" t="s">
        <v>19307</v>
      </c>
      <c r="C7342" s="264" t="s">
        <v>17875</v>
      </c>
      <c r="D7342" s="265" t="s">
        <v>19308</v>
      </c>
    </row>
    <row r="7343" customFormat="false" ht="15" hidden="false" customHeight="false" outlineLevel="0" collapsed="false">
      <c r="A7343" s="258" t="n">
        <v>37105</v>
      </c>
      <c r="B7343" s="259" t="s">
        <v>19309</v>
      </c>
      <c r="C7343" s="260" t="s">
        <v>17875</v>
      </c>
      <c r="D7343" s="266" t="s">
        <v>19310</v>
      </c>
    </row>
    <row r="7344" customFormat="false" ht="15" hidden="false" customHeight="false" outlineLevel="0" collapsed="false">
      <c r="A7344" s="262" t="n">
        <v>11638</v>
      </c>
      <c r="B7344" s="263" t="s">
        <v>19311</v>
      </c>
      <c r="C7344" s="264" t="s">
        <v>17875</v>
      </c>
      <c r="D7344" s="265" t="s">
        <v>19312</v>
      </c>
    </row>
    <row r="7345" customFormat="false" ht="15" hidden="false" customHeight="false" outlineLevel="0" collapsed="false">
      <c r="A7345" s="258" t="n">
        <v>1030</v>
      </c>
      <c r="B7345" s="259" t="s">
        <v>19313</v>
      </c>
      <c r="C7345" s="260" t="s">
        <v>17875</v>
      </c>
      <c r="D7345" s="266" t="s">
        <v>19314</v>
      </c>
    </row>
    <row r="7346" customFormat="false" ht="15" hidden="false" customHeight="false" outlineLevel="0" collapsed="false">
      <c r="A7346" s="262" t="n">
        <v>11694</v>
      </c>
      <c r="B7346" s="263" t="s">
        <v>19315</v>
      </c>
      <c r="C7346" s="264" t="s">
        <v>17875</v>
      </c>
      <c r="D7346" s="265" t="s">
        <v>19316</v>
      </c>
    </row>
    <row r="7347" customFormat="false" ht="30" hidden="false" customHeight="false" outlineLevel="0" collapsed="false">
      <c r="A7347" s="258" t="n">
        <v>35277</v>
      </c>
      <c r="B7347" s="259" t="s">
        <v>19317</v>
      </c>
      <c r="C7347" s="260" t="s">
        <v>17875</v>
      </c>
      <c r="D7347" s="266" t="s">
        <v>19318</v>
      </c>
    </row>
    <row r="7348" customFormat="false" ht="30" hidden="false" customHeight="false" outlineLevel="0" collapsed="false">
      <c r="A7348" s="262" t="n">
        <v>10521</v>
      </c>
      <c r="B7348" s="263" t="s">
        <v>19319</v>
      </c>
      <c r="C7348" s="264" t="s">
        <v>17875</v>
      </c>
      <c r="D7348" s="265" t="s">
        <v>19320</v>
      </c>
    </row>
    <row r="7349" customFormat="false" ht="30" hidden="false" customHeight="false" outlineLevel="0" collapsed="false">
      <c r="A7349" s="258" t="n">
        <v>10885</v>
      </c>
      <c r="B7349" s="259" t="s">
        <v>19321</v>
      </c>
      <c r="C7349" s="260" t="s">
        <v>17875</v>
      </c>
      <c r="D7349" s="266" t="s">
        <v>19322</v>
      </c>
    </row>
    <row r="7350" customFormat="false" ht="30" hidden="false" customHeight="false" outlineLevel="0" collapsed="false">
      <c r="A7350" s="262" t="n">
        <v>20962</v>
      </c>
      <c r="B7350" s="263" t="s">
        <v>19323</v>
      </c>
      <c r="C7350" s="264" t="s">
        <v>17875</v>
      </c>
      <c r="D7350" s="265" t="s">
        <v>19324</v>
      </c>
    </row>
    <row r="7351" customFormat="false" ht="30" hidden="false" customHeight="false" outlineLevel="0" collapsed="false">
      <c r="A7351" s="258" t="n">
        <v>20963</v>
      </c>
      <c r="B7351" s="259" t="s">
        <v>19325</v>
      </c>
      <c r="C7351" s="260" t="s">
        <v>17875</v>
      </c>
      <c r="D7351" s="266" t="s">
        <v>19326</v>
      </c>
    </row>
    <row r="7352" customFormat="false" ht="15" hidden="false" customHeight="false" outlineLevel="0" collapsed="false">
      <c r="A7352" s="262" t="n">
        <v>2555</v>
      </c>
      <c r="B7352" s="263" t="s">
        <v>19327</v>
      </c>
      <c r="C7352" s="264" t="s">
        <v>17875</v>
      </c>
      <c r="D7352" s="265" t="s">
        <v>2543</v>
      </c>
    </row>
    <row r="7353" customFormat="false" ht="15" hidden="false" customHeight="false" outlineLevel="0" collapsed="false">
      <c r="A7353" s="258" t="n">
        <v>2556</v>
      </c>
      <c r="B7353" s="259" t="s">
        <v>19328</v>
      </c>
      <c r="C7353" s="260" t="s">
        <v>17875</v>
      </c>
      <c r="D7353" s="266" t="s">
        <v>1649</v>
      </c>
    </row>
    <row r="7354" customFormat="false" ht="15" hidden="false" customHeight="false" outlineLevel="0" collapsed="false">
      <c r="A7354" s="262" t="n">
        <v>2557</v>
      </c>
      <c r="B7354" s="263" t="s">
        <v>19329</v>
      </c>
      <c r="C7354" s="264" t="s">
        <v>17875</v>
      </c>
      <c r="D7354" s="265" t="s">
        <v>19330</v>
      </c>
    </row>
    <row r="7355" customFormat="false" ht="15" hidden="false" customHeight="false" outlineLevel="0" collapsed="false">
      <c r="A7355" s="258" t="n">
        <v>39810</v>
      </c>
      <c r="B7355" s="259" t="s">
        <v>19331</v>
      </c>
      <c r="C7355" s="260" t="s">
        <v>17875</v>
      </c>
      <c r="D7355" s="266" t="s">
        <v>19332</v>
      </c>
    </row>
    <row r="7356" customFormat="false" ht="15" hidden="false" customHeight="false" outlineLevel="0" collapsed="false">
      <c r="A7356" s="262" t="n">
        <v>39811</v>
      </c>
      <c r="B7356" s="263" t="s">
        <v>19333</v>
      </c>
      <c r="C7356" s="264" t="s">
        <v>17875</v>
      </c>
      <c r="D7356" s="265" t="s">
        <v>19334</v>
      </c>
    </row>
    <row r="7357" customFormat="false" ht="15" hidden="false" customHeight="false" outlineLevel="0" collapsed="false">
      <c r="A7357" s="258" t="n">
        <v>39812</v>
      </c>
      <c r="B7357" s="259" t="s">
        <v>19335</v>
      </c>
      <c r="C7357" s="260" t="s">
        <v>17875</v>
      </c>
      <c r="D7357" s="266" t="s">
        <v>10879</v>
      </c>
    </row>
    <row r="7358" customFormat="false" ht="15" hidden="false" customHeight="false" outlineLevel="0" collapsed="false">
      <c r="A7358" s="262" t="n">
        <v>20254</v>
      </c>
      <c r="B7358" s="263" t="s">
        <v>19336</v>
      </c>
      <c r="C7358" s="264" t="s">
        <v>17875</v>
      </c>
      <c r="D7358" s="265" t="s">
        <v>6353</v>
      </c>
    </row>
    <row r="7359" customFormat="false" ht="15" hidden="false" customHeight="false" outlineLevel="0" collapsed="false">
      <c r="A7359" s="258" t="n">
        <v>39771</v>
      </c>
      <c r="B7359" s="259" t="s">
        <v>19337</v>
      </c>
      <c r="C7359" s="260" t="s">
        <v>17875</v>
      </c>
      <c r="D7359" s="266" t="s">
        <v>19338</v>
      </c>
    </row>
    <row r="7360" customFormat="false" ht="15" hidden="false" customHeight="false" outlineLevel="0" collapsed="false">
      <c r="A7360" s="262" t="n">
        <v>20255</v>
      </c>
      <c r="B7360" s="263" t="s">
        <v>19339</v>
      </c>
      <c r="C7360" s="264" t="s">
        <v>17875</v>
      </c>
      <c r="D7360" s="265" t="s">
        <v>19340</v>
      </c>
    </row>
    <row r="7361" customFormat="false" ht="15" hidden="false" customHeight="false" outlineLevel="0" collapsed="false">
      <c r="A7361" s="258" t="n">
        <v>39772</v>
      </c>
      <c r="B7361" s="259" t="s">
        <v>19341</v>
      </c>
      <c r="C7361" s="260" t="s">
        <v>17875</v>
      </c>
      <c r="D7361" s="266" t="s">
        <v>19342</v>
      </c>
    </row>
    <row r="7362" customFormat="false" ht="15" hidden="false" customHeight="false" outlineLevel="0" collapsed="false">
      <c r="A7362" s="262" t="n">
        <v>20253</v>
      </c>
      <c r="B7362" s="263" t="s">
        <v>19343</v>
      </c>
      <c r="C7362" s="264" t="s">
        <v>17875</v>
      </c>
      <c r="D7362" s="265" t="s">
        <v>794</v>
      </c>
    </row>
    <row r="7363" customFormat="false" ht="15" hidden="false" customHeight="false" outlineLevel="0" collapsed="false">
      <c r="A7363" s="258" t="n">
        <v>39773</v>
      </c>
      <c r="B7363" s="259" t="s">
        <v>19344</v>
      </c>
      <c r="C7363" s="260" t="s">
        <v>17875</v>
      </c>
      <c r="D7363" s="266" t="s">
        <v>19345</v>
      </c>
    </row>
    <row r="7364" customFormat="false" ht="15" hidden="false" customHeight="false" outlineLevel="0" collapsed="false">
      <c r="A7364" s="262" t="n">
        <v>39774</v>
      </c>
      <c r="B7364" s="263" t="s">
        <v>19346</v>
      </c>
      <c r="C7364" s="264" t="s">
        <v>17875</v>
      </c>
      <c r="D7364" s="265" t="s">
        <v>19347</v>
      </c>
    </row>
    <row r="7365" customFormat="false" ht="15" hidden="false" customHeight="false" outlineLevel="0" collapsed="false">
      <c r="A7365" s="258" t="n">
        <v>39775</v>
      </c>
      <c r="B7365" s="259" t="s">
        <v>19348</v>
      </c>
      <c r="C7365" s="260" t="s">
        <v>17875</v>
      </c>
      <c r="D7365" s="266" t="s">
        <v>19349</v>
      </c>
    </row>
    <row r="7366" customFormat="false" ht="15" hidden="false" customHeight="false" outlineLevel="0" collapsed="false">
      <c r="A7366" s="262" t="n">
        <v>39776</v>
      </c>
      <c r="B7366" s="263" t="s">
        <v>19350</v>
      </c>
      <c r="C7366" s="264" t="s">
        <v>17875</v>
      </c>
      <c r="D7366" s="265" t="s">
        <v>19351</v>
      </c>
    </row>
    <row r="7367" customFormat="false" ht="15" hidden="false" customHeight="false" outlineLevel="0" collapsed="false">
      <c r="A7367" s="258" t="n">
        <v>39777</v>
      </c>
      <c r="B7367" s="259" t="s">
        <v>19352</v>
      </c>
      <c r="C7367" s="260" t="s">
        <v>17875</v>
      </c>
      <c r="D7367" s="266" t="s">
        <v>19353</v>
      </c>
    </row>
    <row r="7368" customFormat="false" ht="15" hidden="false" customHeight="false" outlineLevel="0" collapsed="false">
      <c r="A7368" s="262" t="n">
        <v>11250</v>
      </c>
      <c r="B7368" s="263" t="s">
        <v>19354</v>
      </c>
      <c r="C7368" s="264" t="s">
        <v>17875</v>
      </c>
      <c r="D7368" s="265" t="s">
        <v>19355</v>
      </c>
    </row>
    <row r="7369" customFormat="false" ht="15" hidden="false" customHeight="false" outlineLevel="0" collapsed="false">
      <c r="A7369" s="258" t="n">
        <v>39766</v>
      </c>
      <c r="B7369" s="259" t="s">
        <v>19356</v>
      </c>
      <c r="C7369" s="260" t="s">
        <v>17875</v>
      </c>
      <c r="D7369" s="266" t="s">
        <v>1677</v>
      </c>
    </row>
    <row r="7370" customFormat="false" ht="15" hidden="false" customHeight="false" outlineLevel="0" collapsed="false">
      <c r="A7370" s="262" t="n">
        <v>11251</v>
      </c>
      <c r="B7370" s="263" t="s">
        <v>19357</v>
      </c>
      <c r="C7370" s="264" t="s">
        <v>17875</v>
      </c>
      <c r="D7370" s="265" t="s">
        <v>19358</v>
      </c>
    </row>
    <row r="7371" customFormat="false" ht="15" hidden="false" customHeight="false" outlineLevel="0" collapsed="false">
      <c r="A7371" s="258" t="n">
        <v>39767</v>
      </c>
      <c r="B7371" s="259" t="s">
        <v>19359</v>
      </c>
      <c r="C7371" s="260" t="s">
        <v>17875</v>
      </c>
      <c r="D7371" s="266" t="s">
        <v>19360</v>
      </c>
    </row>
    <row r="7372" customFormat="false" ht="15" hidden="false" customHeight="false" outlineLevel="0" collapsed="false">
      <c r="A7372" s="262" t="n">
        <v>11253</v>
      </c>
      <c r="B7372" s="263" t="s">
        <v>19361</v>
      </c>
      <c r="C7372" s="264" t="s">
        <v>17875</v>
      </c>
      <c r="D7372" s="265" t="s">
        <v>19362</v>
      </c>
    </row>
    <row r="7373" customFormat="false" ht="15" hidden="false" customHeight="false" outlineLevel="0" collapsed="false">
      <c r="A7373" s="258" t="n">
        <v>11254</v>
      </c>
      <c r="B7373" s="259" t="s">
        <v>19363</v>
      </c>
      <c r="C7373" s="260" t="s">
        <v>17875</v>
      </c>
      <c r="D7373" s="266" t="s">
        <v>19364</v>
      </c>
    </row>
    <row r="7374" customFormat="false" ht="15" hidden="false" customHeight="false" outlineLevel="0" collapsed="false">
      <c r="A7374" s="262" t="n">
        <v>11255</v>
      </c>
      <c r="B7374" s="263" t="s">
        <v>19365</v>
      </c>
      <c r="C7374" s="264" t="s">
        <v>17875</v>
      </c>
      <c r="D7374" s="265" t="s">
        <v>19353</v>
      </c>
    </row>
    <row r="7375" customFormat="false" ht="15" hidden="false" customHeight="false" outlineLevel="0" collapsed="false">
      <c r="A7375" s="258" t="n">
        <v>11256</v>
      </c>
      <c r="B7375" s="259" t="s">
        <v>19366</v>
      </c>
      <c r="C7375" s="260" t="s">
        <v>17875</v>
      </c>
      <c r="D7375" s="266" t="s">
        <v>19367</v>
      </c>
    </row>
    <row r="7376" customFormat="false" ht="15" hidden="false" customHeight="false" outlineLevel="0" collapsed="false">
      <c r="A7376" s="262" t="n">
        <v>14055</v>
      </c>
      <c r="B7376" s="263" t="s">
        <v>19368</v>
      </c>
      <c r="C7376" s="264" t="s">
        <v>17875</v>
      </c>
      <c r="D7376" s="265" t="s">
        <v>19369</v>
      </c>
    </row>
    <row r="7377" customFormat="false" ht="15" hidden="false" customHeight="false" outlineLevel="0" collapsed="false">
      <c r="A7377" s="258" t="n">
        <v>39768</v>
      </c>
      <c r="B7377" s="259" t="s">
        <v>19370</v>
      </c>
      <c r="C7377" s="260" t="s">
        <v>17875</v>
      </c>
      <c r="D7377" s="266" t="s">
        <v>19371</v>
      </c>
    </row>
    <row r="7378" customFormat="false" ht="15" hidden="false" customHeight="false" outlineLevel="0" collapsed="false">
      <c r="A7378" s="262" t="n">
        <v>11247</v>
      </c>
      <c r="B7378" s="263" t="s">
        <v>19372</v>
      </c>
      <c r="C7378" s="264" t="s">
        <v>17875</v>
      </c>
      <c r="D7378" s="265" t="s">
        <v>19373</v>
      </c>
    </row>
    <row r="7379" customFormat="false" ht="15" hidden="false" customHeight="false" outlineLevel="0" collapsed="false">
      <c r="A7379" s="258" t="n">
        <v>39769</v>
      </c>
      <c r="B7379" s="259" t="s">
        <v>19374</v>
      </c>
      <c r="C7379" s="260" t="s">
        <v>17875</v>
      </c>
      <c r="D7379" s="266" t="s">
        <v>19375</v>
      </c>
    </row>
    <row r="7380" customFormat="false" ht="15" hidden="false" customHeight="false" outlineLevel="0" collapsed="false">
      <c r="A7380" s="262" t="n">
        <v>11249</v>
      </c>
      <c r="B7380" s="263" t="s">
        <v>19376</v>
      </c>
      <c r="C7380" s="264" t="s">
        <v>17875</v>
      </c>
      <c r="D7380" s="265" t="s">
        <v>19377</v>
      </c>
    </row>
    <row r="7381" customFormat="false" ht="15" hidden="false" customHeight="false" outlineLevel="0" collapsed="false">
      <c r="A7381" s="258" t="n">
        <v>39770</v>
      </c>
      <c r="B7381" s="259" t="s">
        <v>19378</v>
      </c>
      <c r="C7381" s="260" t="s">
        <v>17875</v>
      </c>
      <c r="D7381" s="266" t="s">
        <v>19379</v>
      </c>
    </row>
    <row r="7382" customFormat="false" ht="15" hidden="false" customHeight="false" outlineLevel="0" collapsed="false">
      <c r="A7382" s="262" t="n">
        <v>10569</v>
      </c>
      <c r="B7382" s="263" t="s">
        <v>19380</v>
      </c>
      <c r="C7382" s="264" t="s">
        <v>17875</v>
      </c>
      <c r="D7382" s="265" t="s">
        <v>9957</v>
      </c>
    </row>
    <row r="7383" customFormat="false" ht="15" hidden="false" customHeight="false" outlineLevel="0" collapsed="false">
      <c r="A7383" s="258" t="n">
        <v>1872</v>
      </c>
      <c r="B7383" s="259" t="s">
        <v>19381</v>
      </c>
      <c r="C7383" s="260" t="s">
        <v>17875</v>
      </c>
      <c r="D7383" s="266" t="s">
        <v>858</v>
      </c>
    </row>
    <row r="7384" customFormat="false" ht="15" hidden="false" customHeight="false" outlineLevel="0" collapsed="false">
      <c r="A7384" s="262" t="n">
        <v>1873</v>
      </c>
      <c r="B7384" s="263" t="s">
        <v>19382</v>
      </c>
      <c r="C7384" s="264" t="s">
        <v>17875</v>
      </c>
      <c r="D7384" s="265" t="s">
        <v>2623</v>
      </c>
    </row>
    <row r="7385" customFormat="false" ht="30" hidden="false" customHeight="false" outlineLevel="0" collapsed="false">
      <c r="A7385" s="258" t="n">
        <v>39693</v>
      </c>
      <c r="B7385" s="259" t="s">
        <v>19383</v>
      </c>
      <c r="C7385" s="260" t="s">
        <v>17875</v>
      </c>
      <c r="D7385" s="266" t="s">
        <v>19384</v>
      </c>
    </row>
    <row r="7386" customFormat="false" ht="15" hidden="false" customHeight="false" outlineLevel="0" collapsed="false">
      <c r="A7386" s="262" t="n">
        <v>39692</v>
      </c>
      <c r="B7386" s="263" t="s">
        <v>19385</v>
      </c>
      <c r="C7386" s="264" t="s">
        <v>17875</v>
      </c>
      <c r="D7386" s="265" t="s">
        <v>19386</v>
      </c>
    </row>
    <row r="7387" customFormat="false" ht="15" hidden="false" customHeight="false" outlineLevel="0" collapsed="false">
      <c r="A7387" s="258" t="n">
        <v>39681</v>
      </c>
      <c r="B7387" s="259" t="s">
        <v>19387</v>
      </c>
      <c r="C7387" s="260" t="s">
        <v>17875</v>
      </c>
      <c r="D7387" s="266" t="s">
        <v>19388</v>
      </c>
    </row>
    <row r="7388" customFormat="false" ht="15" hidden="false" customHeight="false" outlineLevel="0" collapsed="false">
      <c r="A7388" s="262" t="n">
        <v>39680</v>
      </c>
      <c r="B7388" s="263" t="s">
        <v>19389</v>
      </c>
      <c r="C7388" s="264" t="s">
        <v>17875</v>
      </c>
      <c r="D7388" s="265" t="s">
        <v>19390</v>
      </c>
    </row>
    <row r="7389" customFormat="false" ht="15" hidden="false" customHeight="false" outlineLevel="0" collapsed="false">
      <c r="A7389" s="258" t="n">
        <v>39682</v>
      </c>
      <c r="B7389" s="259" t="s">
        <v>19391</v>
      </c>
      <c r="C7389" s="260" t="s">
        <v>17875</v>
      </c>
      <c r="D7389" s="266" t="s">
        <v>19392</v>
      </c>
    </row>
    <row r="7390" customFormat="false" ht="15" hidden="false" customHeight="false" outlineLevel="0" collapsed="false">
      <c r="A7390" s="262" t="n">
        <v>39685</v>
      </c>
      <c r="B7390" s="263" t="s">
        <v>19393</v>
      </c>
      <c r="C7390" s="264" t="s">
        <v>17875</v>
      </c>
      <c r="D7390" s="265" t="s">
        <v>19394</v>
      </c>
    </row>
    <row r="7391" customFormat="false" ht="30" hidden="false" customHeight="false" outlineLevel="0" collapsed="false">
      <c r="A7391" s="258" t="n">
        <v>39687</v>
      </c>
      <c r="B7391" s="259" t="s">
        <v>19395</v>
      </c>
      <c r="C7391" s="260" t="s">
        <v>17875</v>
      </c>
      <c r="D7391" s="266" t="s">
        <v>19396</v>
      </c>
    </row>
    <row r="7392" customFormat="false" ht="15" hidden="false" customHeight="false" outlineLevel="0" collapsed="false">
      <c r="A7392" s="262" t="n">
        <v>3280</v>
      </c>
      <c r="B7392" s="263" t="s">
        <v>19397</v>
      </c>
      <c r="C7392" s="264" t="s">
        <v>17875</v>
      </c>
      <c r="D7392" s="265" t="s">
        <v>19398</v>
      </c>
    </row>
    <row r="7393" customFormat="false" ht="15" hidden="false" customHeight="false" outlineLevel="0" collapsed="false">
      <c r="A7393" s="258" t="n">
        <v>11881</v>
      </c>
      <c r="B7393" s="259" t="s">
        <v>19399</v>
      </c>
      <c r="C7393" s="260" t="s">
        <v>17875</v>
      </c>
      <c r="D7393" s="266" t="s">
        <v>19400</v>
      </c>
    </row>
    <row r="7394" customFormat="false" ht="15" hidden="false" customHeight="false" outlineLevel="0" collapsed="false">
      <c r="A7394" s="262" t="n">
        <v>34641</v>
      </c>
      <c r="B7394" s="263" t="s">
        <v>19401</v>
      </c>
      <c r="C7394" s="264" t="s">
        <v>17875</v>
      </c>
      <c r="D7394" s="265" t="s">
        <v>19402</v>
      </c>
    </row>
    <row r="7395" customFormat="false" ht="15" hidden="false" customHeight="false" outlineLevel="0" collapsed="false">
      <c r="A7395" s="258" t="n">
        <v>34643</v>
      </c>
      <c r="B7395" s="259" t="s">
        <v>19403</v>
      </c>
      <c r="C7395" s="260" t="s">
        <v>17875</v>
      </c>
      <c r="D7395" s="266" t="s">
        <v>19404</v>
      </c>
    </row>
    <row r="7396" customFormat="false" ht="15" hidden="false" customHeight="false" outlineLevel="0" collapsed="false">
      <c r="A7396" s="262" t="n">
        <v>3278</v>
      </c>
      <c r="B7396" s="263" t="s">
        <v>19405</v>
      </c>
      <c r="C7396" s="264" t="s">
        <v>17875</v>
      </c>
      <c r="D7396" s="265" t="s">
        <v>2438</v>
      </c>
    </row>
    <row r="7397" customFormat="false" ht="15" hidden="false" customHeight="false" outlineLevel="0" collapsed="false">
      <c r="A7397" s="258" t="n">
        <v>3279</v>
      </c>
      <c r="B7397" s="259" t="s">
        <v>19406</v>
      </c>
      <c r="C7397" s="260" t="s">
        <v>17875</v>
      </c>
      <c r="D7397" s="266" t="s">
        <v>19407</v>
      </c>
    </row>
    <row r="7398" customFormat="false" ht="15" hidden="false" customHeight="false" outlineLevel="0" collapsed="false">
      <c r="A7398" s="262" t="n">
        <v>1062</v>
      </c>
      <c r="B7398" s="263" t="s">
        <v>19408</v>
      </c>
      <c r="C7398" s="264" t="s">
        <v>17875</v>
      </c>
      <c r="D7398" s="265" t="s">
        <v>4950</v>
      </c>
    </row>
    <row r="7399" customFormat="false" ht="30" hidden="false" customHeight="false" outlineLevel="0" collapsed="false">
      <c r="A7399" s="258" t="n">
        <v>39686</v>
      </c>
      <c r="B7399" s="259" t="s">
        <v>19409</v>
      </c>
      <c r="C7399" s="260" t="s">
        <v>17875</v>
      </c>
      <c r="D7399" s="266" t="s">
        <v>19410</v>
      </c>
    </row>
    <row r="7400" customFormat="false" ht="30" hidden="false" customHeight="false" outlineLevel="0" collapsed="false">
      <c r="A7400" s="262" t="n">
        <v>39683</v>
      </c>
      <c r="B7400" s="263" t="s">
        <v>19411</v>
      </c>
      <c r="C7400" s="264" t="s">
        <v>17875</v>
      </c>
      <c r="D7400" s="265" t="s">
        <v>19412</v>
      </c>
    </row>
    <row r="7401" customFormat="false" ht="15" hidden="false" customHeight="false" outlineLevel="0" collapsed="false">
      <c r="A7401" s="258" t="n">
        <v>1871</v>
      </c>
      <c r="B7401" s="259" t="s">
        <v>19413</v>
      </c>
      <c r="C7401" s="260" t="s">
        <v>17875</v>
      </c>
      <c r="D7401" s="266" t="s">
        <v>19414</v>
      </c>
    </row>
    <row r="7402" customFormat="false" ht="15" hidden="false" customHeight="false" outlineLevel="0" collapsed="false">
      <c r="A7402" s="262" t="n">
        <v>12001</v>
      </c>
      <c r="B7402" s="263" t="s">
        <v>19415</v>
      </c>
      <c r="C7402" s="264" t="s">
        <v>17875</v>
      </c>
      <c r="D7402" s="265" t="s">
        <v>13381</v>
      </c>
    </row>
    <row r="7403" customFormat="false" ht="15" hidden="false" customHeight="false" outlineLevel="0" collapsed="false">
      <c r="A7403" s="258" t="n">
        <v>11882</v>
      </c>
      <c r="B7403" s="259" t="s">
        <v>19416</v>
      </c>
      <c r="C7403" s="260" t="s">
        <v>17875</v>
      </c>
      <c r="D7403" s="266" t="s">
        <v>2438</v>
      </c>
    </row>
    <row r="7404" customFormat="false" ht="15" hidden="false" customHeight="false" outlineLevel="0" collapsed="false">
      <c r="A7404" s="262" t="n">
        <v>39689</v>
      </c>
      <c r="B7404" s="263" t="s">
        <v>19417</v>
      </c>
      <c r="C7404" s="264" t="s">
        <v>17875</v>
      </c>
      <c r="D7404" s="265" t="s">
        <v>19418</v>
      </c>
    </row>
    <row r="7405" customFormat="false" ht="15" hidden="false" customHeight="false" outlineLevel="0" collapsed="false">
      <c r="A7405" s="258" t="n">
        <v>39688</v>
      </c>
      <c r="B7405" s="259" t="s">
        <v>19419</v>
      </c>
      <c r="C7405" s="260" t="s">
        <v>17875</v>
      </c>
      <c r="D7405" s="266" t="s">
        <v>19420</v>
      </c>
    </row>
    <row r="7406" customFormat="false" ht="15" hidden="false" customHeight="false" outlineLevel="0" collapsed="false">
      <c r="A7406" s="262" t="n">
        <v>1068</v>
      </c>
      <c r="B7406" s="263" t="s">
        <v>19421</v>
      </c>
      <c r="C7406" s="264" t="s">
        <v>17875</v>
      </c>
      <c r="D7406" s="265" t="s">
        <v>19422</v>
      </c>
    </row>
    <row r="7407" customFormat="false" ht="30" hidden="false" customHeight="false" outlineLevel="0" collapsed="false">
      <c r="A7407" s="258" t="n">
        <v>39690</v>
      </c>
      <c r="B7407" s="259" t="s">
        <v>19423</v>
      </c>
      <c r="C7407" s="260" t="s">
        <v>17875</v>
      </c>
      <c r="D7407" s="266" t="s">
        <v>19424</v>
      </c>
    </row>
    <row r="7408" customFormat="false" ht="30" hidden="false" customHeight="false" outlineLevel="0" collapsed="false">
      <c r="A7408" s="262" t="n">
        <v>39691</v>
      </c>
      <c r="B7408" s="263" t="s">
        <v>19425</v>
      </c>
      <c r="C7408" s="264" t="s">
        <v>17875</v>
      </c>
      <c r="D7408" s="265" t="s">
        <v>19426</v>
      </c>
    </row>
    <row r="7409" customFormat="false" ht="15" hidden="false" customHeight="false" outlineLevel="0" collapsed="false">
      <c r="A7409" s="258" t="n">
        <v>39808</v>
      </c>
      <c r="B7409" s="259" t="s">
        <v>19427</v>
      </c>
      <c r="C7409" s="260" t="s">
        <v>17875</v>
      </c>
      <c r="D7409" s="266" t="s">
        <v>19428</v>
      </c>
    </row>
    <row r="7410" customFormat="false" ht="15" hidden="false" customHeight="false" outlineLevel="0" collapsed="false">
      <c r="A7410" s="262" t="n">
        <v>39809</v>
      </c>
      <c r="B7410" s="263" t="s">
        <v>19429</v>
      </c>
      <c r="C7410" s="264" t="s">
        <v>17875</v>
      </c>
      <c r="D7410" s="265" t="s">
        <v>19430</v>
      </c>
    </row>
    <row r="7411" customFormat="false" ht="15" hidden="false" customHeight="false" outlineLevel="0" collapsed="false">
      <c r="A7411" s="258" t="n">
        <v>11713</v>
      </c>
      <c r="B7411" s="259" t="s">
        <v>19431</v>
      </c>
      <c r="C7411" s="260" t="s">
        <v>17875</v>
      </c>
      <c r="D7411" s="266" t="s">
        <v>10882</v>
      </c>
    </row>
    <row r="7412" customFormat="false" ht="15" hidden="false" customHeight="false" outlineLevel="0" collapsed="false">
      <c r="A7412" s="262" t="n">
        <v>11716</v>
      </c>
      <c r="B7412" s="263" t="s">
        <v>19432</v>
      </c>
      <c r="C7412" s="264" t="s">
        <v>17875</v>
      </c>
      <c r="D7412" s="265" t="s">
        <v>18399</v>
      </c>
    </row>
    <row r="7413" customFormat="false" ht="15" hidden="false" customHeight="false" outlineLevel="0" collapsed="false">
      <c r="A7413" s="258" t="n">
        <v>5103</v>
      </c>
      <c r="B7413" s="259" t="s">
        <v>19433</v>
      </c>
      <c r="C7413" s="260" t="s">
        <v>17875</v>
      </c>
      <c r="D7413" s="266" t="s">
        <v>19434</v>
      </c>
    </row>
    <row r="7414" customFormat="false" ht="15" hidden="false" customHeight="false" outlineLevel="0" collapsed="false">
      <c r="A7414" s="262" t="n">
        <v>11712</v>
      </c>
      <c r="B7414" s="263" t="s">
        <v>19435</v>
      </c>
      <c r="C7414" s="264" t="s">
        <v>17875</v>
      </c>
      <c r="D7414" s="265" t="s">
        <v>7872</v>
      </c>
    </row>
    <row r="7415" customFormat="false" ht="15" hidden="false" customHeight="false" outlineLevel="0" collapsed="false">
      <c r="A7415" s="258" t="n">
        <v>11717</v>
      </c>
      <c r="B7415" s="259" t="s">
        <v>19436</v>
      </c>
      <c r="C7415" s="260" t="s">
        <v>17875</v>
      </c>
      <c r="D7415" s="266" t="s">
        <v>19437</v>
      </c>
    </row>
    <row r="7416" customFormat="false" ht="15" hidden="false" customHeight="false" outlineLevel="0" collapsed="false">
      <c r="A7416" s="262" t="n">
        <v>11714</v>
      </c>
      <c r="B7416" s="263" t="s">
        <v>19438</v>
      </c>
      <c r="C7416" s="264" t="s">
        <v>17875</v>
      </c>
      <c r="D7416" s="265" t="s">
        <v>19439</v>
      </c>
    </row>
    <row r="7417" customFormat="false" ht="15" hidden="false" customHeight="false" outlineLevel="0" collapsed="false">
      <c r="A7417" s="258" t="n">
        <v>11715</v>
      </c>
      <c r="B7417" s="259" t="s">
        <v>19440</v>
      </c>
      <c r="C7417" s="260" t="s">
        <v>17875</v>
      </c>
      <c r="D7417" s="266" t="s">
        <v>19441</v>
      </c>
    </row>
    <row r="7418" customFormat="false" ht="15" hidden="false" customHeight="false" outlineLevel="0" collapsed="false">
      <c r="A7418" s="262" t="n">
        <v>11880</v>
      </c>
      <c r="B7418" s="263" t="s">
        <v>19442</v>
      </c>
      <c r="C7418" s="264" t="s">
        <v>17875</v>
      </c>
      <c r="D7418" s="265" t="s">
        <v>6003</v>
      </c>
    </row>
    <row r="7419" customFormat="false" ht="15" hidden="false" customHeight="false" outlineLevel="0" collapsed="false">
      <c r="A7419" s="258" t="n">
        <v>1106</v>
      </c>
      <c r="B7419" s="259" t="s">
        <v>19443</v>
      </c>
      <c r="C7419" s="260" t="s">
        <v>17977</v>
      </c>
      <c r="D7419" s="266" t="s">
        <v>2617</v>
      </c>
    </row>
    <row r="7420" customFormat="false" ht="15" hidden="false" customHeight="false" outlineLevel="0" collapsed="false">
      <c r="A7420" s="262" t="n">
        <v>11161</v>
      </c>
      <c r="B7420" s="263" t="s">
        <v>19444</v>
      </c>
      <c r="C7420" s="264" t="s">
        <v>17977</v>
      </c>
      <c r="D7420" s="265" t="s">
        <v>2754</v>
      </c>
    </row>
    <row r="7421" customFormat="false" ht="15" hidden="false" customHeight="false" outlineLevel="0" collapsed="false">
      <c r="A7421" s="258" t="n">
        <v>1107</v>
      </c>
      <c r="B7421" s="259" t="s">
        <v>19445</v>
      </c>
      <c r="C7421" s="260" t="s">
        <v>17977</v>
      </c>
      <c r="D7421" s="266" t="s">
        <v>1697</v>
      </c>
    </row>
    <row r="7422" customFormat="false" ht="15" hidden="false" customHeight="false" outlineLevel="0" collapsed="false">
      <c r="A7422" s="262" t="n">
        <v>4758</v>
      </c>
      <c r="B7422" s="263" t="s">
        <v>19446</v>
      </c>
      <c r="C7422" s="264" t="s">
        <v>17895</v>
      </c>
      <c r="D7422" s="265" t="s">
        <v>3292</v>
      </c>
    </row>
    <row r="7423" customFormat="false" ht="15" hidden="false" customHeight="false" outlineLevel="0" collapsed="false">
      <c r="A7423" s="258" t="n">
        <v>41080</v>
      </c>
      <c r="B7423" s="259" t="s">
        <v>19447</v>
      </c>
      <c r="C7423" s="260" t="s">
        <v>18160</v>
      </c>
      <c r="D7423" s="266" t="s">
        <v>19448</v>
      </c>
    </row>
    <row r="7424" customFormat="false" ht="15" hidden="false" customHeight="false" outlineLevel="0" collapsed="false">
      <c r="A7424" s="262" t="n">
        <v>25963</v>
      </c>
      <c r="B7424" s="263" t="s">
        <v>19449</v>
      </c>
      <c r="C7424" s="264" t="s">
        <v>17977</v>
      </c>
      <c r="D7424" s="265" t="s">
        <v>1733</v>
      </c>
    </row>
    <row r="7425" customFormat="false" ht="15" hidden="false" customHeight="false" outlineLevel="0" collapsed="false">
      <c r="A7425" s="258" t="n">
        <v>4759</v>
      </c>
      <c r="B7425" s="259" t="s">
        <v>19450</v>
      </c>
      <c r="C7425" s="260" t="s">
        <v>17895</v>
      </c>
      <c r="D7425" s="266" t="s">
        <v>17293</v>
      </c>
    </row>
    <row r="7426" customFormat="false" ht="15" hidden="false" customHeight="false" outlineLevel="0" collapsed="false">
      <c r="A7426" s="262" t="n">
        <v>41068</v>
      </c>
      <c r="B7426" s="263" t="s">
        <v>19451</v>
      </c>
      <c r="C7426" s="264" t="s">
        <v>18160</v>
      </c>
      <c r="D7426" s="265" t="s">
        <v>19452</v>
      </c>
    </row>
    <row r="7427" customFormat="false" ht="15" hidden="false" customHeight="false" outlineLevel="0" collapsed="false">
      <c r="A7427" s="258" t="n">
        <v>1108</v>
      </c>
      <c r="B7427" s="259" t="s">
        <v>19453</v>
      </c>
      <c r="C7427" s="260" t="s">
        <v>17912</v>
      </c>
      <c r="D7427" s="266" t="s">
        <v>19454</v>
      </c>
    </row>
    <row r="7428" customFormat="false" ht="15" hidden="false" customHeight="false" outlineLevel="0" collapsed="false">
      <c r="A7428" s="262" t="n">
        <v>1117</v>
      </c>
      <c r="B7428" s="263" t="s">
        <v>19455</v>
      </c>
      <c r="C7428" s="264" t="s">
        <v>17912</v>
      </c>
      <c r="D7428" s="265" t="s">
        <v>19456</v>
      </c>
    </row>
    <row r="7429" customFormat="false" ht="15" hidden="false" customHeight="false" outlineLevel="0" collapsed="false">
      <c r="A7429" s="258" t="n">
        <v>1118</v>
      </c>
      <c r="B7429" s="259" t="s">
        <v>19457</v>
      </c>
      <c r="C7429" s="260" t="s">
        <v>17912</v>
      </c>
      <c r="D7429" s="266" t="s">
        <v>557</v>
      </c>
    </row>
    <row r="7430" customFormat="false" ht="15" hidden="false" customHeight="false" outlineLevel="0" collapsed="false">
      <c r="A7430" s="262" t="n">
        <v>1110</v>
      </c>
      <c r="B7430" s="263" t="s">
        <v>19458</v>
      </c>
      <c r="C7430" s="264" t="s">
        <v>17912</v>
      </c>
      <c r="D7430" s="265" t="s">
        <v>557</v>
      </c>
    </row>
    <row r="7431" customFormat="false" ht="15" hidden="false" customHeight="false" outlineLevel="0" collapsed="false">
      <c r="A7431" s="258" t="n">
        <v>12618</v>
      </c>
      <c r="B7431" s="259" t="s">
        <v>19459</v>
      </c>
      <c r="C7431" s="260" t="s">
        <v>17875</v>
      </c>
      <c r="D7431" s="266" t="s">
        <v>19460</v>
      </c>
    </row>
    <row r="7432" customFormat="false" ht="15" hidden="false" customHeight="false" outlineLevel="0" collapsed="false">
      <c r="A7432" s="262" t="n">
        <v>40871</v>
      </c>
      <c r="B7432" s="263" t="s">
        <v>19461</v>
      </c>
      <c r="C7432" s="264" t="s">
        <v>17912</v>
      </c>
      <c r="D7432" s="265" t="s">
        <v>7983</v>
      </c>
    </row>
    <row r="7433" customFormat="false" ht="15" hidden="false" customHeight="false" outlineLevel="0" collapsed="false">
      <c r="A7433" s="258" t="n">
        <v>40869</v>
      </c>
      <c r="B7433" s="259" t="s">
        <v>19462</v>
      </c>
      <c r="C7433" s="260" t="s">
        <v>17912</v>
      </c>
      <c r="D7433" s="266" t="s">
        <v>18974</v>
      </c>
    </row>
    <row r="7434" customFormat="false" ht="15" hidden="false" customHeight="false" outlineLevel="0" collapsed="false">
      <c r="A7434" s="262" t="n">
        <v>40870</v>
      </c>
      <c r="B7434" s="263" t="s">
        <v>19463</v>
      </c>
      <c r="C7434" s="264" t="s">
        <v>17912</v>
      </c>
      <c r="D7434" s="265" t="s">
        <v>10020</v>
      </c>
    </row>
    <row r="7435" customFormat="false" ht="15" hidden="false" customHeight="false" outlineLevel="0" collapsed="false">
      <c r="A7435" s="258" t="n">
        <v>1109</v>
      </c>
      <c r="B7435" s="259" t="s">
        <v>19464</v>
      </c>
      <c r="C7435" s="260" t="s">
        <v>17912</v>
      </c>
      <c r="D7435" s="266" t="s">
        <v>2345</v>
      </c>
    </row>
    <row r="7436" customFormat="false" ht="15" hidden="false" customHeight="false" outlineLevel="0" collapsed="false">
      <c r="A7436" s="262" t="n">
        <v>1119</v>
      </c>
      <c r="B7436" s="263" t="s">
        <v>19465</v>
      </c>
      <c r="C7436" s="264" t="s">
        <v>17912</v>
      </c>
      <c r="D7436" s="265" t="s">
        <v>19466</v>
      </c>
    </row>
    <row r="7437" customFormat="false" ht="15" hidden="false" customHeight="false" outlineLevel="0" collapsed="false">
      <c r="A7437" s="258" t="n">
        <v>13115</v>
      </c>
      <c r="B7437" s="259" t="s">
        <v>19467</v>
      </c>
      <c r="C7437" s="260" t="s">
        <v>17912</v>
      </c>
      <c r="D7437" s="266" t="s">
        <v>3142</v>
      </c>
    </row>
    <row r="7438" customFormat="false" ht="15" hidden="false" customHeight="false" outlineLevel="0" collapsed="false">
      <c r="A7438" s="262" t="n">
        <v>10541</v>
      </c>
      <c r="B7438" s="263" t="s">
        <v>19468</v>
      </c>
      <c r="C7438" s="264" t="s">
        <v>17912</v>
      </c>
      <c r="D7438" s="265" t="s">
        <v>6318</v>
      </c>
    </row>
    <row r="7439" customFormat="false" ht="15" hidden="false" customHeight="false" outlineLevel="0" collapsed="false">
      <c r="A7439" s="258" t="n">
        <v>10543</v>
      </c>
      <c r="B7439" s="259" t="s">
        <v>19469</v>
      </c>
      <c r="C7439" s="260" t="s">
        <v>17912</v>
      </c>
      <c r="D7439" s="266" t="s">
        <v>19470</v>
      </c>
    </row>
    <row r="7440" customFormat="false" ht="15" hidden="false" customHeight="false" outlineLevel="0" collapsed="false">
      <c r="A7440" s="262" t="n">
        <v>10544</v>
      </c>
      <c r="B7440" s="263" t="s">
        <v>19471</v>
      </c>
      <c r="C7440" s="264" t="s">
        <v>17912</v>
      </c>
      <c r="D7440" s="265" t="s">
        <v>19472</v>
      </c>
    </row>
    <row r="7441" customFormat="false" ht="15" hidden="false" customHeight="false" outlineLevel="0" collapsed="false">
      <c r="A7441" s="258" t="n">
        <v>10545</v>
      </c>
      <c r="B7441" s="259" t="s">
        <v>19473</v>
      </c>
      <c r="C7441" s="260" t="s">
        <v>17912</v>
      </c>
      <c r="D7441" s="266" t="s">
        <v>19474</v>
      </c>
    </row>
    <row r="7442" customFormat="false" ht="15" hidden="false" customHeight="false" outlineLevel="0" collapsed="false">
      <c r="A7442" s="262" t="n">
        <v>10542</v>
      </c>
      <c r="B7442" s="263" t="s">
        <v>19475</v>
      </c>
      <c r="C7442" s="264" t="s">
        <v>17912</v>
      </c>
      <c r="D7442" s="265" t="s">
        <v>19476</v>
      </c>
    </row>
    <row r="7443" customFormat="false" ht="15" hidden="false" customHeight="false" outlineLevel="0" collapsed="false">
      <c r="A7443" s="258" t="n">
        <v>38365</v>
      </c>
      <c r="B7443" s="259" t="s">
        <v>19477</v>
      </c>
      <c r="C7443" s="260" t="s">
        <v>17892</v>
      </c>
      <c r="D7443" s="266" t="s">
        <v>19478</v>
      </c>
    </row>
    <row r="7444" customFormat="false" ht="30" hidden="false" customHeight="false" outlineLevel="0" collapsed="false">
      <c r="A7444" s="262" t="n">
        <v>37745</v>
      </c>
      <c r="B7444" s="263" t="s">
        <v>19479</v>
      </c>
      <c r="C7444" s="264" t="s">
        <v>17875</v>
      </c>
      <c r="D7444" s="265" t="s">
        <v>19480</v>
      </c>
    </row>
    <row r="7445" customFormat="false" ht="30" hidden="false" customHeight="false" outlineLevel="0" collapsed="false">
      <c r="A7445" s="258" t="n">
        <v>37754</v>
      </c>
      <c r="B7445" s="259" t="s">
        <v>19481</v>
      </c>
      <c r="C7445" s="260" t="s">
        <v>17875</v>
      </c>
      <c r="D7445" s="266" t="s">
        <v>19482</v>
      </c>
    </row>
    <row r="7446" customFormat="false" ht="30" hidden="false" customHeight="false" outlineLevel="0" collapsed="false">
      <c r="A7446" s="262" t="n">
        <v>37748</v>
      </c>
      <c r="B7446" s="263" t="s">
        <v>19483</v>
      </c>
      <c r="C7446" s="264" t="s">
        <v>17875</v>
      </c>
      <c r="D7446" s="265" t="s">
        <v>19484</v>
      </c>
    </row>
    <row r="7447" customFormat="false" ht="30" hidden="false" customHeight="false" outlineLevel="0" collapsed="false">
      <c r="A7447" s="258" t="n">
        <v>37761</v>
      </c>
      <c r="B7447" s="259" t="s">
        <v>19485</v>
      </c>
      <c r="C7447" s="260" t="s">
        <v>17875</v>
      </c>
      <c r="D7447" s="266" t="s">
        <v>19486</v>
      </c>
    </row>
    <row r="7448" customFormat="false" ht="30" hidden="false" customHeight="false" outlineLevel="0" collapsed="false">
      <c r="A7448" s="262" t="n">
        <v>37757</v>
      </c>
      <c r="B7448" s="263" t="s">
        <v>19487</v>
      </c>
      <c r="C7448" s="264" t="s">
        <v>17875</v>
      </c>
      <c r="D7448" s="265" t="s">
        <v>19488</v>
      </c>
    </row>
    <row r="7449" customFormat="false" ht="30" hidden="false" customHeight="false" outlineLevel="0" collapsed="false">
      <c r="A7449" s="258" t="n">
        <v>37759</v>
      </c>
      <c r="B7449" s="259" t="s">
        <v>19489</v>
      </c>
      <c r="C7449" s="260" t="s">
        <v>17875</v>
      </c>
      <c r="D7449" s="266" t="s">
        <v>19490</v>
      </c>
    </row>
    <row r="7450" customFormat="false" ht="30" hidden="false" customHeight="false" outlineLevel="0" collapsed="false">
      <c r="A7450" s="262" t="n">
        <v>37766</v>
      </c>
      <c r="B7450" s="263" t="s">
        <v>19491</v>
      </c>
      <c r="C7450" s="264" t="s">
        <v>17875</v>
      </c>
      <c r="D7450" s="265" t="s">
        <v>19492</v>
      </c>
    </row>
    <row r="7451" customFormat="false" ht="30" hidden="false" customHeight="false" outlineLevel="0" collapsed="false">
      <c r="A7451" s="258" t="n">
        <v>37752</v>
      </c>
      <c r="B7451" s="259" t="s">
        <v>19493</v>
      </c>
      <c r="C7451" s="260" t="s">
        <v>17875</v>
      </c>
      <c r="D7451" s="266" t="s">
        <v>19494</v>
      </c>
    </row>
    <row r="7452" customFormat="false" ht="30" hidden="false" customHeight="false" outlineLevel="0" collapsed="false">
      <c r="A7452" s="262" t="n">
        <v>37760</v>
      </c>
      <c r="B7452" s="263" t="s">
        <v>19495</v>
      </c>
      <c r="C7452" s="264" t="s">
        <v>17875</v>
      </c>
      <c r="D7452" s="265" t="s">
        <v>19496</v>
      </c>
    </row>
    <row r="7453" customFormat="false" ht="30" hidden="false" customHeight="false" outlineLevel="0" collapsed="false">
      <c r="A7453" s="258" t="n">
        <v>37765</v>
      </c>
      <c r="B7453" s="259" t="s">
        <v>19497</v>
      </c>
      <c r="C7453" s="260" t="s">
        <v>17875</v>
      </c>
      <c r="D7453" s="266" t="s">
        <v>19498</v>
      </c>
    </row>
    <row r="7454" customFormat="false" ht="30" hidden="false" customHeight="false" outlineLevel="0" collapsed="false">
      <c r="A7454" s="262" t="n">
        <v>37746</v>
      </c>
      <c r="B7454" s="263" t="s">
        <v>19499</v>
      </c>
      <c r="C7454" s="264" t="s">
        <v>17875</v>
      </c>
      <c r="D7454" s="265" t="s">
        <v>19500</v>
      </c>
    </row>
    <row r="7455" customFormat="false" ht="30" hidden="false" customHeight="false" outlineLevel="0" collapsed="false">
      <c r="A7455" s="258" t="n">
        <v>37750</v>
      </c>
      <c r="B7455" s="259" t="s">
        <v>19501</v>
      </c>
      <c r="C7455" s="260" t="s">
        <v>17875</v>
      </c>
      <c r="D7455" s="266" t="s">
        <v>19502</v>
      </c>
    </row>
    <row r="7456" customFormat="false" ht="30" hidden="false" customHeight="false" outlineLevel="0" collapsed="false">
      <c r="A7456" s="262" t="n">
        <v>37753</v>
      </c>
      <c r="B7456" s="263" t="s">
        <v>19503</v>
      </c>
      <c r="C7456" s="264" t="s">
        <v>17875</v>
      </c>
      <c r="D7456" s="265" t="s">
        <v>19504</v>
      </c>
    </row>
    <row r="7457" customFormat="false" ht="30" hidden="false" customHeight="false" outlineLevel="0" collapsed="false">
      <c r="A7457" s="258" t="n">
        <v>37756</v>
      </c>
      <c r="B7457" s="259" t="s">
        <v>19505</v>
      </c>
      <c r="C7457" s="260" t="s">
        <v>17875</v>
      </c>
      <c r="D7457" s="266" t="s">
        <v>19486</v>
      </c>
    </row>
    <row r="7458" customFormat="false" ht="30" hidden="false" customHeight="false" outlineLevel="0" collapsed="false">
      <c r="A7458" s="262" t="n">
        <v>37755</v>
      </c>
      <c r="B7458" s="263" t="s">
        <v>19506</v>
      </c>
      <c r="C7458" s="264" t="s">
        <v>17875</v>
      </c>
      <c r="D7458" s="265" t="s">
        <v>19507</v>
      </c>
    </row>
    <row r="7459" customFormat="false" ht="30" hidden="false" customHeight="false" outlineLevel="0" collapsed="false">
      <c r="A7459" s="258" t="n">
        <v>37758</v>
      </c>
      <c r="B7459" s="259" t="s">
        <v>19508</v>
      </c>
      <c r="C7459" s="260" t="s">
        <v>17875</v>
      </c>
      <c r="D7459" s="266" t="s">
        <v>19509</v>
      </c>
    </row>
    <row r="7460" customFormat="false" ht="30" hidden="false" customHeight="false" outlineLevel="0" collapsed="false">
      <c r="A7460" s="262" t="n">
        <v>37747</v>
      </c>
      <c r="B7460" s="263" t="s">
        <v>19510</v>
      </c>
      <c r="C7460" s="264" t="s">
        <v>17875</v>
      </c>
      <c r="D7460" s="265" t="s">
        <v>19511</v>
      </c>
    </row>
    <row r="7461" customFormat="false" ht="30" hidden="false" customHeight="false" outlineLevel="0" collapsed="false">
      <c r="A7461" s="258" t="n">
        <v>37767</v>
      </c>
      <c r="B7461" s="259" t="s">
        <v>19512</v>
      </c>
      <c r="C7461" s="260" t="s">
        <v>17875</v>
      </c>
      <c r="D7461" s="266" t="s">
        <v>19513</v>
      </c>
    </row>
    <row r="7462" customFormat="false" ht="30" hidden="false" customHeight="false" outlineLevel="0" collapsed="false">
      <c r="A7462" s="262" t="n">
        <v>37751</v>
      </c>
      <c r="B7462" s="263" t="s">
        <v>19514</v>
      </c>
      <c r="C7462" s="264" t="s">
        <v>17875</v>
      </c>
      <c r="D7462" s="265" t="s">
        <v>19513</v>
      </c>
    </row>
    <row r="7463" customFormat="false" ht="30" hidden="false" customHeight="false" outlineLevel="0" collapsed="false">
      <c r="A7463" s="258" t="n">
        <v>37749</v>
      </c>
      <c r="B7463" s="259" t="s">
        <v>19515</v>
      </c>
      <c r="C7463" s="260" t="s">
        <v>17875</v>
      </c>
      <c r="D7463" s="266" t="s">
        <v>19516</v>
      </c>
    </row>
    <row r="7464" customFormat="false" ht="15" hidden="false" customHeight="false" outlineLevel="0" collapsed="false">
      <c r="A7464" s="262" t="n">
        <v>1159</v>
      </c>
      <c r="B7464" s="263" t="s">
        <v>19517</v>
      </c>
      <c r="C7464" s="264" t="s">
        <v>17875</v>
      </c>
      <c r="D7464" s="265" t="s">
        <v>19518</v>
      </c>
    </row>
    <row r="7465" customFormat="false" ht="15" hidden="false" customHeight="false" outlineLevel="0" collapsed="false">
      <c r="A7465" s="258" t="n">
        <v>12114</v>
      </c>
      <c r="B7465" s="259" t="s">
        <v>19519</v>
      </c>
      <c r="C7465" s="260" t="s">
        <v>17875</v>
      </c>
      <c r="D7465" s="266" t="s">
        <v>19520</v>
      </c>
    </row>
    <row r="7466" customFormat="false" ht="15" hidden="false" customHeight="false" outlineLevel="0" collapsed="false">
      <c r="A7466" s="262" t="n">
        <v>38106</v>
      </c>
      <c r="B7466" s="263" t="s">
        <v>19521</v>
      </c>
      <c r="C7466" s="264" t="s">
        <v>17875</v>
      </c>
      <c r="D7466" s="265" t="s">
        <v>3714</v>
      </c>
    </row>
    <row r="7467" customFormat="false" ht="15" hidden="false" customHeight="false" outlineLevel="0" collapsed="false">
      <c r="A7467" s="258" t="n">
        <v>38085</v>
      </c>
      <c r="B7467" s="259" t="s">
        <v>19522</v>
      </c>
      <c r="C7467" s="260" t="s">
        <v>17875</v>
      </c>
      <c r="D7467" s="266" t="s">
        <v>19523</v>
      </c>
    </row>
    <row r="7468" customFormat="false" ht="15" hidden="false" customHeight="false" outlineLevel="0" collapsed="false">
      <c r="A7468" s="262" t="n">
        <v>38599</v>
      </c>
      <c r="B7468" s="263" t="s">
        <v>19524</v>
      </c>
      <c r="C7468" s="264" t="s">
        <v>17875</v>
      </c>
      <c r="D7468" s="265" t="s">
        <v>19525</v>
      </c>
    </row>
    <row r="7469" customFormat="false" ht="15" hidden="false" customHeight="false" outlineLevel="0" collapsed="false">
      <c r="A7469" s="258" t="n">
        <v>38596</v>
      </c>
      <c r="B7469" s="259" t="s">
        <v>19526</v>
      </c>
      <c r="C7469" s="260" t="s">
        <v>17875</v>
      </c>
      <c r="D7469" s="266" t="s">
        <v>18715</v>
      </c>
    </row>
    <row r="7470" customFormat="false" ht="15" hidden="false" customHeight="false" outlineLevel="0" collapsed="false">
      <c r="A7470" s="262" t="n">
        <v>38600</v>
      </c>
      <c r="B7470" s="263" t="s">
        <v>19527</v>
      </c>
      <c r="C7470" s="264" t="s">
        <v>17875</v>
      </c>
      <c r="D7470" s="265" t="s">
        <v>2828</v>
      </c>
    </row>
    <row r="7471" customFormat="false" ht="15" hidden="false" customHeight="false" outlineLevel="0" collapsed="false">
      <c r="A7471" s="258" t="n">
        <v>38597</v>
      </c>
      <c r="B7471" s="259" t="s">
        <v>19528</v>
      </c>
      <c r="C7471" s="260" t="s">
        <v>17875</v>
      </c>
      <c r="D7471" s="266" t="s">
        <v>2060</v>
      </c>
    </row>
    <row r="7472" customFormat="false" ht="15" hidden="false" customHeight="false" outlineLevel="0" collapsed="false">
      <c r="A7472" s="262" t="n">
        <v>659</v>
      </c>
      <c r="B7472" s="263" t="s">
        <v>19529</v>
      </c>
      <c r="C7472" s="264" t="s">
        <v>17875</v>
      </c>
      <c r="D7472" s="265" t="s">
        <v>19530</v>
      </c>
    </row>
    <row r="7473" customFormat="false" ht="15" hidden="false" customHeight="false" outlineLevel="0" collapsed="false">
      <c r="A7473" s="258" t="n">
        <v>660</v>
      </c>
      <c r="B7473" s="259" t="s">
        <v>19531</v>
      </c>
      <c r="C7473" s="260" t="s">
        <v>17875</v>
      </c>
      <c r="D7473" s="266" t="s">
        <v>2905</v>
      </c>
    </row>
    <row r="7474" customFormat="false" ht="15" hidden="false" customHeight="false" outlineLevel="0" collapsed="false">
      <c r="A7474" s="262" t="n">
        <v>658</v>
      </c>
      <c r="B7474" s="263" t="s">
        <v>19532</v>
      </c>
      <c r="C7474" s="264" t="s">
        <v>17875</v>
      </c>
      <c r="D7474" s="265" t="s">
        <v>19533</v>
      </c>
    </row>
    <row r="7475" customFormat="false" ht="15" hidden="false" customHeight="false" outlineLevel="0" collapsed="false">
      <c r="A7475" s="258" t="n">
        <v>38548</v>
      </c>
      <c r="B7475" s="259" t="s">
        <v>19534</v>
      </c>
      <c r="C7475" s="260" t="s">
        <v>17875</v>
      </c>
      <c r="D7475" s="266" t="s">
        <v>18249</v>
      </c>
    </row>
    <row r="7476" customFormat="false" ht="15" hidden="false" customHeight="false" outlineLevel="0" collapsed="false">
      <c r="A7476" s="262" t="n">
        <v>34647</v>
      </c>
      <c r="B7476" s="263" t="s">
        <v>19535</v>
      </c>
      <c r="C7476" s="264" t="s">
        <v>17875</v>
      </c>
      <c r="D7476" s="265" t="s">
        <v>19536</v>
      </c>
    </row>
    <row r="7477" customFormat="false" ht="15" hidden="false" customHeight="false" outlineLevel="0" collapsed="false">
      <c r="A7477" s="258" t="n">
        <v>34649</v>
      </c>
      <c r="B7477" s="259" t="s">
        <v>19537</v>
      </c>
      <c r="C7477" s="260" t="s">
        <v>17875</v>
      </c>
      <c r="D7477" s="266" t="s">
        <v>18768</v>
      </c>
    </row>
    <row r="7478" customFormat="false" ht="15" hidden="false" customHeight="false" outlineLevel="0" collapsed="false">
      <c r="A7478" s="262" t="n">
        <v>34652</v>
      </c>
      <c r="B7478" s="263" t="s">
        <v>19538</v>
      </c>
      <c r="C7478" s="264" t="s">
        <v>17875</v>
      </c>
      <c r="D7478" s="265" t="s">
        <v>19539</v>
      </c>
    </row>
    <row r="7479" customFormat="false" ht="15" hidden="false" customHeight="false" outlineLevel="0" collapsed="false">
      <c r="A7479" s="258" t="n">
        <v>34655</v>
      </c>
      <c r="B7479" s="259" t="s">
        <v>19540</v>
      </c>
      <c r="C7479" s="260" t="s">
        <v>17875</v>
      </c>
      <c r="D7479" s="266" t="s">
        <v>18303</v>
      </c>
    </row>
    <row r="7480" customFormat="false" ht="15" hidden="false" customHeight="false" outlineLevel="0" collapsed="false">
      <c r="A7480" s="262" t="n">
        <v>40607</v>
      </c>
      <c r="B7480" s="263" t="s">
        <v>19541</v>
      </c>
      <c r="C7480" s="264" t="s">
        <v>17875</v>
      </c>
      <c r="D7480" s="265" t="s">
        <v>1195</v>
      </c>
    </row>
    <row r="7481" customFormat="false" ht="15" hidden="false" customHeight="false" outlineLevel="0" collapsed="false">
      <c r="A7481" s="258" t="n">
        <v>585</v>
      </c>
      <c r="B7481" s="259" t="s">
        <v>19542</v>
      </c>
      <c r="C7481" s="260" t="s">
        <v>17977</v>
      </c>
      <c r="D7481" s="266" t="s">
        <v>2378</v>
      </c>
    </row>
    <row r="7482" customFormat="false" ht="15" hidden="false" customHeight="false" outlineLevel="0" collapsed="false">
      <c r="A7482" s="262" t="n">
        <v>4777</v>
      </c>
      <c r="B7482" s="263" t="s">
        <v>19543</v>
      </c>
      <c r="C7482" s="264" t="s">
        <v>17977</v>
      </c>
      <c r="D7482" s="265" t="s">
        <v>8477</v>
      </c>
    </row>
    <row r="7483" customFormat="false" ht="15" hidden="false" customHeight="false" outlineLevel="0" collapsed="false">
      <c r="A7483" s="258" t="n">
        <v>587</v>
      </c>
      <c r="B7483" s="259" t="s">
        <v>19544</v>
      </c>
      <c r="C7483" s="260" t="s">
        <v>17977</v>
      </c>
      <c r="D7483" s="266" t="s">
        <v>16698</v>
      </c>
    </row>
    <row r="7484" customFormat="false" ht="15" hidden="false" customHeight="false" outlineLevel="0" collapsed="false">
      <c r="A7484" s="262" t="n">
        <v>590</v>
      </c>
      <c r="B7484" s="263" t="s">
        <v>19545</v>
      </c>
      <c r="C7484" s="264" t="s">
        <v>17977</v>
      </c>
      <c r="D7484" s="265" t="s">
        <v>13950</v>
      </c>
    </row>
    <row r="7485" customFormat="false" ht="15" hidden="false" customHeight="false" outlineLevel="0" collapsed="false">
      <c r="A7485" s="258" t="n">
        <v>592</v>
      </c>
      <c r="B7485" s="259" t="s">
        <v>19546</v>
      </c>
      <c r="C7485" s="260" t="s">
        <v>17977</v>
      </c>
      <c r="D7485" s="266" t="s">
        <v>16698</v>
      </c>
    </row>
    <row r="7486" customFormat="false" ht="15" hidden="false" customHeight="false" outlineLevel="0" collapsed="false">
      <c r="A7486" s="262" t="n">
        <v>586</v>
      </c>
      <c r="B7486" s="263" t="s">
        <v>19547</v>
      </c>
      <c r="C7486" s="264" t="s">
        <v>17912</v>
      </c>
      <c r="D7486" s="265" t="s">
        <v>10286</v>
      </c>
    </row>
    <row r="7487" customFormat="false" ht="15" hidden="false" customHeight="false" outlineLevel="0" collapsed="false">
      <c r="A7487" s="258" t="n">
        <v>591</v>
      </c>
      <c r="B7487" s="259" t="s">
        <v>19548</v>
      </c>
      <c r="C7487" s="260" t="s">
        <v>17977</v>
      </c>
      <c r="D7487" s="266" t="s">
        <v>2378</v>
      </c>
    </row>
    <row r="7488" customFormat="false" ht="15" hidden="false" customHeight="false" outlineLevel="0" collapsed="false">
      <c r="A7488" s="262" t="n">
        <v>588</v>
      </c>
      <c r="B7488" s="263" t="s">
        <v>19549</v>
      </c>
      <c r="C7488" s="264" t="s">
        <v>17912</v>
      </c>
      <c r="D7488" s="265" t="s">
        <v>19550</v>
      </c>
    </row>
    <row r="7489" customFormat="false" ht="15" hidden="false" customHeight="false" outlineLevel="0" collapsed="false">
      <c r="A7489" s="258" t="n">
        <v>589</v>
      </c>
      <c r="B7489" s="259" t="s">
        <v>19551</v>
      </c>
      <c r="C7489" s="260" t="s">
        <v>17912</v>
      </c>
      <c r="D7489" s="266" t="s">
        <v>1117</v>
      </c>
    </row>
    <row r="7490" customFormat="false" ht="15" hidden="false" customHeight="false" outlineLevel="0" collapsed="false">
      <c r="A7490" s="262" t="n">
        <v>584</v>
      </c>
      <c r="B7490" s="263" t="s">
        <v>19552</v>
      </c>
      <c r="C7490" s="264" t="s">
        <v>17912</v>
      </c>
      <c r="D7490" s="265" t="s">
        <v>19553</v>
      </c>
    </row>
    <row r="7491" customFormat="false" ht="15" hidden="false" customHeight="false" outlineLevel="0" collapsed="false">
      <c r="A7491" s="258" t="n">
        <v>4912</v>
      </c>
      <c r="B7491" s="259" t="s">
        <v>19554</v>
      </c>
      <c r="C7491" s="260" t="s">
        <v>17977</v>
      </c>
      <c r="D7491" s="266" t="s">
        <v>2038</v>
      </c>
    </row>
    <row r="7492" customFormat="false" ht="15" hidden="false" customHeight="false" outlineLevel="0" collapsed="false">
      <c r="A7492" s="262" t="n">
        <v>574</v>
      </c>
      <c r="B7492" s="263" t="s">
        <v>19555</v>
      </c>
      <c r="C7492" s="264" t="s">
        <v>17912</v>
      </c>
      <c r="D7492" s="265" t="s">
        <v>16838</v>
      </c>
    </row>
    <row r="7493" customFormat="false" ht="15" hidden="false" customHeight="false" outlineLevel="0" collapsed="false">
      <c r="A7493" s="258" t="n">
        <v>567</v>
      </c>
      <c r="B7493" s="259" t="s">
        <v>19556</v>
      </c>
      <c r="C7493" s="260" t="s">
        <v>17912</v>
      </c>
      <c r="D7493" s="266" t="s">
        <v>19557</v>
      </c>
    </row>
    <row r="7494" customFormat="false" ht="15" hidden="false" customHeight="false" outlineLevel="0" collapsed="false">
      <c r="A7494" s="262" t="n">
        <v>568</v>
      </c>
      <c r="B7494" s="263" t="s">
        <v>19558</v>
      </c>
      <c r="C7494" s="264" t="s">
        <v>17912</v>
      </c>
      <c r="D7494" s="265" t="s">
        <v>1854</v>
      </c>
    </row>
    <row r="7495" customFormat="false" ht="15" hidden="false" customHeight="false" outlineLevel="0" collapsed="false">
      <c r="A7495" s="258" t="n">
        <v>569</v>
      </c>
      <c r="B7495" s="259" t="s">
        <v>19559</v>
      </c>
      <c r="C7495" s="260" t="s">
        <v>17977</v>
      </c>
      <c r="D7495" s="266" t="s">
        <v>9752</v>
      </c>
    </row>
    <row r="7496" customFormat="false" ht="15" hidden="false" customHeight="false" outlineLevel="0" collapsed="false">
      <c r="A7496" s="262" t="n">
        <v>1165</v>
      </c>
      <c r="B7496" s="263" t="s">
        <v>19560</v>
      </c>
      <c r="C7496" s="264" t="s">
        <v>17875</v>
      </c>
      <c r="D7496" s="265" t="s">
        <v>19561</v>
      </c>
    </row>
    <row r="7497" customFormat="false" ht="15" hidden="false" customHeight="false" outlineLevel="0" collapsed="false">
      <c r="A7497" s="258" t="n">
        <v>1164</v>
      </c>
      <c r="B7497" s="259" t="s">
        <v>19562</v>
      </c>
      <c r="C7497" s="260" t="s">
        <v>17875</v>
      </c>
      <c r="D7497" s="266" t="s">
        <v>7409</v>
      </c>
    </row>
    <row r="7498" customFormat="false" ht="15" hidden="false" customHeight="false" outlineLevel="0" collapsed="false">
      <c r="A7498" s="262" t="n">
        <v>1162</v>
      </c>
      <c r="B7498" s="263" t="s">
        <v>19563</v>
      </c>
      <c r="C7498" s="264" t="s">
        <v>17875</v>
      </c>
      <c r="D7498" s="265" t="s">
        <v>19564</v>
      </c>
    </row>
    <row r="7499" customFormat="false" ht="15" hidden="false" customHeight="false" outlineLevel="0" collapsed="false">
      <c r="A7499" s="258" t="n">
        <v>12395</v>
      </c>
      <c r="B7499" s="259" t="s">
        <v>19565</v>
      </c>
      <c r="C7499" s="260" t="s">
        <v>17875</v>
      </c>
      <c r="D7499" s="266" t="s">
        <v>2962</v>
      </c>
    </row>
    <row r="7500" customFormat="false" ht="15" hidden="false" customHeight="false" outlineLevel="0" collapsed="false">
      <c r="A7500" s="262" t="n">
        <v>1170</v>
      </c>
      <c r="B7500" s="263" t="s">
        <v>19566</v>
      </c>
      <c r="C7500" s="264" t="s">
        <v>17875</v>
      </c>
      <c r="D7500" s="265" t="s">
        <v>3324</v>
      </c>
    </row>
    <row r="7501" customFormat="false" ht="15" hidden="false" customHeight="false" outlineLevel="0" collapsed="false">
      <c r="A7501" s="258" t="n">
        <v>1169</v>
      </c>
      <c r="B7501" s="259" t="s">
        <v>19567</v>
      </c>
      <c r="C7501" s="260" t="s">
        <v>17875</v>
      </c>
      <c r="D7501" s="266" t="s">
        <v>11334</v>
      </c>
    </row>
    <row r="7502" customFormat="false" ht="15" hidden="false" customHeight="false" outlineLevel="0" collapsed="false">
      <c r="A7502" s="262" t="n">
        <v>1166</v>
      </c>
      <c r="B7502" s="263" t="s">
        <v>19568</v>
      </c>
      <c r="C7502" s="264" t="s">
        <v>17875</v>
      </c>
      <c r="D7502" s="265" t="s">
        <v>19569</v>
      </c>
    </row>
    <row r="7503" customFormat="false" ht="15" hidden="false" customHeight="false" outlineLevel="0" collapsed="false">
      <c r="A7503" s="258" t="n">
        <v>1163</v>
      </c>
      <c r="B7503" s="259" t="s">
        <v>19570</v>
      </c>
      <c r="C7503" s="260" t="s">
        <v>17875</v>
      </c>
      <c r="D7503" s="266" t="s">
        <v>7708</v>
      </c>
    </row>
    <row r="7504" customFormat="false" ht="15" hidden="false" customHeight="false" outlineLevel="0" collapsed="false">
      <c r="A7504" s="262" t="n">
        <v>12396</v>
      </c>
      <c r="B7504" s="263" t="s">
        <v>19571</v>
      </c>
      <c r="C7504" s="264" t="s">
        <v>17875</v>
      </c>
      <c r="D7504" s="265" t="s">
        <v>2962</v>
      </c>
    </row>
    <row r="7505" customFormat="false" ht="15" hidden="false" customHeight="false" outlineLevel="0" collapsed="false">
      <c r="A7505" s="258" t="n">
        <v>1168</v>
      </c>
      <c r="B7505" s="259" t="s">
        <v>19572</v>
      </c>
      <c r="C7505" s="260" t="s">
        <v>17875</v>
      </c>
      <c r="D7505" s="266" t="s">
        <v>19573</v>
      </c>
    </row>
    <row r="7506" customFormat="false" ht="15" hidden="false" customHeight="false" outlineLevel="0" collapsed="false">
      <c r="A7506" s="262" t="n">
        <v>1167</v>
      </c>
      <c r="B7506" s="263" t="s">
        <v>19574</v>
      </c>
      <c r="C7506" s="264" t="s">
        <v>17875</v>
      </c>
      <c r="D7506" s="265" t="s">
        <v>19575</v>
      </c>
    </row>
    <row r="7507" customFormat="false" ht="15" hidden="false" customHeight="false" outlineLevel="0" collapsed="false">
      <c r="A7507" s="258" t="n">
        <v>36331</v>
      </c>
      <c r="B7507" s="259" t="s">
        <v>19576</v>
      </c>
      <c r="C7507" s="260" t="s">
        <v>17875</v>
      </c>
      <c r="D7507" s="266" t="s">
        <v>2123</v>
      </c>
    </row>
    <row r="7508" customFormat="false" ht="15" hidden="false" customHeight="false" outlineLevel="0" collapsed="false">
      <c r="A7508" s="262" t="n">
        <v>36346</v>
      </c>
      <c r="B7508" s="263" t="s">
        <v>19577</v>
      </c>
      <c r="C7508" s="264" t="s">
        <v>17875</v>
      </c>
      <c r="D7508" s="265" t="s">
        <v>1308</v>
      </c>
    </row>
    <row r="7509" customFormat="false" ht="15" hidden="false" customHeight="false" outlineLevel="0" collapsed="false">
      <c r="A7509" s="258" t="n">
        <v>1210</v>
      </c>
      <c r="B7509" s="259" t="s">
        <v>19578</v>
      </c>
      <c r="C7509" s="260" t="s">
        <v>17875</v>
      </c>
      <c r="D7509" s="266" t="s">
        <v>2348</v>
      </c>
    </row>
    <row r="7510" customFormat="false" ht="15" hidden="false" customHeight="false" outlineLevel="0" collapsed="false">
      <c r="A7510" s="262" t="n">
        <v>1203</v>
      </c>
      <c r="B7510" s="263" t="s">
        <v>19579</v>
      </c>
      <c r="C7510" s="264" t="s">
        <v>17875</v>
      </c>
      <c r="D7510" s="265" t="s">
        <v>19580</v>
      </c>
    </row>
    <row r="7511" customFormat="false" ht="15" hidden="false" customHeight="false" outlineLevel="0" collapsed="false">
      <c r="A7511" s="258" t="n">
        <v>1197</v>
      </c>
      <c r="B7511" s="259" t="s">
        <v>19581</v>
      </c>
      <c r="C7511" s="260" t="s">
        <v>17875</v>
      </c>
      <c r="D7511" s="266" t="s">
        <v>3363</v>
      </c>
    </row>
    <row r="7512" customFormat="false" ht="15" hidden="false" customHeight="false" outlineLevel="0" collapsed="false">
      <c r="A7512" s="262" t="n">
        <v>1202</v>
      </c>
      <c r="B7512" s="263" t="s">
        <v>19582</v>
      </c>
      <c r="C7512" s="264" t="s">
        <v>17875</v>
      </c>
      <c r="D7512" s="265" t="s">
        <v>9768</v>
      </c>
    </row>
    <row r="7513" customFormat="false" ht="15" hidden="false" customHeight="false" outlineLevel="0" collapsed="false">
      <c r="A7513" s="258" t="n">
        <v>1188</v>
      </c>
      <c r="B7513" s="259" t="s">
        <v>19583</v>
      </c>
      <c r="C7513" s="260" t="s">
        <v>17875</v>
      </c>
      <c r="D7513" s="266" t="s">
        <v>19584</v>
      </c>
    </row>
    <row r="7514" customFormat="false" ht="15" hidden="false" customHeight="false" outlineLevel="0" collapsed="false">
      <c r="A7514" s="262" t="n">
        <v>1211</v>
      </c>
      <c r="B7514" s="263" t="s">
        <v>19585</v>
      </c>
      <c r="C7514" s="264" t="s">
        <v>17875</v>
      </c>
      <c r="D7514" s="265" t="s">
        <v>4909</v>
      </c>
    </row>
    <row r="7515" customFormat="false" ht="15" hidden="false" customHeight="false" outlineLevel="0" collapsed="false">
      <c r="A7515" s="258" t="n">
        <v>1198</v>
      </c>
      <c r="B7515" s="259" t="s">
        <v>19586</v>
      </c>
      <c r="C7515" s="260" t="s">
        <v>17875</v>
      </c>
      <c r="D7515" s="266" t="s">
        <v>1528</v>
      </c>
    </row>
    <row r="7516" customFormat="false" ht="15" hidden="false" customHeight="false" outlineLevel="0" collapsed="false">
      <c r="A7516" s="262" t="n">
        <v>1199</v>
      </c>
      <c r="B7516" s="263" t="s">
        <v>19587</v>
      </c>
      <c r="C7516" s="264" t="s">
        <v>17875</v>
      </c>
      <c r="D7516" s="265" t="s">
        <v>19588</v>
      </c>
    </row>
    <row r="7517" customFormat="false" ht="15" hidden="false" customHeight="false" outlineLevel="0" collapsed="false">
      <c r="A7517" s="258" t="n">
        <v>20088</v>
      </c>
      <c r="B7517" s="259" t="s">
        <v>19589</v>
      </c>
      <c r="C7517" s="260" t="s">
        <v>17875</v>
      </c>
      <c r="D7517" s="266" t="s">
        <v>9645</v>
      </c>
    </row>
    <row r="7518" customFormat="false" ht="15" hidden="false" customHeight="false" outlineLevel="0" collapsed="false">
      <c r="A7518" s="262" t="n">
        <v>20089</v>
      </c>
      <c r="B7518" s="263" t="s">
        <v>19590</v>
      </c>
      <c r="C7518" s="264" t="s">
        <v>17875</v>
      </c>
      <c r="D7518" s="265" t="s">
        <v>19591</v>
      </c>
    </row>
    <row r="7519" customFormat="false" ht="15" hidden="false" customHeight="false" outlineLevel="0" collapsed="false">
      <c r="A7519" s="258" t="n">
        <v>20087</v>
      </c>
      <c r="B7519" s="259" t="s">
        <v>19592</v>
      </c>
      <c r="C7519" s="260" t="s">
        <v>17875</v>
      </c>
      <c r="D7519" s="266" t="s">
        <v>18235</v>
      </c>
    </row>
    <row r="7520" customFormat="false" ht="15" hidden="false" customHeight="false" outlineLevel="0" collapsed="false">
      <c r="A7520" s="262" t="n">
        <v>1200</v>
      </c>
      <c r="B7520" s="263" t="s">
        <v>19593</v>
      </c>
      <c r="C7520" s="264" t="s">
        <v>17875</v>
      </c>
      <c r="D7520" s="265" t="s">
        <v>13633</v>
      </c>
    </row>
    <row r="7521" customFormat="false" ht="15" hidden="false" customHeight="false" outlineLevel="0" collapsed="false">
      <c r="A7521" s="258" t="n">
        <v>12909</v>
      </c>
      <c r="B7521" s="259" t="s">
        <v>19594</v>
      </c>
      <c r="C7521" s="260" t="s">
        <v>17875</v>
      </c>
      <c r="D7521" s="266" t="s">
        <v>8821</v>
      </c>
    </row>
    <row r="7522" customFormat="false" ht="15" hidden="false" customHeight="false" outlineLevel="0" collapsed="false">
      <c r="A7522" s="262" t="n">
        <v>12910</v>
      </c>
      <c r="B7522" s="263" t="s">
        <v>19595</v>
      </c>
      <c r="C7522" s="264" t="s">
        <v>17875</v>
      </c>
      <c r="D7522" s="265" t="s">
        <v>16801</v>
      </c>
    </row>
    <row r="7523" customFormat="false" ht="15" hidden="false" customHeight="false" outlineLevel="0" collapsed="false">
      <c r="A7523" s="258" t="n">
        <v>1184</v>
      </c>
      <c r="B7523" s="259" t="s">
        <v>19596</v>
      </c>
      <c r="C7523" s="260" t="s">
        <v>17875</v>
      </c>
      <c r="D7523" s="266" t="s">
        <v>19597</v>
      </c>
    </row>
    <row r="7524" customFormat="false" ht="15" hidden="false" customHeight="false" outlineLevel="0" collapsed="false">
      <c r="A7524" s="262" t="n">
        <v>1191</v>
      </c>
      <c r="B7524" s="263" t="s">
        <v>19598</v>
      </c>
      <c r="C7524" s="264" t="s">
        <v>17875</v>
      </c>
      <c r="D7524" s="265" t="s">
        <v>2246</v>
      </c>
    </row>
    <row r="7525" customFormat="false" ht="15" hidden="false" customHeight="false" outlineLevel="0" collapsed="false">
      <c r="A7525" s="258" t="n">
        <v>1185</v>
      </c>
      <c r="B7525" s="259" t="s">
        <v>19599</v>
      </c>
      <c r="C7525" s="260" t="s">
        <v>17875</v>
      </c>
      <c r="D7525" s="266" t="s">
        <v>1620</v>
      </c>
    </row>
    <row r="7526" customFormat="false" ht="15" hidden="false" customHeight="false" outlineLevel="0" collapsed="false">
      <c r="A7526" s="262" t="n">
        <v>1189</v>
      </c>
      <c r="B7526" s="263" t="s">
        <v>19600</v>
      </c>
      <c r="C7526" s="264" t="s">
        <v>17875</v>
      </c>
      <c r="D7526" s="265" t="s">
        <v>13966</v>
      </c>
    </row>
    <row r="7527" customFormat="false" ht="15" hidden="false" customHeight="false" outlineLevel="0" collapsed="false">
      <c r="A7527" s="258" t="n">
        <v>1193</v>
      </c>
      <c r="B7527" s="259" t="s">
        <v>19601</v>
      </c>
      <c r="C7527" s="260" t="s">
        <v>17875</v>
      </c>
      <c r="D7527" s="266" t="s">
        <v>19602</v>
      </c>
    </row>
    <row r="7528" customFormat="false" ht="15" hidden="false" customHeight="false" outlineLevel="0" collapsed="false">
      <c r="A7528" s="262" t="n">
        <v>1194</v>
      </c>
      <c r="B7528" s="263" t="s">
        <v>19603</v>
      </c>
      <c r="C7528" s="264" t="s">
        <v>17875</v>
      </c>
      <c r="D7528" s="265" t="s">
        <v>19604</v>
      </c>
    </row>
    <row r="7529" customFormat="false" ht="15" hidden="false" customHeight="false" outlineLevel="0" collapsed="false">
      <c r="A7529" s="258" t="n">
        <v>1195</v>
      </c>
      <c r="B7529" s="259" t="s">
        <v>19605</v>
      </c>
      <c r="C7529" s="260" t="s">
        <v>17875</v>
      </c>
      <c r="D7529" s="266" t="s">
        <v>19606</v>
      </c>
    </row>
    <row r="7530" customFormat="false" ht="15" hidden="false" customHeight="false" outlineLevel="0" collapsed="false">
      <c r="A7530" s="262" t="n">
        <v>1204</v>
      </c>
      <c r="B7530" s="263" t="s">
        <v>19607</v>
      </c>
      <c r="C7530" s="264" t="s">
        <v>17875</v>
      </c>
      <c r="D7530" s="265" t="s">
        <v>19608</v>
      </c>
    </row>
    <row r="7531" customFormat="false" ht="15" hidden="false" customHeight="false" outlineLevel="0" collapsed="false">
      <c r="A7531" s="258" t="n">
        <v>1205</v>
      </c>
      <c r="B7531" s="259" t="s">
        <v>19609</v>
      </c>
      <c r="C7531" s="260" t="s">
        <v>17875</v>
      </c>
      <c r="D7531" s="266" t="s">
        <v>19610</v>
      </c>
    </row>
    <row r="7532" customFormat="false" ht="15" hidden="false" customHeight="false" outlineLevel="0" collapsed="false">
      <c r="A7532" s="262" t="n">
        <v>1207</v>
      </c>
      <c r="B7532" s="263" t="s">
        <v>19611</v>
      </c>
      <c r="C7532" s="264" t="s">
        <v>17875</v>
      </c>
      <c r="D7532" s="265" t="s">
        <v>19612</v>
      </c>
    </row>
    <row r="7533" customFormat="false" ht="15" hidden="false" customHeight="false" outlineLevel="0" collapsed="false">
      <c r="A7533" s="258" t="n">
        <v>1206</v>
      </c>
      <c r="B7533" s="259" t="s">
        <v>19613</v>
      </c>
      <c r="C7533" s="260" t="s">
        <v>17875</v>
      </c>
      <c r="D7533" s="266" t="s">
        <v>6699</v>
      </c>
    </row>
    <row r="7534" customFormat="false" ht="15" hidden="false" customHeight="false" outlineLevel="0" collapsed="false">
      <c r="A7534" s="262" t="n">
        <v>1183</v>
      </c>
      <c r="B7534" s="263" t="s">
        <v>19614</v>
      </c>
      <c r="C7534" s="264" t="s">
        <v>17875</v>
      </c>
      <c r="D7534" s="265" t="s">
        <v>501</v>
      </c>
    </row>
    <row r="7535" customFormat="false" ht="15" hidden="false" customHeight="false" outlineLevel="0" collapsed="false">
      <c r="A7535" s="258" t="n">
        <v>42685</v>
      </c>
      <c r="B7535" s="259" t="s">
        <v>19615</v>
      </c>
      <c r="C7535" s="260" t="s">
        <v>17875</v>
      </c>
      <c r="D7535" s="266" t="s">
        <v>6321</v>
      </c>
    </row>
    <row r="7536" customFormat="false" ht="15" hidden="false" customHeight="false" outlineLevel="0" collapsed="false">
      <c r="A7536" s="262" t="n">
        <v>42686</v>
      </c>
      <c r="B7536" s="263" t="s">
        <v>19616</v>
      </c>
      <c r="C7536" s="264" t="s">
        <v>17875</v>
      </c>
      <c r="D7536" s="265" t="s">
        <v>19617</v>
      </c>
    </row>
    <row r="7537" customFormat="false" ht="15" hidden="false" customHeight="false" outlineLevel="0" collapsed="false">
      <c r="A7537" s="258" t="n">
        <v>12894</v>
      </c>
      <c r="B7537" s="259" t="s">
        <v>19618</v>
      </c>
      <c r="C7537" s="260" t="s">
        <v>17875</v>
      </c>
      <c r="D7537" s="266" t="s">
        <v>8905</v>
      </c>
    </row>
    <row r="7538" customFormat="false" ht="15" hidden="false" customHeight="false" outlineLevel="0" collapsed="false">
      <c r="A7538" s="262" t="n">
        <v>12895</v>
      </c>
      <c r="B7538" s="263" t="s">
        <v>19619</v>
      </c>
      <c r="C7538" s="264" t="s">
        <v>17875</v>
      </c>
      <c r="D7538" s="265" t="s">
        <v>8985</v>
      </c>
    </row>
    <row r="7539" customFormat="false" ht="30" hidden="false" customHeight="false" outlineLevel="0" collapsed="false">
      <c r="A7539" s="258" t="n">
        <v>1631</v>
      </c>
      <c r="B7539" s="259" t="s">
        <v>19620</v>
      </c>
      <c r="C7539" s="260" t="s">
        <v>17875</v>
      </c>
      <c r="D7539" s="266" t="s">
        <v>19621</v>
      </c>
    </row>
    <row r="7540" customFormat="false" ht="15" hidden="false" customHeight="false" outlineLevel="0" collapsed="false">
      <c r="A7540" s="262" t="n">
        <v>1633</v>
      </c>
      <c r="B7540" s="263" t="s">
        <v>19622</v>
      </c>
      <c r="C7540" s="264" t="s">
        <v>17875</v>
      </c>
      <c r="D7540" s="265" t="s">
        <v>19623</v>
      </c>
    </row>
    <row r="7541" customFormat="false" ht="15" hidden="false" customHeight="false" outlineLevel="0" collapsed="false">
      <c r="A7541" s="258" t="n">
        <v>10818</v>
      </c>
      <c r="B7541" s="259" t="s">
        <v>19624</v>
      </c>
      <c r="C7541" s="260" t="s">
        <v>17977</v>
      </c>
      <c r="D7541" s="266" t="s">
        <v>2426</v>
      </c>
    </row>
    <row r="7542" customFormat="false" ht="30" hidden="false" customHeight="false" outlineLevel="0" collapsed="false">
      <c r="A7542" s="262" t="n">
        <v>39359</v>
      </c>
      <c r="B7542" s="263" t="s">
        <v>19625</v>
      </c>
      <c r="C7542" s="264" t="s">
        <v>17875</v>
      </c>
      <c r="D7542" s="265" t="s">
        <v>14598</v>
      </c>
    </row>
    <row r="7543" customFormat="false" ht="30" hidden="false" customHeight="false" outlineLevel="0" collapsed="false">
      <c r="A7543" s="258" t="n">
        <v>39360</v>
      </c>
      <c r="B7543" s="259" t="s">
        <v>19626</v>
      </c>
      <c r="C7543" s="260" t="s">
        <v>17875</v>
      </c>
      <c r="D7543" s="266" t="s">
        <v>2417</v>
      </c>
    </row>
    <row r="7544" customFormat="false" ht="15" hidden="false" customHeight="false" outlineLevel="0" collapsed="false">
      <c r="A7544" s="262" t="n">
        <v>10710</v>
      </c>
      <c r="B7544" s="263" t="s">
        <v>19627</v>
      </c>
      <c r="C7544" s="264" t="s">
        <v>17892</v>
      </c>
      <c r="D7544" s="265" t="s">
        <v>19628</v>
      </c>
    </row>
    <row r="7545" customFormat="false" ht="15" hidden="false" customHeight="false" outlineLevel="0" collapsed="false">
      <c r="A7545" s="258" t="n">
        <v>10709</v>
      </c>
      <c r="B7545" s="259" t="s">
        <v>19629</v>
      </c>
      <c r="C7545" s="260" t="s">
        <v>17892</v>
      </c>
      <c r="D7545" s="266" t="s">
        <v>19630</v>
      </c>
    </row>
    <row r="7546" customFormat="false" ht="15" hidden="false" customHeight="false" outlineLevel="0" collapsed="false">
      <c r="A7546" s="262" t="n">
        <v>39636</v>
      </c>
      <c r="B7546" s="263" t="s">
        <v>19631</v>
      </c>
      <c r="C7546" s="264" t="s">
        <v>17892</v>
      </c>
      <c r="D7546" s="265" t="s">
        <v>19632</v>
      </c>
    </row>
    <row r="7547" customFormat="false" ht="15" hidden="false" customHeight="false" outlineLevel="0" collapsed="false">
      <c r="A7547" s="258" t="n">
        <v>10708</v>
      </c>
      <c r="B7547" s="259" t="s">
        <v>19633</v>
      </c>
      <c r="C7547" s="260" t="s">
        <v>17892</v>
      </c>
      <c r="D7547" s="266" t="s">
        <v>5269</v>
      </c>
    </row>
    <row r="7548" customFormat="false" ht="15" hidden="false" customHeight="false" outlineLevel="0" collapsed="false">
      <c r="A7548" s="262" t="n">
        <v>39635</v>
      </c>
      <c r="B7548" s="263" t="s">
        <v>19634</v>
      </c>
      <c r="C7548" s="264" t="s">
        <v>17892</v>
      </c>
      <c r="D7548" s="265" t="s">
        <v>19635</v>
      </c>
    </row>
    <row r="7549" customFormat="false" ht="15" hidden="false" customHeight="false" outlineLevel="0" collapsed="false">
      <c r="A7549" s="258" t="n">
        <v>6117</v>
      </c>
      <c r="B7549" s="259" t="s">
        <v>19636</v>
      </c>
      <c r="C7549" s="260" t="s">
        <v>17895</v>
      </c>
      <c r="D7549" s="266" t="s">
        <v>7425</v>
      </c>
    </row>
    <row r="7550" customFormat="false" ht="15" hidden="false" customHeight="false" outlineLevel="0" collapsed="false">
      <c r="A7550" s="262" t="n">
        <v>40913</v>
      </c>
      <c r="B7550" s="263" t="s">
        <v>19637</v>
      </c>
      <c r="C7550" s="264" t="s">
        <v>18160</v>
      </c>
      <c r="D7550" s="265" t="s">
        <v>19638</v>
      </c>
    </row>
    <row r="7551" customFormat="false" ht="15" hidden="false" customHeight="false" outlineLevel="0" collapsed="false">
      <c r="A7551" s="258" t="n">
        <v>1214</v>
      </c>
      <c r="B7551" s="259" t="s">
        <v>19639</v>
      </c>
      <c r="C7551" s="260" t="s">
        <v>17895</v>
      </c>
      <c r="D7551" s="266" t="s">
        <v>9718</v>
      </c>
    </row>
    <row r="7552" customFormat="false" ht="15" hidden="false" customHeight="false" outlineLevel="0" collapsed="false">
      <c r="A7552" s="262" t="n">
        <v>40915</v>
      </c>
      <c r="B7552" s="263" t="s">
        <v>19640</v>
      </c>
      <c r="C7552" s="264" t="s">
        <v>18160</v>
      </c>
      <c r="D7552" s="265" t="s">
        <v>19641</v>
      </c>
    </row>
    <row r="7553" customFormat="false" ht="15" hidden="false" customHeight="false" outlineLevel="0" collapsed="false">
      <c r="A7553" s="258" t="n">
        <v>1213</v>
      </c>
      <c r="B7553" s="259" t="s">
        <v>19642</v>
      </c>
      <c r="C7553" s="260" t="s">
        <v>17895</v>
      </c>
      <c r="D7553" s="266" t="s">
        <v>9718</v>
      </c>
    </row>
    <row r="7554" customFormat="false" ht="15" hidden="false" customHeight="false" outlineLevel="0" collapsed="false">
      <c r="A7554" s="262" t="n">
        <v>40914</v>
      </c>
      <c r="B7554" s="263" t="s">
        <v>19643</v>
      </c>
      <c r="C7554" s="264" t="s">
        <v>18160</v>
      </c>
      <c r="D7554" s="265" t="s">
        <v>19644</v>
      </c>
    </row>
    <row r="7555" customFormat="false" ht="15" hidden="false" customHeight="false" outlineLevel="0" collapsed="false">
      <c r="A7555" s="258" t="n">
        <v>5091</v>
      </c>
      <c r="B7555" s="259" t="s">
        <v>19645</v>
      </c>
      <c r="C7555" s="260" t="s">
        <v>17875</v>
      </c>
      <c r="D7555" s="266" t="s">
        <v>19646</v>
      </c>
    </row>
    <row r="7556" customFormat="false" ht="30" hidden="false" customHeight="false" outlineLevel="0" collapsed="false">
      <c r="A7556" s="262" t="n">
        <v>14615</v>
      </c>
      <c r="B7556" s="263" t="s">
        <v>19647</v>
      </c>
      <c r="C7556" s="264" t="s">
        <v>17875</v>
      </c>
      <c r="D7556" s="265" t="s">
        <v>19648</v>
      </c>
    </row>
    <row r="7557" customFormat="false" ht="15" hidden="false" customHeight="false" outlineLevel="0" collapsed="false">
      <c r="A7557" s="258" t="n">
        <v>2711</v>
      </c>
      <c r="B7557" s="259" t="s">
        <v>19649</v>
      </c>
      <c r="C7557" s="260" t="s">
        <v>17875</v>
      </c>
      <c r="D7557" s="266" t="s">
        <v>19650</v>
      </c>
    </row>
    <row r="7558" customFormat="false" ht="30" hidden="false" customHeight="false" outlineLevel="0" collapsed="false">
      <c r="A7558" s="262" t="n">
        <v>37727</v>
      </c>
      <c r="B7558" s="263" t="s">
        <v>19651</v>
      </c>
      <c r="C7558" s="264" t="s">
        <v>17875</v>
      </c>
      <c r="D7558" s="265" t="s">
        <v>19652</v>
      </c>
    </row>
    <row r="7559" customFormat="false" ht="30" hidden="false" customHeight="false" outlineLevel="0" collapsed="false">
      <c r="A7559" s="258" t="n">
        <v>37728</v>
      </c>
      <c r="B7559" s="259" t="s">
        <v>19653</v>
      </c>
      <c r="C7559" s="260" t="s">
        <v>17875</v>
      </c>
      <c r="D7559" s="266" t="s">
        <v>19654</v>
      </c>
    </row>
    <row r="7560" customFormat="false" ht="30" hidden="false" customHeight="false" outlineLevel="0" collapsed="false">
      <c r="A7560" s="262" t="n">
        <v>37729</v>
      </c>
      <c r="B7560" s="263" t="s">
        <v>19655</v>
      </c>
      <c r="C7560" s="264" t="s">
        <v>17875</v>
      </c>
      <c r="D7560" s="265" t="s">
        <v>19656</v>
      </c>
    </row>
    <row r="7561" customFormat="false" ht="30" hidden="false" customHeight="false" outlineLevel="0" collapsed="false">
      <c r="A7561" s="258" t="n">
        <v>37730</v>
      </c>
      <c r="B7561" s="259" t="s">
        <v>19657</v>
      </c>
      <c r="C7561" s="260" t="s">
        <v>17875</v>
      </c>
      <c r="D7561" s="266" t="s">
        <v>19658</v>
      </c>
    </row>
    <row r="7562" customFormat="false" ht="30" hidden="false" customHeight="false" outlineLevel="0" collapsed="false">
      <c r="A7562" s="262" t="n">
        <v>37731</v>
      </c>
      <c r="B7562" s="263" t="s">
        <v>19659</v>
      </c>
      <c r="C7562" s="264" t="s">
        <v>17875</v>
      </c>
      <c r="D7562" s="265" t="s">
        <v>19660</v>
      </c>
    </row>
    <row r="7563" customFormat="false" ht="30" hidden="false" customHeight="false" outlineLevel="0" collapsed="false">
      <c r="A7563" s="258" t="n">
        <v>37732</v>
      </c>
      <c r="B7563" s="259" t="s">
        <v>19661</v>
      </c>
      <c r="C7563" s="260" t="s">
        <v>17875</v>
      </c>
      <c r="D7563" s="266" t="s">
        <v>19662</v>
      </c>
    </row>
    <row r="7564" customFormat="false" ht="15" hidden="false" customHeight="false" outlineLevel="0" collapsed="false">
      <c r="A7564" s="262" t="n">
        <v>42250</v>
      </c>
      <c r="B7564" s="263" t="s">
        <v>19663</v>
      </c>
      <c r="C7564" s="264" t="s">
        <v>19664</v>
      </c>
      <c r="D7564" s="265" t="s">
        <v>19665</v>
      </c>
    </row>
    <row r="7565" customFormat="false" ht="30" hidden="false" customHeight="false" outlineLevel="0" collapsed="false">
      <c r="A7565" s="258" t="n">
        <v>42256</v>
      </c>
      <c r="B7565" s="259" t="s">
        <v>19666</v>
      </c>
      <c r="C7565" s="260" t="s">
        <v>17977</v>
      </c>
      <c r="D7565" s="266" t="s">
        <v>19667</v>
      </c>
    </row>
    <row r="7566" customFormat="false" ht="15" hidden="false" customHeight="false" outlineLevel="0" collapsed="false">
      <c r="A7566" s="262" t="n">
        <v>4743</v>
      </c>
      <c r="B7566" s="263" t="s">
        <v>19668</v>
      </c>
      <c r="C7566" s="264" t="s">
        <v>18153</v>
      </c>
      <c r="D7566" s="265" t="s">
        <v>7863</v>
      </c>
    </row>
    <row r="7567" customFormat="false" ht="15" hidden="false" customHeight="false" outlineLevel="0" collapsed="false">
      <c r="A7567" s="258" t="n">
        <v>4744</v>
      </c>
      <c r="B7567" s="259" t="s">
        <v>19669</v>
      </c>
      <c r="C7567" s="260" t="s">
        <v>18153</v>
      </c>
      <c r="D7567" s="266" t="s">
        <v>5046</v>
      </c>
    </row>
    <row r="7568" customFormat="false" ht="15" hidden="false" customHeight="false" outlineLevel="0" collapsed="false">
      <c r="A7568" s="262" t="n">
        <v>4745</v>
      </c>
      <c r="B7568" s="263" t="s">
        <v>19670</v>
      </c>
      <c r="C7568" s="264" t="s">
        <v>18153</v>
      </c>
      <c r="D7568" s="265" t="s">
        <v>19671</v>
      </c>
    </row>
    <row r="7569" customFormat="false" ht="30" hidden="false" customHeight="false" outlineLevel="0" collapsed="false">
      <c r="A7569" s="258" t="n">
        <v>36496</v>
      </c>
      <c r="B7569" s="259" t="s">
        <v>19672</v>
      </c>
      <c r="C7569" s="260" t="s">
        <v>17875</v>
      </c>
      <c r="D7569" s="266" t="s">
        <v>19673</v>
      </c>
    </row>
    <row r="7570" customFormat="false" ht="30" hidden="false" customHeight="false" outlineLevel="0" collapsed="false">
      <c r="A7570" s="262" t="n">
        <v>10630</v>
      </c>
      <c r="B7570" s="263" t="s">
        <v>19674</v>
      </c>
      <c r="C7570" s="264" t="s">
        <v>17875</v>
      </c>
      <c r="D7570" s="265" t="s">
        <v>19675</v>
      </c>
    </row>
    <row r="7571" customFormat="false" ht="30" hidden="false" customHeight="false" outlineLevel="0" collapsed="false">
      <c r="A7571" s="258" t="n">
        <v>37762</v>
      </c>
      <c r="B7571" s="259" t="s">
        <v>19676</v>
      </c>
      <c r="C7571" s="260" t="s">
        <v>17875</v>
      </c>
      <c r="D7571" s="266" t="s">
        <v>19677</v>
      </c>
    </row>
    <row r="7572" customFormat="false" ht="30" hidden="false" customHeight="false" outlineLevel="0" collapsed="false">
      <c r="A7572" s="262" t="n">
        <v>37763</v>
      </c>
      <c r="B7572" s="263" t="s">
        <v>19678</v>
      </c>
      <c r="C7572" s="264" t="s">
        <v>17875</v>
      </c>
      <c r="D7572" s="265" t="s">
        <v>19679</v>
      </c>
    </row>
    <row r="7573" customFormat="false" ht="30" hidden="false" customHeight="false" outlineLevel="0" collapsed="false">
      <c r="A7573" s="258" t="n">
        <v>41992</v>
      </c>
      <c r="B7573" s="259" t="s">
        <v>19680</v>
      </c>
      <c r="C7573" s="260" t="s">
        <v>17875</v>
      </c>
      <c r="D7573" s="266" t="s">
        <v>19681</v>
      </c>
    </row>
    <row r="7574" customFormat="false" ht="30" hidden="false" customHeight="false" outlineLevel="0" collapsed="false">
      <c r="A7574" s="262" t="n">
        <v>13215</v>
      </c>
      <c r="B7574" s="263" t="s">
        <v>19682</v>
      </c>
      <c r="C7574" s="264" t="s">
        <v>17875</v>
      </c>
      <c r="D7574" s="265" t="s">
        <v>19683</v>
      </c>
    </row>
    <row r="7575" customFormat="false" ht="15" hidden="false" customHeight="false" outlineLevel="0" collapsed="false">
      <c r="A7575" s="258" t="n">
        <v>4235</v>
      </c>
      <c r="B7575" s="259" t="s">
        <v>19684</v>
      </c>
      <c r="C7575" s="260" t="s">
        <v>17895</v>
      </c>
      <c r="D7575" s="266" t="s">
        <v>2833</v>
      </c>
    </row>
    <row r="7576" customFormat="false" ht="15" hidden="false" customHeight="false" outlineLevel="0" collapsed="false">
      <c r="A7576" s="262" t="n">
        <v>40976</v>
      </c>
      <c r="B7576" s="263" t="s">
        <v>19685</v>
      </c>
      <c r="C7576" s="264" t="s">
        <v>18160</v>
      </c>
      <c r="D7576" s="265" t="s">
        <v>19686</v>
      </c>
    </row>
    <row r="7577" customFormat="false" ht="15" hidden="false" customHeight="false" outlineLevel="0" collapsed="false">
      <c r="A7577" s="258" t="n">
        <v>39013</v>
      </c>
      <c r="B7577" s="259" t="s">
        <v>19687</v>
      </c>
      <c r="C7577" s="260" t="s">
        <v>17875</v>
      </c>
      <c r="D7577" s="266" t="s">
        <v>566</v>
      </c>
    </row>
    <row r="7578" customFormat="false" ht="15" hidden="false" customHeight="false" outlineLevel="0" collapsed="false">
      <c r="A7578" s="262" t="n">
        <v>41967</v>
      </c>
      <c r="B7578" s="263" t="s">
        <v>19688</v>
      </c>
      <c r="C7578" s="264" t="s">
        <v>17979</v>
      </c>
      <c r="D7578" s="265" t="s">
        <v>18235</v>
      </c>
    </row>
    <row r="7579" customFormat="false" ht="15" hidden="false" customHeight="false" outlineLevel="0" collapsed="false">
      <c r="A7579" s="258" t="n">
        <v>12760</v>
      </c>
      <c r="B7579" s="259" t="s">
        <v>19689</v>
      </c>
      <c r="C7579" s="260" t="s">
        <v>17892</v>
      </c>
      <c r="D7579" s="266" t="s">
        <v>19690</v>
      </c>
    </row>
    <row r="7580" customFormat="false" ht="15" hidden="false" customHeight="false" outlineLevel="0" collapsed="false">
      <c r="A7580" s="262" t="n">
        <v>12759</v>
      </c>
      <c r="B7580" s="263" t="s">
        <v>19691</v>
      </c>
      <c r="C7580" s="264" t="s">
        <v>17892</v>
      </c>
      <c r="D7580" s="265" t="s">
        <v>19692</v>
      </c>
    </row>
    <row r="7581" customFormat="false" ht="15" hidden="false" customHeight="false" outlineLevel="0" collapsed="false">
      <c r="A7581" s="258" t="n">
        <v>40424</v>
      </c>
      <c r="B7581" s="259" t="s">
        <v>19693</v>
      </c>
      <c r="C7581" s="260" t="s">
        <v>17977</v>
      </c>
      <c r="D7581" s="266" t="s">
        <v>7729</v>
      </c>
    </row>
    <row r="7582" customFormat="false" ht="15" hidden="false" customHeight="false" outlineLevel="0" collapsed="false">
      <c r="A7582" s="262" t="n">
        <v>1325</v>
      </c>
      <c r="B7582" s="263" t="s">
        <v>19694</v>
      </c>
      <c r="C7582" s="264" t="s">
        <v>17977</v>
      </c>
      <c r="D7582" s="265" t="s">
        <v>3426</v>
      </c>
    </row>
    <row r="7583" customFormat="false" ht="15" hidden="false" customHeight="false" outlineLevel="0" collapsed="false">
      <c r="A7583" s="258" t="n">
        <v>1327</v>
      </c>
      <c r="B7583" s="259" t="s">
        <v>19695</v>
      </c>
      <c r="C7583" s="260" t="s">
        <v>17977</v>
      </c>
      <c r="D7583" s="266" t="s">
        <v>6658</v>
      </c>
    </row>
    <row r="7584" customFormat="false" ht="15" hidden="false" customHeight="false" outlineLevel="0" collapsed="false">
      <c r="A7584" s="262" t="n">
        <v>1328</v>
      </c>
      <c r="B7584" s="263" t="s">
        <v>19696</v>
      </c>
      <c r="C7584" s="264" t="s">
        <v>17977</v>
      </c>
      <c r="D7584" s="265" t="s">
        <v>462</v>
      </c>
    </row>
    <row r="7585" customFormat="false" ht="15" hidden="false" customHeight="false" outlineLevel="0" collapsed="false">
      <c r="A7585" s="258" t="n">
        <v>1321</v>
      </c>
      <c r="B7585" s="259" t="s">
        <v>19697</v>
      </c>
      <c r="C7585" s="260" t="s">
        <v>17977</v>
      </c>
      <c r="D7585" s="266" t="s">
        <v>19698</v>
      </c>
    </row>
    <row r="7586" customFormat="false" ht="15" hidden="false" customHeight="false" outlineLevel="0" collapsed="false">
      <c r="A7586" s="262" t="n">
        <v>1318</v>
      </c>
      <c r="B7586" s="263" t="s">
        <v>19699</v>
      </c>
      <c r="C7586" s="264" t="s">
        <v>17977</v>
      </c>
      <c r="D7586" s="265" t="s">
        <v>1747</v>
      </c>
    </row>
    <row r="7587" customFormat="false" ht="15" hidden="false" customHeight="false" outlineLevel="0" collapsed="false">
      <c r="A7587" s="258" t="n">
        <v>1322</v>
      </c>
      <c r="B7587" s="259" t="s">
        <v>19700</v>
      </c>
      <c r="C7587" s="260" t="s">
        <v>17977</v>
      </c>
      <c r="D7587" s="266" t="s">
        <v>9757</v>
      </c>
    </row>
    <row r="7588" customFormat="false" ht="15" hidden="false" customHeight="false" outlineLevel="0" collapsed="false">
      <c r="A7588" s="262" t="n">
        <v>1323</v>
      </c>
      <c r="B7588" s="263" t="s">
        <v>19701</v>
      </c>
      <c r="C7588" s="264" t="s">
        <v>17977</v>
      </c>
      <c r="D7588" s="265" t="s">
        <v>7396</v>
      </c>
    </row>
    <row r="7589" customFormat="false" ht="15" hidden="false" customHeight="false" outlineLevel="0" collapsed="false">
      <c r="A7589" s="258" t="n">
        <v>1319</v>
      </c>
      <c r="B7589" s="259" t="s">
        <v>19702</v>
      </c>
      <c r="C7589" s="260" t="s">
        <v>17977</v>
      </c>
      <c r="D7589" s="266" t="s">
        <v>1884</v>
      </c>
    </row>
    <row r="7590" customFormat="false" ht="15" hidden="false" customHeight="false" outlineLevel="0" collapsed="false">
      <c r="A7590" s="262" t="n">
        <v>11026</v>
      </c>
      <c r="B7590" s="263" t="s">
        <v>19703</v>
      </c>
      <c r="C7590" s="264" t="s">
        <v>17977</v>
      </c>
      <c r="D7590" s="265" t="s">
        <v>12639</v>
      </c>
    </row>
    <row r="7591" customFormat="false" ht="15" hidden="false" customHeight="false" outlineLevel="0" collapsed="false">
      <c r="A7591" s="258" t="n">
        <v>11027</v>
      </c>
      <c r="B7591" s="259" t="s">
        <v>19704</v>
      </c>
      <c r="C7591" s="260" t="s">
        <v>17977</v>
      </c>
      <c r="D7591" s="266" t="s">
        <v>10798</v>
      </c>
    </row>
    <row r="7592" customFormat="false" ht="15" hidden="false" customHeight="false" outlineLevel="0" collapsed="false">
      <c r="A7592" s="262" t="n">
        <v>11046</v>
      </c>
      <c r="B7592" s="263" t="s">
        <v>19705</v>
      </c>
      <c r="C7592" s="264" t="s">
        <v>17977</v>
      </c>
      <c r="D7592" s="265" t="s">
        <v>7808</v>
      </c>
    </row>
    <row r="7593" customFormat="false" ht="15" hidden="false" customHeight="false" outlineLevel="0" collapsed="false">
      <c r="A7593" s="258" t="n">
        <v>11047</v>
      </c>
      <c r="B7593" s="259" t="s">
        <v>19706</v>
      </c>
      <c r="C7593" s="260" t="s">
        <v>17977</v>
      </c>
      <c r="D7593" s="266" t="s">
        <v>8980</v>
      </c>
    </row>
    <row r="7594" customFormat="false" ht="15" hidden="false" customHeight="false" outlineLevel="0" collapsed="false">
      <c r="A7594" s="262" t="n">
        <v>39630</v>
      </c>
      <c r="B7594" s="263" t="s">
        <v>19707</v>
      </c>
      <c r="C7594" s="264" t="s">
        <v>17892</v>
      </c>
      <c r="D7594" s="265" t="s">
        <v>19708</v>
      </c>
    </row>
    <row r="7595" customFormat="false" ht="15" hidden="false" customHeight="false" outlineLevel="0" collapsed="false">
      <c r="A7595" s="258" t="n">
        <v>11049</v>
      </c>
      <c r="B7595" s="259" t="s">
        <v>19709</v>
      </c>
      <c r="C7595" s="260" t="s">
        <v>17977</v>
      </c>
      <c r="D7595" s="266" t="s">
        <v>2484</v>
      </c>
    </row>
    <row r="7596" customFormat="false" ht="15" hidden="false" customHeight="false" outlineLevel="0" collapsed="false">
      <c r="A7596" s="262" t="n">
        <v>39632</v>
      </c>
      <c r="B7596" s="263" t="s">
        <v>19710</v>
      </c>
      <c r="C7596" s="264" t="s">
        <v>17892</v>
      </c>
      <c r="D7596" s="265" t="s">
        <v>19711</v>
      </c>
    </row>
    <row r="7597" customFormat="false" ht="15" hidden="false" customHeight="false" outlineLevel="0" collapsed="false">
      <c r="A7597" s="258" t="n">
        <v>11051</v>
      </c>
      <c r="B7597" s="259" t="s">
        <v>19712</v>
      </c>
      <c r="C7597" s="260" t="s">
        <v>17977</v>
      </c>
      <c r="D7597" s="266" t="s">
        <v>13591</v>
      </c>
    </row>
    <row r="7598" customFormat="false" ht="15" hidden="false" customHeight="false" outlineLevel="0" collapsed="false">
      <c r="A7598" s="262" t="n">
        <v>11061</v>
      </c>
      <c r="B7598" s="263" t="s">
        <v>19713</v>
      </c>
      <c r="C7598" s="264" t="s">
        <v>17977</v>
      </c>
      <c r="D7598" s="265" t="s">
        <v>6455</v>
      </c>
    </row>
    <row r="7599" customFormat="false" ht="15" hidden="false" customHeight="false" outlineLevel="0" collapsed="false">
      <c r="A7599" s="258" t="n">
        <v>1336</v>
      </c>
      <c r="B7599" s="259" t="s">
        <v>19714</v>
      </c>
      <c r="C7599" s="260" t="s">
        <v>17892</v>
      </c>
      <c r="D7599" s="266" t="s">
        <v>19715</v>
      </c>
    </row>
    <row r="7600" customFormat="false" ht="15" hidden="false" customHeight="false" outlineLevel="0" collapsed="false">
      <c r="A7600" s="262" t="n">
        <v>1333</v>
      </c>
      <c r="B7600" s="263" t="s">
        <v>19716</v>
      </c>
      <c r="C7600" s="264" t="s">
        <v>17977</v>
      </c>
      <c r="D7600" s="265" t="s">
        <v>19717</v>
      </c>
    </row>
    <row r="7601" customFormat="false" ht="15" hidden="false" customHeight="false" outlineLevel="0" collapsed="false">
      <c r="A7601" s="258" t="n">
        <v>1330</v>
      </c>
      <c r="B7601" s="259" t="s">
        <v>19718</v>
      </c>
      <c r="C7601" s="260" t="s">
        <v>17977</v>
      </c>
      <c r="D7601" s="266" t="s">
        <v>19719</v>
      </c>
    </row>
    <row r="7602" customFormat="false" ht="15" hidden="false" customHeight="false" outlineLevel="0" collapsed="false">
      <c r="A7602" s="262" t="n">
        <v>10957</v>
      </c>
      <c r="B7602" s="263" t="s">
        <v>19720</v>
      </c>
      <c r="C7602" s="264" t="s">
        <v>17977</v>
      </c>
      <c r="D7602" s="265" t="s">
        <v>2484</v>
      </c>
    </row>
    <row r="7603" customFormat="false" ht="15" hidden="false" customHeight="false" outlineLevel="0" collapsed="false">
      <c r="A7603" s="258" t="n">
        <v>1332</v>
      </c>
      <c r="B7603" s="259" t="s">
        <v>19721</v>
      </c>
      <c r="C7603" s="260" t="s">
        <v>17977</v>
      </c>
      <c r="D7603" s="266" t="s">
        <v>897</v>
      </c>
    </row>
    <row r="7604" customFormat="false" ht="15" hidden="false" customHeight="false" outlineLevel="0" collapsed="false">
      <c r="A7604" s="262" t="n">
        <v>1334</v>
      </c>
      <c r="B7604" s="263" t="s">
        <v>19722</v>
      </c>
      <c r="C7604" s="264" t="s">
        <v>17977</v>
      </c>
      <c r="D7604" s="265" t="s">
        <v>19723</v>
      </c>
    </row>
    <row r="7605" customFormat="false" ht="15" hidden="false" customHeight="false" outlineLevel="0" collapsed="false">
      <c r="A7605" s="258" t="n">
        <v>1335</v>
      </c>
      <c r="B7605" s="259" t="s">
        <v>19724</v>
      </c>
      <c r="C7605" s="260" t="s">
        <v>17977</v>
      </c>
      <c r="D7605" s="266" t="s">
        <v>6481</v>
      </c>
    </row>
    <row r="7606" customFormat="false" ht="15" hidden="false" customHeight="false" outlineLevel="0" collapsed="false">
      <c r="A7606" s="262" t="n">
        <v>40425</v>
      </c>
      <c r="B7606" s="263" t="s">
        <v>19725</v>
      </c>
      <c r="C7606" s="264" t="s">
        <v>17977</v>
      </c>
      <c r="D7606" s="265" t="s">
        <v>19726</v>
      </c>
    </row>
    <row r="7607" customFormat="false" ht="15" hidden="false" customHeight="false" outlineLevel="0" collapsed="false">
      <c r="A7607" s="258" t="n">
        <v>1337</v>
      </c>
      <c r="B7607" s="259" t="s">
        <v>19727</v>
      </c>
      <c r="C7607" s="260" t="s">
        <v>17977</v>
      </c>
      <c r="D7607" s="266" t="s">
        <v>6716</v>
      </c>
    </row>
    <row r="7608" customFormat="false" ht="15" hidden="false" customHeight="false" outlineLevel="0" collapsed="false">
      <c r="A7608" s="262" t="n">
        <v>11122</v>
      </c>
      <c r="B7608" s="263" t="s">
        <v>19728</v>
      </c>
      <c r="C7608" s="264" t="s">
        <v>17977</v>
      </c>
      <c r="D7608" s="265" t="s">
        <v>19729</v>
      </c>
    </row>
    <row r="7609" customFormat="false" ht="15" hidden="false" customHeight="false" outlineLevel="0" collapsed="false">
      <c r="A7609" s="258" t="n">
        <v>11123</v>
      </c>
      <c r="B7609" s="259" t="s">
        <v>19730</v>
      </c>
      <c r="C7609" s="260" t="s">
        <v>17977</v>
      </c>
      <c r="D7609" s="266" t="s">
        <v>19729</v>
      </c>
    </row>
    <row r="7610" customFormat="false" ht="15" hidden="false" customHeight="false" outlineLevel="0" collapsed="false">
      <c r="A7610" s="262" t="n">
        <v>11125</v>
      </c>
      <c r="B7610" s="263" t="s">
        <v>19731</v>
      </c>
      <c r="C7610" s="264" t="s">
        <v>17977</v>
      </c>
      <c r="D7610" s="265" t="s">
        <v>19729</v>
      </c>
    </row>
    <row r="7611" customFormat="false" ht="15" hidden="false" customHeight="false" outlineLevel="0" collapsed="false">
      <c r="A7611" s="258" t="n">
        <v>39416</v>
      </c>
      <c r="B7611" s="259" t="s">
        <v>19732</v>
      </c>
      <c r="C7611" s="260" t="s">
        <v>17892</v>
      </c>
      <c r="D7611" s="266" t="s">
        <v>19733</v>
      </c>
    </row>
    <row r="7612" customFormat="false" ht="15" hidden="false" customHeight="false" outlineLevel="0" collapsed="false">
      <c r="A7612" s="262" t="n">
        <v>39417</v>
      </c>
      <c r="B7612" s="263" t="s">
        <v>19734</v>
      </c>
      <c r="C7612" s="264" t="s">
        <v>17892</v>
      </c>
      <c r="D7612" s="265" t="s">
        <v>19735</v>
      </c>
    </row>
    <row r="7613" customFormat="false" ht="15" hidden="false" customHeight="false" outlineLevel="0" collapsed="false">
      <c r="A7613" s="258" t="n">
        <v>39414</v>
      </c>
      <c r="B7613" s="259" t="s">
        <v>19736</v>
      </c>
      <c r="C7613" s="260" t="s">
        <v>17892</v>
      </c>
      <c r="D7613" s="266" t="s">
        <v>19737</v>
      </c>
    </row>
    <row r="7614" customFormat="false" ht="15" hidden="false" customHeight="false" outlineLevel="0" collapsed="false">
      <c r="A7614" s="262" t="n">
        <v>39415</v>
      </c>
      <c r="B7614" s="263" t="s">
        <v>19738</v>
      </c>
      <c r="C7614" s="264" t="s">
        <v>17892</v>
      </c>
      <c r="D7614" s="265" t="s">
        <v>18978</v>
      </c>
    </row>
    <row r="7615" customFormat="false" ht="15" hidden="false" customHeight="false" outlineLevel="0" collapsed="false">
      <c r="A7615" s="258" t="n">
        <v>39412</v>
      </c>
      <c r="B7615" s="259" t="s">
        <v>19739</v>
      </c>
      <c r="C7615" s="260" t="s">
        <v>17892</v>
      </c>
      <c r="D7615" s="266" t="s">
        <v>19740</v>
      </c>
    </row>
    <row r="7616" customFormat="false" ht="15" hidden="false" customHeight="false" outlineLevel="0" collapsed="false">
      <c r="A7616" s="262" t="n">
        <v>39413</v>
      </c>
      <c r="B7616" s="263" t="s">
        <v>19741</v>
      </c>
      <c r="C7616" s="264" t="s">
        <v>17892</v>
      </c>
      <c r="D7616" s="265" t="s">
        <v>1963</v>
      </c>
    </row>
    <row r="7617" customFormat="false" ht="15" hidden="false" customHeight="false" outlineLevel="0" collapsed="false">
      <c r="A7617" s="258" t="n">
        <v>1338</v>
      </c>
      <c r="B7617" s="259" t="s">
        <v>19742</v>
      </c>
      <c r="C7617" s="260" t="s">
        <v>17892</v>
      </c>
      <c r="D7617" s="266" t="s">
        <v>19743</v>
      </c>
    </row>
    <row r="7618" customFormat="false" ht="15" hidden="false" customHeight="false" outlineLevel="0" collapsed="false">
      <c r="A7618" s="262" t="n">
        <v>1340</v>
      </c>
      <c r="B7618" s="263" t="s">
        <v>19744</v>
      </c>
      <c r="C7618" s="264" t="s">
        <v>17892</v>
      </c>
      <c r="D7618" s="265" t="s">
        <v>19745</v>
      </c>
    </row>
    <row r="7619" customFormat="false" ht="15" hidden="false" customHeight="false" outlineLevel="0" collapsed="false">
      <c r="A7619" s="258" t="n">
        <v>1341</v>
      </c>
      <c r="B7619" s="259" t="s">
        <v>19746</v>
      </c>
      <c r="C7619" s="260" t="s">
        <v>17892</v>
      </c>
      <c r="D7619" s="266" t="s">
        <v>13258</v>
      </c>
    </row>
    <row r="7620" customFormat="false" ht="15" hidden="false" customHeight="false" outlineLevel="0" collapsed="false">
      <c r="A7620" s="262" t="n">
        <v>1364</v>
      </c>
      <c r="B7620" s="263" t="s">
        <v>19747</v>
      </c>
      <c r="C7620" s="264" t="s">
        <v>17892</v>
      </c>
      <c r="D7620" s="265" t="s">
        <v>19748</v>
      </c>
    </row>
    <row r="7621" customFormat="false" ht="15" hidden="false" customHeight="false" outlineLevel="0" collapsed="false">
      <c r="A7621" s="258" t="n">
        <v>1361</v>
      </c>
      <c r="B7621" s="259" t="s">
        <v>19749</v>
      </c>
      <c r="C7621" s="260" t="s">
        <v>17875</v>
      </c>
      <c r="D7621" s="266" t="s">
        <v>14034</v>
      </c>
    </row>
    <row r="7622" customFormat="false" ht="15" hidden="false" customHeight="false" outlineLevel="0" collapsed="false">
      <c r="A7622" s="262" t="n">
        <v>1362</v>
      </c>
      <c r="B7622" s="263" t="s">
        <v>19750</v>
      </c>
      <c r="C7622" s="264" t="s">
        <v>17892</v>
      </c>
      <c r="D7622" s="265" t="s">
        <v>19751</v>
      </c>
    </row>
    <row r="7623" customFormat="false" ht="15" hidden="false" customHeight="false" outlineLevel="0" collapsed="false">
      <c r="A7623" s="258" t="n">
        <v>11131</v>
      </c>
      <c r="B7623" s="259" t="s">
        <v>19752</v>
      </c>
      <c r="C7623" s="260" t="s">
        <v>17892</v>
      </c>
      <c r="D7623" s="266" t="s">
        <v>19753</v>
      </c>
    </row>
    <row r="7624" customFormat="false" ht="15" hidden="false" customHeight="false" outlineLevel="0" collapsed="false">
      <c r="A7624" s="262" t="n">
        <v>11132</v>
      </c>
      <c r="B7624" s="263" t="s">
        <v>19754</v>
      </c>
      <c r="C7624" s="264" t="s">
        <v>17892</v>
      </c>
      <c r="D7624" s="265" t="s">
        <v>19755</v>
      </c>
    </row>
    <row r="7625" customFormat="false" ht="15" hidden="false" customHeight="false" outlineLevel="0" collapsed="false">
      <c r="A7625" s="258" t="n">
        <v>1363</v>
      </c>
      <c r="B7625" s="259" t="s">
        <v>19756</v>
      </c>
      <c r="C7625" s="260" t="s">
        <v>17892</v>
      </c>
      <c r="D7625" s="266" t="s">
        <v>9254</v>
      </c>
    </row>
    <row r="7626" customFormat="false" ht="15" hidden="false" customHeight="false" outlineLevel="0" collapsed="false">
      <c r="A7626" s="262" t="n">
        <v>11130</v>
      </c>
      <c r="B7626" s="263" t="s">
        <v>19757</v>
      </c>
      <c r="C7626" s="264" t="s">
        <v>17892</v>
      </c>
      <c r="D7626" s="265" t="s">
        <v>13486</v>
      </c>
    </row>
    <row r="7627" customFormat="false" ht="15" hidden="false" customHeight="false" outlineLevel="0" collapsed="false">
      <c r="A7627" s="258" t="n">
        <v>11134</v>
      </c>
      <c r="B7627" s="259" t="s">
        <v>19758</v>
      </c>
      <c r="C7627" s="260" t="s">
        <v>17892</v>
      </c>
      <c r="D7627" s="266" t="s">
        <v>19759</v>
      </c>
    </row>
    <row r="7628" customFormat="false" ht="15" hidden="false" customHeight="false" outlineLevel="0" collapsed="false">
      <c r="A7628" s="262" t="n">
        <v>11135</v>
      </c>
      <c r="B7628" s="263" t="s">
        <v>19760</v>
      </c>
      <c r="C7628" s="264" t="s">
        <v>17892</v>
      </c>
      <c r="D7628" s="265" t="s">
        <v>19761</v>
      </c>
    </row>
    <row r="7629" customFormat="false" ht="15" hidden="false" customHeight="false" outlineLevel="0" collapsed="false">
      <c r="A7629" s="258" t="n">
        <v>11136</v>
      </c>
      <c r="B7629" s="259" t="s">
        <v>19762</v>
      </c>
      <c r="C7629" s="260" t="s">
        <v>17892</v>
      </c>
      <c r="D7629" s="266" t="s">
        <v>16868</v>
      </c>
    </row>
    <row r="7630" customFormat="false" ht="15" hidden="false" customHeight="false" outlineLevel="0" collapsed="false">
      <c r="A7630" s="262" t="n">
        <v>34743</v>
      </c>
      <c r="B7630" s="263" t="s">
        <v>19763</v>
      </c>
      <c r="C7630" s="264" t="s">
        <v>17892</v>
      </c>
      <c r="D7630" s="265" t="s">
        <v>19764</v>
      </c>
    </row>
    <row r="7631" customFormat="false" ht="15" hidden="false" customHeight="false" outlineLevel="0" collapsed="false">
      <c r="A7631" s="258" t="n">
        <v>11137</v>
      </c>
      <c r="B7631" s="259" t="s">
        <v>19765</v>
      </c>
      <c r="C7631" s="260" t="s">
        <v>17892</v>
      </c>
      <c r="D7631" s="266" t="s">
        <v>19766</v>
      </c>
    </row>
    <row r="7632" customFormat="false" ht="15" hidden="false" customHeight="false" outlineLevel="0" collapsed="false">
      <c r="A7632" s="262" t="n">
        <v>34745</v>
      </c>
      <c r="B7632" s="263" t="s">
        <v>19767</v>
      </c>
      <c r="C7632" s="264" t="s">
        <v>17892</v>
      </c>
      <c r="D7632" s="265" t="s">
        <v>7185</v>
      </c>
    </row>
    <row r="7633" customFormat="false" ht="15" hidden="false" customHeight="false" outlineLevel="0" collapsed="false">
      <c r="A7633" s="258" t="n">
        <v>34746</v>
      </c>
      <c r="B7633" s="259" t="s">
        <v>19768</v>
      </c>
      <c r="C7633" s="260" t="s">
        <v>17892</v>
      </c>
      <c r="D7633" s="266" t="s">
        <v>7580</v>
      </c>
    </row>
    <row r="7634" customFormat="false" ht="15" hidden="false" customHeight="false" outlineLevel="0" collapsed="false">
      <c r="A7634" s="262" t="n">
        <v>1360</v>
      </c>
      <c r="B7634" s="263" t="s">
        <v>19769</v>
      </c>
      <c r="C7634" s="264" t="s">
        <v>17892</v>
      </c>
      <c r="D7634" s="265" t="s">
        <v>19770</v>
      </c>
    </row>
    <row r="7635" customFormat="false" ht="15" hidden="false" customHeight="false" outlineLevel="0" collapsed="false">
      <c r="A7635" s="258" t="n">
        <v>1346</v>
      </c>
      <c r="B7635" s="259" t="s">
        <v>19771</v>
      </c>
      <c r="C7635" s="260" t="s">
        <v>17892</v>
      </c>
      <c r="D7635" s="266" t="s">
        <v>19772</v>
      </c>
    </row>
    <row r="7636" customFormat="false" ht="15" hidden="false" customHeight="false" outlineLevel="0" collapsed="false">
      <c r="A7636" s="262" t="n">
        <v>1345</v>
      </c>
      <c r="B7636" s="263" t="s">
        <v>19773</v>
      </c>
      <c r="C7636" s="264" t="s">
        <v>17892</v>
      </c>
      <c r="D7636" s="265" t="s">
        <v>19774</v>
      </c>
    </row>
    <row r="7637" customFormat="false" ht="15" hidden="false" customHeight="false" outlineLevel="0" collapsed="false">
      <c r="A7637" s="258" t="n">
        <v>1344</v>
      </c>
      <c r="B7637" s="259" t="s">
        <v>19775</v>
      </c>
      <c r="C7637" s="260" t="s">
        <v>17875</v>
      </c>
      <c r="D7637" s="266" t="s">
        <v>19776</v>
      </c>
    </row>
    <row r="7638" customFormat="false" ht="15" hidden="false" customHeight="false" outlineLevel="0" collapsed="false">
      <c r="A7638" s="262" t="n">
        <v>1342</v>
      </c>
      <c r="B7638" s="263" t="s">
        <v>19777</v>
      </c>
      <c r="C7638" s="264" t="s">
        <v>17875</v>
      </c>
      <c r="D7638" s="265" t="s">
        <v>19778</v>
      </c>
    </row>
    <row r="7639" customFormat="false" ht="15" hidden="false" customHeight="false" outlineLevel="0" collapsed="false">
      <c r="A7639" s="258" t="n">
        <v>1347</v>
      </c>
      <c r="B7639" s="259" t="s">
        <v>19779</v>
      </c>
      <c r="C7639" s="260" t="s">
        <v>17892</v>
      </c>
      <c r="D7639" s="266" t="s">
        <v>10974</v>
      </c>
    </row>
    <row r="7640" customFormat="false" ht="15" hidden="false" customHeight="false" outlineLevel="0" collapsed="false">
      <c r="A7640" s="262" t="n">
        <v>1349</v>
      </c>
      <c r="B7640" s="263" t="s">
        <v>19780</v>
      </c>
      <c r="C7640" s="264" t="s">
        <v>17875</v>
      </c>
      <c r="D7640" s="265" t="s">
        <v>19781</v>
      </c>
    </row>
    <row r="7641" customFormat="false" ht="15" hidden="false" customHeight="false" outlineLevel="0" collapsed="false">
      <c r="A7641" s="258" t="n">
        <v>1350</v>
      </c>
      <c r="B7641" s="259" t="s">
        <v>19782</v>
      </c>
      <c r="C7641" s="260" t="s">
        <v>17875</v>
      </c>
      <c r="D7641" s="266" t="s">
        <v>8446</v>
      </c>
    </row>
    <row r="7642" customFormat="false" ht="15" hidden="false" customHeight="false" outlineLevel="0" collapsed="false">
      <c r="A7642" s="262" t="n">
        <v>1357</v>
      </c>
      <c r="B7642" s="263" t="s">
        <v>19783</v>
      </c>
      <c r="C7642" s="264" t="s">
        <v>17875</v>
      </c>
      <c r="D7642" s="265" t="s">
        <v>19784</v>
      </c>
    </row>
    <row r="7643" customFormat="false" ht="15" hidden="false" customHeight="false" outlineLevel="0" collapsed="false">
      <c r="A7643" s="258" t="n">
        <v>1355</v>
      </c>
      <c r="B7643" s="259" t="s">
        <v>19785</v>
      </c>
      <c r="C7643" s="260" t="s">
        <v>17892</v>
      </c>
      <c r="D7643" s="266" t="s">
        <v>19786</v>
      </c>
    </row>
    <row r="7644" customFormat="false" ht="15" hidden="false" customHeight="false" outlineLevel="0" collapsed="false">
      <c r="A7644" s="262" t="n">
        <v>1358</v>
      </c>
      <c r="B7644" s="263" t="s">
        <v>19787</v>
      </c>
      <c r="C7644" s="264" t="s">
        <v>17892</v>
      </c>
      <c r="D7644" s="265" t="s">
        <v>12188</v>
      </c>
    </row>
    <row r="7645" customFormat="false" ht="15" hidden="false" customHeight="false" outlineLevel="0" collapsed="false">
      <c r="A7645" s="258" t="n">
        <v>1359</v>
      </c>
      <c r="B7645" s="259" t="s">
        <v>19788</v>
      </c>
      <c r="C7645" s="260" t="s">
        <v>17875</v>
      </c>
      <c r="D7645" s="266" t="s">
        <v>19789</v>
      </c>
    </row>
    <row r="7646" customFormat="false" ht="15" hidden="false" customHeight="false" outlineLevel="0" collapsed="false">
      <c r="A7646" s="262" t="n">
        <v>1351</v>
      </c>
      <c r="B7646" s="263" t="s">
        <v>19790</v>
      </c>
      <c r="C7646" s="264" t="s">
        <v>17875</v>
      </c>
      <c r="D7646" s="265" t="s">
        <v>19791</v>
      </c>
    </row>
    <row r="7647" customFormat="false" ht="15" hidden="false" customHeight="false" outlineLevel="0" collapsed="false">
      <c r="A7647" s="258" t="n">
        <v>34659</v>
      </c>
      <c r="B7647" s="259" t="s">
        <v>19792</v>
      </c>
      <c r="C7647" s="260" t="s">
        <v>17892</v>
      </c>
      <c r="D7647" s="266" t="s">
        <v>414</v>
      </c>
    </row>
    <row r="7648" customFormat="false" ht="15" hidden="false" customHeight="false" outlineLevel="0" collapsed="false">
      <c r="A7648" s="262" t="n">
        <v>34514</v>
      </c>
      <c r="B7648" s="263" t="s">
        <v>19793</v>
      </c>
      <c r="C7648" s="264" t="s">
        <v>17892</v>
      </c>
      <c r="D7648" s="265" t="s">
        <v>19794</v>
      </c>
    </row>
    <row r="7649" customFormat="false" ht="15" hidden="false" customHeight="false" outlineLevel="0" collapsed="false">
      <c r="A7649" s="258" t="n">
        <v>34660</v>
      </c>
      <c r="B7649" s="259" t="s">
        <v>19795</v>
      </c>
      <c r="C7649" s="260" t="s">
        <v>17892</v>
      </c>
      <c r="D7649" s="266" t="s">
        <v>19796</v>
      </c>
    </row>
    <row r="7650" customFormat="false" ht="15" hidden="false" customHeight="false" outlineLevel="0" collapsed="false">
      <c r="A7650" s="262" t="n">
        <v>34661</v>
      </c>
      <c r="B7650" s="263" t="s">
        <v>19797</v>
      </c>
      <c r="C7650" s="264" t="s">
        <v>17892</v>
      </c>
      <c r="D7650" s="265" t="s">
        <v>19798</v>
      </c>
    </row>
    <row r="7651" customFormat="false" ht="15" hidden="false" customHeight="false" outlineLevel="0" collapsed="false">
      <c r="A7651" s="258" t="n">
        <v>34667</v>
      </c>
      <c r="B7651" s="259" t="s">
        <v>19799</v>
      </c>
      <c r="C7651" s="260" t="s">
        <v>17892</v>
      </c>
      <c r="D7651" s="266" t="s">
        <v>19800</v>
      </c>
    </row>
    <row r="7652" customFormat="false" ht="15" hidden="false" customHeight="false" outlineLevel="0" collapsed="false">
      <c r="A7652" s="262" t="n">
        <v>34668</v>
      </c>
      <c r="B7652" s="263" t="s">
        <v>19801</v>
      </c>
      <c r="C7652" s="264" t="s">
        <v>17892</v>
      </c>
      <c r="D7652" s="265" t="s">
        <v>19476</v>
      </c>
    </row>
    <row r="7653" customFormat="false" ht="15" hidden="false" customHeight="false" outlineLevel="0" collapsed="false">
      <c r="A7653" s="258" t="n">
        <v>34741</v>
      </c>
      <c r="B7653" s="259" t="s">
        <v>19802</v>
      </c>
      <c r="C7653" s="260" t="s">
        <v>17892</v>
      </c>
      <c r="D7653" s="266" t="s">
        <v>19803</v>
      </c>
    </row>
    <row r="7654" customFormat="false" ht="15" hidden="false" customHeight="false" outlineLevel="0" collapsed="false">
      <c r="A7654" s="262" t="n">
        <v>34664</v>
      </c>
      <c r="B7654" s="263" t="s">
        <v>19804</v>
      </c>
      <c r="C7654" s="264" t="s">
        <v>17892</v>
      </c>
      <c r="D7654" s="265" t="s">
        <v>12534</v>
      </c>
    </row>
    <row r="7655" customFormat="false" ht="15" hidden="false" customHeight="false" outlineLevel="0" collapsed="false">
      <c r="A7655" s="258" t="n">
        <v>34665</v>
      </c>
      <c r="B7655" s="259" t="s">
        <v>19805</v>
      </c>
      <c r="C7655" s="260" t="s">
        <v>17892</v>
      </c>
      <c r="D7655" s="266" t="s">
        <v>19806</v>
      </c>
    </row>
    <row r="7656" customFormat="false" ht="15" hidden="false" customHeight="false" outlineLevel="0" collapsed="false">
      <c r="A7656" s="262" t="n">
        <v>34666</v>
      </c>
      <c r="B7656" s="263" t="s">
        <v>19807</v>
      </c>
      <c r="C7656" s="264" t="s">
        <v>17892</v>
      </c>
      <c r="D7656" s="265" t="s">
        <v>8675</v>
      </c>
    </row>
    <row r="7657" customFormat="false" ht="15" hidden="false" customHeight="false" outlineLevel="0" collapsed="false">
      <c r="A7657" s="258" t="n">
        <v>34669</v>
      </c>
      <c r="B7657" s="259" t="s">
        <v>19808</v>
      </c>
      <c r="C7657" s="260" t="s">
        <v>17892</v>
      </c>
      <c r="D7657" s="266" t="s">
        <v>7631</v>
      </c>
    </row>
    <row r="7658" customFormat="false" ht="15" hidden="false" customHeight="false" outlineLevel="0" collapsed="false">
      <c r="A7658" s="262" t="n">
        <v>34670</v>
      </c>
      <c r="B7658" s="263" t="s">
        <v>19809</v>
      </c>
      <c r="C7658" s="264" t="s">
        <v>17892</v>
      </c>
      <c r="D7658" s="265" t="s">
        <v>19810</v>
      </c>
    </row>
    <row r="7659" customFormat="false" ht="15" hidden="false" customHeight="false" outlineLevel="0" collapsed="false">
      <c r="A7659" s="258" t="n">
        <v>34671</v>
      </c>
      <c r="B7659" s="259" t="s">
        <v>19811</v>
      </c>
      <c r="C7659" s="260" t="s">
        <v>17892</v>
      </c>
      <c r="D7659" s="266" t="s">
        <v>19553</v>
      </c>
    </row>
    <row r="7660" customFormat="false" ht="15" hidden="false" customHeight="false" outlineLevel="0" collapsed="false">
      <c r="A7660" s="262" t="n">
        <v>34672</v>
      </c>
      <c r="B7660" s="263" t="s">
        <v>19812</v>
      </c>
      <c r="C7660" s="264" t="s">
        <v>17892</v>
      </c>
      <c r="D7660" s="265" t="s">
        <v>9431</v>
      </c>
    </row>
    <row r="7661" customFormat="false" ht="15" hidden="false" customHeight="false" outlineLevel="0" collapsed="false">
      <c r="A7661" s="258" t="n">
        <v>34673</v>
      </c>
      <c r="B7661" s="259" t="s">
        <v>19813</v>
      </c>
      <c r="C7661" s="260" t="s">
        <v>17892</v>
      </c>
      <c r="D7661" s="266" t="s">
        <v>19814</v>
      </c>
    </row>
    <row r="7662" customFormat="false" ht="15" hidden="false" customHeight="false" outlineLevel="0" collapsed="false">
      <c r="A7662" s="262" t="n">
        <v>34674</v>
      </c>
      <c r="B7662" s="263" t="s">
        <v>19815</v>
      </c>
      <c r="C7662" s="264" t="s">
        <v>17892</v>
      </c>
      <c r="D7662" s="265" t="s">
        <v>19816</v>
      </c>
    </row>
    <row r="7663" customFormat="false" ht="15" hidden="false" customHeight="false" outlineLevel="0" collapsed="false">
      <c r="A7663" s="258" t="n">
        <v>34675</v>
      </c>
      <c r="B7663" s="259" t="s">
        <v>19817</v>
      </c>
      <c r="C7663" s="260" t="s">
        <v>17892</v>
      </c>
      <c r="D7663" s="266" t="s">
        <v>19818</v>
      </c>
    </row>
    <row r="7664" customFormat="false" ht="15" hidden="false" customHeight="false" outlineLevel="0" collapsed="false">
      <c r="A7664" s="262" t="n">
        <v>34676</v>
      </c>
      <c r="B7664" s="263" t="s">
        <v>19819</v>
      </c>
      <c r="C7664" s="264" t="s">
        <v>17892</v>
      </c>
      <c r="D7664" s="265" t="s">
        <v>19820</v>
      </c>
    </row>
    <row r="7665" customFormat="false" ht="15" hidden="false" customHeight="false" outlineLevel="0" collapsed="false">
      <c r="A7665" s="258" t="n">
        <v>34677</v>
      </c>
      <c r="B7665" s="259" t="s">
        <v>19821</v>
      </c>
      <c r="C7665" s="260" t="s">
        <v>17892</v>
      </c>
      <c r="D7665" s="266" t="s">
        <v>19822</v>
      </c>
    </row>
    <row r="7666" customFormat="false" ht="30" hidden="false" customHeight="false" outlineLevel="0" collapsed="false">
      <c r="A7666" s="262" t="n">
        <v>40623</v>
      </c>
      <c r="B7666" s="263" t="s">
        <v>19823</v>
      </c>
      <c r="C7666" s="264" t="s">
        <v>18601</v>
      </c>
      <c r="D7666" s="265" t="s">
        <v>19824</v>
      </c>
    </row>
    <row r="7667" customFormat="false" ht="15" hidden="false" customHeight="false" outlineLevel="0" collapsed="false">
      <c r="A7667" s="258" t="n">
        <v>11112</v>
      </c>
      <c r="B7667" s="259" t="s">
        <v>19825</v>
      </c>
      <c r="C7667" s="260" t="s">
        <v>17977</v>
      </c>
      <c r="D7667" s="266" t="s">
        <v>19729</v>
      </c>
    </row>
    <row r="7668" customFormat="false" ht="15" hidden="false" customHeight="false" outlineLevel="0" collapsed="false">
      <c r="A7668" s="262" t="n">
        <v>11115</v>
      </c>
      <c r="B7668" s="263" t="s">
        <v>19826</v>
      </c>
      <c r="C7668" s="264" t="s">
        <v>17912</v>
      </c>
      <c r="D7668" s="265" t="s">
        <v>19827</v>
      </c>
    </row>
    <row r="7669" customFormat="false" ht="15" hidden="false" customHeight="false" outlineLevel="0" collapsed="false">
      <c r="A7669" s="258" t="n">
        <v>11113</v>
      </c>
      <c r="B7669" s="259" t="s">
        <v>19828</v>
      </c>
      <c r="C7669" s="260" t="s">
        <v>17977</v>
      </c>
      <c r="D7669" s="266" t="s">
        <v>19729</v>
      </c>
    </row>
    <row r="7670" customFormat="false" ht="15" hidden="false" customHeight="false" outlineLevel="0" collapsed="false">
      <c r="A7670" s="262" t="n">
        <v>11114</v>
      </c>
      <c r="B7670" s="263" t="s">
        <v>19829</v>
      </c>
      <c r="C7670" s="264" t="s">
        <v>17912</v>
      </c>
      <c r="D7670" s="265" t="s">
        <v>19584</v>
      </c>
    </row>
    <row r="7671" customFormat="false" ht="30" hidden="false" customHeight="false" outlineLevel="0" collapsed="false">
      <c r="A7671" s="258" t="n">
        <v>12083</v>
      </c>
      <c r="B7671" s="259" t="s">
        <v>19830</v>
      </c>
      <c r="C7671" s="260" t="s">
        <v>17875</v>
      </c>
      <c r="D7671" s="266" t="s">
        <v>19831</v>
      </c>
    </row>
    <row r="7672" customFormat="false" ht="30" hidden="false" customHeight="false" outlineLevel="0" collapsed="false">
      <c r="A7672" s="262" t="n">
        <v>12081</v>
      </c>
      <c r="B7672" s="263" t="s">
        <v>19832</v>
      </c>
      <c r="C7672" s="264" t="s">
        <v>17875</v>
      </c>
      <c r="D7672" s="265" t="s">
        <v>19833</v>
      </c>
    </row>
    <row r="7673" customFormat="false" ht="30" hidden="false" customHeight="false" outlineLevel="0" collapsed="false">
      <c r="A7673" s="258" t="n">
        <v>12082</v>
      </c>
      <c r="B7673" s="259" t="s">
        <v>19834</v>
      </c>
      <c r="C7673" s="260" t="s">
        <v>17875</v>
      </c>
      <c r="D7673" s="266" t="s">
        <v>19835</v>
      </c>
    </row>
    <row r="7674" customFormat="false" ht="30" hidden="false" customHeight="false" outlineLevel="0" collapsed="false">
      <c r="A7674" s="262" t="n">
        <v>13354</v>
      </c>
      <c r="B7674" s="263" t="s">
        <v>19836</v>
      </c>
      <c r="C7674" s="264" t="s">
        <v>17875</v>
      </c>
      <c r="D7674" s="265" t="s">
        <v>19837</v>
      </c>
    </row>
    <row r="7675" customFormat="false" ht="30" hidden="false" customHeight="false" outlineLevel="0" collapsed="false">
      <c r="A7675" s="258" t="n">
        <v>14057</v>
      </c>
      <c r="B7675" s="259" t="s">
        <v>19838</v>
      </c>
      <c r="C7675" s="260" t="s">
        <v>17875</v>
      </c>
      <c r="D7675" s="266" t="s">
        <v>19839</v>
      </c>
    </row>
    <row r="7676" customFormat="false" ht="30" hidden="false" customHeight="false" outlineLevel="0" collapsed="false">
      <c r="A7676" s="262" t="n">
        <v>14058</v>
      </c>
      <c r="B7676" s="263" t="s">
        <v>19840</v>
      </c>
      <c r="C7676" s="264" t="s">
        <v>17875</v>
      </c>
      <c r="D7676" s="265" t="s">
        <v>19841</v>
      </c>
    </row>
    <row r="7677" customFormat="false" ht="30" hidden="false" customHeight="false" outlineLevel="0" collapsed="false">
      <c r="A7677" s="258" t="n">
        <v>20971</v>
      </c>
      <c r="B7677" s="259" t="s">
        <v>19842</v>
      </c>
      <c r="C7677" s="260" t="s">
        <v>17875</v>
      </c>
      <c r="D7677" s="266" t="s">
        <v>19843</v>
      </c>
    </row>
    <row r="7678" customFormat="false" ht="30" hidden="false" customHeight="false" outlineLevel="0" collapsed="false">
      <c r="A7678" s="262" t="n">
        <v>5047</v>
      </c>
      <c r="B7678" s="263" t="s">
        <v>19844</v>
      </c>
      <c r="C7678" s="264" t="s">
        <v>17875</v>
      </c>
      <c r="D7678" s="265" t="s">
        <v>19845</v>
      </c>
    </row>
    <row r="7679" customFormat="false" ht="30" hidden="false" customHeight="false" outlineLevel="0" collapsed="false">
      <c r="A7679" s="258" t="n">
        <v>13369</v>
      </c>
      <c r="B7679" s="259" t="s">
        <v>19846</v>
      </c>
      <c r="C7679" s="260" t="s">
        <v>17875</v>
      </c>
      <c r="D7679" s="266" t="s">
        <v>19847</v>
      </c>
    </row>
    <row r="7680" customFormat="false" ht="30" hidden="false" customHeight="false" outlineLevel="0" collapsed="false">
      <c r="A7680" s="262" t="n">
        <v>13370</v>
      </c>
      <c r="B7680" s="263" t="s">
        <v>19848</v>
      </c>
      <c r="C7680" s="264" t="s">
        <v>17875</v>
      </c>
      <c r="D7680" s="265" t="s">
        <v>19849</v>
      </c>
    </row>
    <row r="7681" customFormat="false" ht="15" hidden="false" customHeight="false" outlineLevel="0" collapsed="false">
      <c r="A7681" s="258" t="n">
        <v>13279</v>
      </c>
      <c r="B7681" s="259" t="s">
        <v>19850</v>
      </c>
      <c r="C7681" s="260" t="s">
        <v>17977</v>
      </c>
      <c r="D7681" s="266" t="s">
        <v>3400</v>
      </c>
    </row>
    <row r="7682" customFormat="false" ht="15" hidden="false" customHeight="false" outlineLevel="0" collapsed="false">
      <c r="A7682" s="262" t="n">
        <v>11977</v>
      </c>
      <c r="B7682" s="263" t="s">
        <v>19851</v>
      </c>
      <c r="C7682" s="264" t="s">
        <v>17875</v>
      </c>
      <c r="D7682" s="265" t="s">
        <v>2369</v>
      </c>
    </row>
    <row r="7683" customFormat="false" ht="15" hidden="false" customHeight="false" outlineLevel="0" collapsed="false">
      <c r="A7683" s="258" t="n">
        <v>11975</v>
      </c>
      <c r="B7683" s="259" t="s">
        <v>19852</v>
      </c>
      <c r="C7683" s="260" t="s">
        <v>17875</v>
      </c>
      <c r="D7683" s="266" t="s">
        <v>19853</v>
      </c>
    </row>
    <row r="7684" customFormat="false" ht="15" hidden="false" customHeight="false" outlineLevel="0" collapsed="false">
      <c r="A7684" s="262" t="n">
        <v>39746</v>
      </c>
      <c r="B7684" s="263" t="s">
        <v>19854</v>
      </c>
      <c r="C7684" s="264" t="s">
        <v>17875</v>
      </c>
      <c r="D7684" s="265" t="s">
        <v>19855</v>
      </c>
    </row>
    <row r="7685" customFormat="false" ht="15" hidden="false" customHeight="false" outlineLevel="0" collapsed="false">
      <c r="A7685" s="258" t="n">
        <v>11976</v>
      </c>
      <c r="B7685" s="259" t="s">
        <v>19856</v>
      </c>
      <c r="C7685" s="260" t="s">
        <v>17875</v>
      </c>
      <c r="D7685" s="266" t="s">
        <v>530</v>
      </c>
    </row>
    <row r="7686" customFormat="false" ht="15" hidden="false" customHeight="false" outlineLevel="0" collapsed="false">
      <c r="A7686" s="262" t="n">
        <v>1368</v>
      </c>
      <c r="B7686" s="263" t="s">
        <v>19857</v>
      </c>
      <c r="C7686" s="264" t="s">
        <v>17875</v>
      </c>
      <c r="D7686" s="265" t="s">
        <v>19858</v>
      </c>
    </row>
    <row r="7687" customFormat="false" ht="15" hidden="false" customHeight="false" outlineLevel="0" collapsed="false">
      <c r="A7687" s="258" t="n">
        <v>1367</v>
      </c>
      <c r="B7687" s="259" t="s">
        <v>19859</v>
      </c>
      <c r="C7687" s="260" t="s">
        <v>17875</v>
      </c>
      <c r="D7687" s="266" t="s">
        <v>19860</v>
      </c>
    </row>
    <row r="7688" customFormat="false" ht="15" hidden="false" customHeight="false" outlineLevel="0" collapsed="false">
      <c r="A7688" s="262" t="n">
        <v>7608</v>
      </c>
      <c r="B7688" s="263" t="s">
        <v>19861</v>
      </c>
      <c r="C7688" s="264" t="s">
        <v>17875</v>
      </c>
      <c r="D7688" s="265" t="s">
        <v>1668</v>
      </c>
    </row>
    <row r="7689" customFormat="false" ht="15" hidden="false" customHeight="false" outlineLevel="0" collapsed="false">
      <c r="A7689" s="258" t="n">
        <v>41900</v>
      </c>
      <c r="B7689" s="259" t="s">
        <v>19862</v>
      </c>
      <c r="C7689" s="260" t="s">
        <v>17977</v>
      </c>
      <c r="D7689" s="266" t="s">
        <v>18941</v>
      </c>
    </row>
    <row r="7690" customFormat="false" ht="15" hidden="false" customHeight="false" outlineLevel="0" collapsed="false">
      <c r="A7690" s="262" t="n">
        <v>41899</v>
      </c>
      <c r="B7690" s="263" t="s">
        <v>19863</v>
      </c>
      <c r="C7690" s="264" t="s">
        <v>19664</v>
      </c>
      <c r="D7690" s="265" t="s">
        <v>19864</v>
      </c>
    </row>
    <row r="7691" customFormat="false" ht="15" hidden="false" customHeight="false" outlineLevel="0" collapsed="false">
      <c r="A7691" s="258" t="n">
        <v>1380</v>
      </c>
      <c r="B7691" s="259" t="s">
        <v>19865</v>
      </c>
      <c r="C7691" s="260" t="s">
        <v>17977</v>
      </c>
      <c r="D7691" s="266" t="s">
        <v>2614</v>
      </c>
    </row>
    <row r="7692" customFormat="false" ht="15" hidden="false" customHeight="false" outlineLevel="0" collapsed="false">
      <c r="A7692" s="262" t="n">
        <v>1375</v>
      </c>
      <c r="B7692" s="263" t="s">
        <v>19866</v>
      </c>
      <c r="C7692" s="264" t="s">
        <v>17977</v>
      </c>
      <c r="D7692" s="265" t="s">
        <v>19867</v>
      </c>
    </row>
    <row r="7693" customFormat="false" ht="15" hidden="false" customHeight="false" outlineLevel="0" collapsed="false">
      <c r="A7693" s="258" t="n">
        <v>1379</v>
      </c>
      <c r="B7693" s="259" t="s">
        <v>19868</v>
      </c>
      <c r="C7693" s="260" t="s">
        <v>17977</v>
      </c>
      <c r="D7693" s="266" t="s">
        <v>16620</v>
      </c>
    </row>
    <row r="7694" customFormat="false" ht="15" hidden="false" customHeight="false" outlineLevel="0" collapsed="false">
      <c r="A7694" s="262" t="n">
        <v>10511</v>
      </c>
      <c r="B7694" s="263" t="s">
        <v>19869</v>
      </c>
      <c r="C7694" s="264" t="s">
        <v>19870</v>
      </c>
      <c r="D7694" s="265" t="s">
        <v>19871</v>
      </c>
    </row>
    <row r="7695" customFormat="false" ht="15" hidden="false" customHeight="false" outlineLevel="0" collapsed="false">
      <c r="A7695" s="258" t="n">
        <v>13284</v>
      </c>
      <c r="B7695" s="259" t="s">
        <v>19872</v>
      </c>
      <c r="C7695" s="260" t="s">
        <v>17977</v>
      </c>
      <c r="D7695" s="266" t="s">
        <v>16572</v>
      </c>
    </row>
    <row r="7696" customFormat="false" ht="15" hidden="false" customHeight="false" outlineLevel="0" collapsed="false">
      <c r="A7696" s="262" t="n">
        <v>25974</v>
      </c>
      <c r="B7696" s="263" t="s">
        <v>19873</v>
      </c>
      <c r="C7696" s="264" t="s">
        <v>17977</v>
      </c>
      <c r="D7696" s="265" t="s">
        <v>3136</v>
      </c>
    </row>
    <row r="7697" customFormat="false" ht="15" hidden="false" customHeight="false" outlineLevel="0" collapsed="false">
      <c r="A7697" s="258" t="n">
        <v>1382</v>
      </c>
      <c r="B7697" s="259" t="s">
        <v>19874</v>
      </c>
      <c r="C7697" s="260" t="s">
        <v>19870</v>
      </c>
      <c r="D7697" s="266" t="s">
        <v>14813</v>
      </c>
    </row>
    <row r="7698" customFormat="false" ht="15" hidden="false" customHeight="false" outlineLevel="0" collapsed="false">
      <c r="A7698" s="262" t="n">
        <v>34753</v>
      </c>
      <c r="B7698" s="263" t="s">
        <v>19875</v>
      </c>
      <c r="C7698" s="264" t="s">
        <v>17977</v>
      </c>
      <c r="D7698" s="265" t="s">
        <v>17711</v>
      </c>
    </row>
    <row r="7699" customFormat="false" ht="15" hidden="false" customHeight="false" outlineLevel="0" collapsed="false">
      <c r="A7699" s="258" t="n">
        <v>420</v>
      </c>
      <c r="B7699" s="259" t="s">
        <v>19876</v>
      </c>
      <c r="C7699" s="260" t="s">
        <v>17875</v>
      </c>
      <c r="D7699" s="266" t="s">
        <v>19877</v>
      </c>
    </row>
    <row r="7700" customFormat="false" ht="15" hidden="false" customHeight="false" outlineLevel="0" collapsed="false">
      <c r="A7700" s="262" t="n">
        <v>12327</v>
      </c>
      <c r="B7700" s="263" t="s">
        <v>19878</v>
      </c>
      <c r="C7700" s="264" t="s">
        <v>17875</v>
      </c>
      <c r="D7700" s="265" t="s">
        <v>19879</v>
      </c>
    </row>
    <row r="7701" customFormat="false" ht="15" hidden="false" customHeight="false" outlineLevel="0" collapsed="false">
      <c r="A7701" s="258" t="n">
        <v>36148</v>
      </c>
      <c r="B7701" s="259" t="s">
        <v>19880</v>
      </c>
      <c r="C7701" s="260" t="s">
        <v>17875</v>
      </c>
      <c r="D7701" s="266" t="s">
        <v>18473</v>
      </c>
    </row>
    <row r="7702" customFormat="false" ht="15" hidden="false" customHeight="false" outlineLevel="0" collapsed="false">
      <c r="A7702" s="262" t="n">
        <v>12329</v>
      </c>
      <c r="B7702" s="263" t="s">
        <v>19881</v>
      </c>
      <c r="C7702" s="264" t="s">
        <v>17977</v>
      </c>
      <c r="D7702" s="265" t="s">
        <v>8794</v>
      </c>
    </row>
    <row r="7703" customFormat="false" ht="15" hidden="false" customHeight="false" outlineLevel="0" collapsed="false">
      <c r="A7703" s="258" t="n">
        <v>1339</v>
      </c>
      <c r="B7703" s="259" t="s">
        <v>19882</v>
      </c>
      <c r="C7703" s="260" t="s">
        <v>17977</v>
      </c>
      <c r="D7703" s="266" t="s">
        <v>5150</v>
      </c>
    </row>
    <row r="7704" customFormat="false" ht="15" hidden="false" customHeight="false" outlineLevel="0" collapsed="false">
      <c r="A7704" s="262" t="n">
        <v>11849</v>
      </c>
      <c r="B7704" s="263" t="s">
        <v>19883</v>
      </c>
      <c r="C7704" s="264" t="s">
        <v>17979</v>
      </c>
      <c r="D7704" s="265" t="s">
        <v>19266</v>
      </c>
    </row>
    <row r="7705" customFormat="false" ht="15" hidden="false" customHeight="false" outlineLevel="0" collapsed="false">
      <c r="A7705" s="258" t="n">
        <v>37418</v>
      </c>
      <c r="B7705" s="259" t="s">
        <v>19884</v>
      </c>
      <c r="C7705" s="260" t="s">
        <v>17875</v>
      </c>
      <c r="D7705" s="266" t="s">
        <v>10286</v>
      </c>
    </row>
    <row r="7706" customFormat="false" ht="15" hidden="false" customHeight="false" outlineLevel="0" collapsed="false">
      <c r="A7706" s="262" t="n">
        <v>37419</v>
      </c>
      <c r="B7706" s="263" t="s">
        <v>19885</v>
      </c>
      <c r="C7706" s="264" t="s">
        <v>17875</v>
      </c>
      <c r="D7706" s="265" t="s">
        <v>2848</v>
      </c>
    </row>
    <row r="7707" customFormat="false" ht="15" hidden="false" customHeight="false" outlineLevel="0" collapsed="false">
      <c r="A7707" s="258" t="n">
        <v>1427</v>
      </c>
      <c r="B7707" s="259" t="s">
        <v>19886</v>
      </c>
      <c r="C7707" s="260" t="s">
        <v>17875</v>
      </c>
      <c r="D7707" s="266" t="s">
        <v>13713</v>
      </c>
    </row>
    <row r="7708" customFormat="false" ht="15" hidden="false" customHeight="false" outlineLevel="0" collapsed="false">
      <c r="A7708" s="262" t="n">
        <v>1402</v>
      </c>
      <c r="B7708" s="263" t="s">
        <v>19887</v>
      </c>
      <c r="C7708" s="264" t="s">
        <v>17875</v>
      </c>
      <c r="D7708" s="265" t="s">
        <v>6596</v>
      </c>
    </row>
    <row r="7709" customFormat="false" ht="15" hidden="false" customHeight="false" outlineLevel="0" collapsed="false">
      <c r="A7709" s="258" t="n">
        <v>1420</v>
      </c>
      <c r="B7709" s="259" t="s">
        <v>19888</v>
      </c>
      <c r="C7709" s="260" t="s">
        <v>17875</v>
      </c>
      <c r="D7709" s="266" t="s">
        <v>8857</v>
      </c>
    </row>
    <row r="7710" customFormat="false" ht="15" hidden="false" customHeight="false" outlineLevel="0" collapsed="false">
      <c r="A7710" s="262" t="n">
        <v>1419</v>
      </c>
      <c r="B7710" s="263" t="s">
        <v>19889</v>
      </c>
      <c r="C7710" s="264" t="s">
        <v>17875</v>
      </c>
      <c r="D7710" s="265" t="s">
        <v>11907</v>
      </c>
    </row>
    <row r="7711" customFormat="false" ht="15" hidden="false" customHeight="false" outlineLevel="0" collapsed="false">
      <c r="A7711" s="258" t="n">
        <v>1414</v>
      </c>
      <c r="B7711" s="259" t="s">
        <v>19890</v>
      </c>
      <c r="C7711" s="260" t="s">
        <v>17875</v>
      </c>
      <c r="D7711" s="266" t="s">
        <v>2420</v>
      </c>
    </row>
    <row r="7712" customFormat="false" ht="15" hidden="false" customHeight="false" outlineLevel="0" collapsed="false">
      <c r="A7712" s="262" t="n">
        <v>1413</v>
      </c>
      <c r="B7712" s="263" t="s">
        <v>19891</v>
      </c>
      <c r="C7712" s="264" t="s">
        <v>17875</v>
      </c>
      <c r="D7712" s="265" t="s">
        <v>19892</v>
      </c>
    </row>
    <row r="7713" customFormat="false" ht="15" hidden="false" customHeight="false" outlineLevel="0" collapsed="false">
      <c r="A7713" s="258" t="n">
        <v>1412</v>
      </c>
      <c r="B7713" s="259" t="s">
        <v>19893</v>
      </c>
      <c r="C7713" s="260" t="s">
        <v>17875</v>
      </c>
      <c r="D7713" s="266" t="s">
        <v>18415</v>
      </c>
    </row>
    <row r="7714" customFormat="false" ht="30" hidden="false" customHeight="false" outlineLevel="0" collapsed="false">
      <c r="A7714" s="262" t="n">
        <v>1411</v>
      </c>
      <c r="B7714" s="263" t="s">
        <v>19894</v>
      </c>
      <c r="C7714" s="264" t="s">
        <v>17875</v>
      </c>
      <c r="D7714" s="265" t="s">
        <v>19895</v>
      </c>
    </row>
    <row r="7715" customFormat="false" ht="30" hidden="false" customHeight="false" outlineLevel="0" collapsed="false">
      <c r="A7715" s="258" t="n">
        <v>1406</v>
      </c>
      <c r="B7715" s="259" t="s">
        <v>19896</v>
      </c>
      <c r="C7715" s="260" t="s">
        <v>17875</v>
      </c>
      <c r="D7715" s="266" t="s">
        <v>19897</v>
      </c>
    </row>
    <row r="7716" customFormat="false" ht="30" hidden="false" customHeight="false" outlineLevel="0" collapsed="false">
      <c r="A7716" s="262" t="n">
        <v>1407</v>
      </c>
      <c r="B7716" s="263" t="s">
        <v>19898</v>
      </c>
      <c r="C7716" s="264" t="s">
        <v>17875</v>
      </c>
      <c r="D7716" s="265" t="s">
        <v>10405</v>
      </c>
    </row>
    <row r="7717" customFormat="false" ht="30" hidden="false" customHeight="false" outlineLevel="0" collapsed="false">
      <c r="A7717" s="258" t="n">
        <v>1404</v>
      </c>
      <c r="B7717" s="259" t="s">
        <v>19899</v>
      </c>
      <c r="C7717" s="260" t="s">
        <v>17875</v>
      </c>
      <c r="D7717" s="266" t="s">
        <v>7837</v>
      </c>
    </row>
    <row r="7718" customFormat="false" ht="45" hidden="false" customHeight="false" outlineLevel="0" collapsed="false">
      <c r="A7718" s="262" t="n">
        <v>11281</v>
      </c>
      <c r="B7718" s="263" t="s">
        <v>19900</v>
      </c>
      <c r="C7718" s="264" t="s">
        <v>17875</v>
      </c>
      <c r="D7718" s="265" t="s">
        <v>19901</v>
      </c>
    </row>
    <row r="7719" customFormat="false" ht="45" hidden="false" customHeight="false" outlineLevel="0" collapsed="false">
      <c r="A7719" s="258" t="n">
        <v>1442</v>
      </c>
      <c r="B7719" s="259" t="s">
        <v>19902</v>
      </c>
      <c r="C7719" s="260" t="s">
        <v>17875</v>
      </c>
      <c r="D7719" s="266" t="s">
        <v>19903</v>
      </c>
    </row>
    <row r="7720" customFormat="false" ht="45" hidden="false" customHeight="false" outlineLevel="0" collapsed="false">
      <c r="A7720" s="262" t="n">
        <v>13457</v>
      </c>
      <c r="B7720" s="263" t="s">
        <v>19904</v>
      </c>
      <c r="C7720" s="264" t="s">
        <v>17875</v>
      </c>
      <c r="D7720" s="265" t="s">
        <v>19905</v>
      </c>
    </row>
    <row r="7721" customFormat="false" ht="45" hidden="false" customHeight="false" outlineLevel="0" collapsed="false">
      <c r="A7721" s="258" t="n">
        <v>40699</v>
      </c>
      <c r="B7721" s="259" t="s">
        <v>19906</v>
      </c>
      <c r="C7721" s="260" t="s">
        <v>17875</v>
      </c>
      <c r="D7721" s="266" t="s">
        <v>19907</v>
      </c>
    </row>
    <row r="7722" customFormat="false" ht="45" hidden="false" customHeight="false" outlineLevel="0" collapsed="false">
      <c r="A7722" s="262" t="n">
        <v>40701</v>
      </c>
      <c r="B7722" s="263" t="s">
        <v>19908</v>
      </c>
      <c r="C7722" s="264" t="s">
        <v>17875</v>
      </c>
      <c r="D7722" s="265" t="s">
        <v>19909</v>
      </c>
    </row>
    <row r="7723" customFormat="false" ht="45" hidden="false" customHeight="false" outlineLevel="0" collapsed="false">
      <c r="A7723" s="258" t="n">
        <v>40700</v>
      </c>
      <c r="B7723" s="259" t="s">
        <v>19910</v>
      </c>
      <c r="C7723" s="260" t="s">
        <v>17875</v>
      </c>
      <c r="D7723" s="266" t="s">
        <v>19911</v>
      </c>
    </row>
    <row r="7724" customFormat="false" ht="15" hidden="false" customHeight="false" outlineLevel="0" collapsed="false">
      <c r="A7724" s="262" t="n">
        <v>13458</v>
      </c>
      <c r="B7724" s="263" t="s">
        <v>19912</v>
      </c>
      <c r="C7724" s="264" t="s">
        <v>17875</v>
      </c>
      <c r="D7724" s="265" t="s">
        <v>19913</v>
      </c>
    </row>
    <row r="7725" customFormat="false" ht="15" hidden="false" customHeight="false" outlineLevel="0" collapsed="false">
      <c r="A7725" s="258" t="n">
        <v>36524</v>
      </c>
      <c r="B7725" s="259" t="s">
        <v>19914</v>
      </c>
      <c r="C7725" s="260" t="s">
        <v>17875</v>
      </c>
      <c r="D7725" s="266" t="s">
        <v>19915</v>
      </c>
    </row>
    <row r="7726" customFormat="false" ht="15" hidden="false" customHeight="false" outlineLevel="0" collapsed="false">
      <c r="A7726" s="262" t="n">
        <v>36526</v>
      </c>
      <c r="B7726" s="263" t="s">
        <v>19916</v>
      </c>
      <c r="C7726" s="264" t="s">
        <v>17875</v>
      </c>
      <c r="D7726" s="265" t="s">
        <v>19917</v>
      </c>
    </row>
    <row r="7727" customFormat="false" ht="15" hidden="false" customHeight="false" outlineLevel="0" collapsed="false">
      <c r="A7727" s="258" t="n">
        <v>36523</v>
      </c>
      <c r="B7727" s="259" t="s">
        <v>19918</v>
      </c>
      <c r="C7727" s="260" t="s">
        <v>17875</v>
      </c>
      <c r="D7727" s="266" t="s">
        <v>19919</v>
      </c>
    </row>
    <row r="7728" customFormat="false" ht="15" hidden="false" customHeight="false" outlineLevel="0" collapsed="false">
      <c r="A7728" s="262" t="n">
        <v>36527</v>
      </c>
      <c r="B7728" s="263" t="s">
        <v>19920</v>
      </c>
      <c r="C7728" s="264" t="s">
        <v>17875</v>
      </c>
      <c r="D7728" s="265" t="s">
        <v>19921</v>
      </c>
    </row>
    <row r="7729" customFormat="false" ht="15" hidden="false" customHeight="false" outlineLevel="0" collapsed="false">
      <c r="A7729" s="258" t="n">
        <v>13803</v>
      </c>
      <c r="B7729" s="259" t="s">
        <v>19922</v>
      </c>
      <c r="C7729" s="260" t="s">
        <v>17875</v>
      </c>
      <c r="D7729" s="266" t="s">
        <v>19923</v>
      </c>
    </row>
    <row r="7730" customFormat="false" ht="15" hidden="false" customHeight="false" outlineLevel="0" collapsed="false">
      <c r="A7730" s="262" t="n">
        <v>38642</v>
      </c>
      <c r="B7730" s="263" t="s">
        <v>19924</v>
      </c>
      <c r="C7730" s="264" t="s">
        <v>17875</v>
      </c>
      <c r="D7730" s="265" t="s">
        <v>19925</v>
      </c>
    </row>
    <row r="7731" customFormat="false" ht="15" hidden="false" customHeight="false" outlineLevel="0" collapsed="false">
      <c r="A7731" s="258" t="n">
        <v>36522</v>
      </c>
      <c r="B7731" s="259" t="s">
        <v>19926</v>
      </c>
      <c r="C7731" s="260" t="s">
        <v>17875</v>
      </c>
      <c r="D7731" s="266" t="s">
        <v>19927</v>
      </c>
    </row>
    <row r="7732" customFormat="false" ht="15" hidden="false" customHeight="false" outlineLevel="0" collapsed="false">
      <c r="A7732" s="262" t="n">
        <v>36525</v>
      </c>
      <c r="B7732" s="263" t="s">
        <v>19928</v>
      </c>
      <c r="C7732" s="264" t="s">
        <v>17875</v>
      </c>
      <c r="D7732" s="265" t="s">
        <v>19929</v>
      </c>
    </row>
    <row r="7733" customFormat="false" ht="30" hidden="false" customHeight="false" outlineLevel="0" collapsed="false">
      <c r="A7733" s="258" t="n">
        <v>41991</v>
      </c>
      <c r="B7733" s="259" t="s">
        <v>19930</v>
      </c>
      <c r="C7733" s="260" t="s">
        <v>17875</v>
      </c>
      <c r="D7733" s="266" t="s">
        <v>19931</v>
      </c>
    </row>
    <row r="7734" customFormat="false" ht="15" hidden="false" customHeight="false" outlineLevel="0" collapsed="false">
      <c r="A7734" s="262" t="n">
        <v>34348</v>
      </c>
      <c r="B7734" s="263" t="s">
        <v>19932</v>
      </c>
      <c r="C7734" s="264" t="s">
        <v>17912</v>
      </c>
      <c r="D7734" s="265" t="s">
        <v>19933</v>
      </c>
    </row>
    <row r="7735" customFormat="false" ht="15" hidden="false" customHeight="false" outlineLevel="0" collapsed="false">
      <c r="A7735" s="258" t="n">
        <v>34347</v>
      </c>
      <c r="B7735" s="259" t="s">
        <v>19934</v>
      </c>
      <c r="C7735" s="260" t="s">
        <v>17912</v>
      </c>
      <c r="D7735" s="266" t="s">
        <v>876</v>
      </c>
    </row>
    <row r="7736" customFormat="false" ht="15" hidden="false" customHeight="false" outlineLevel="0" collapsed="false">
      <c r="A7736" s="262" t="n">
        <v>11146</v>
      </c>
      <c r="B7736" s="263" t="s">
        <v>19935</v>
      </c>
      <c r="C7736" s="264" t="s">
        <v>18153</v>
      </c>
      <c r="D7736" s="265" t="s">
        <v>19936</v>
      </c>
    </row>
    <row r="7737" customFormat="false" ht="15" hidden="false" customHeight="false" outlineLevel="0" collapsed="false">
      <c r="A7737" s="258" t="n">
        <v>11147</v>
      </c>
      <c r="B7737" s="259" t="s">
        <v>19937</v>
      </c>
      <c r="C7737" s="260" t="s">
        <v>18153</v>
      </c>
      <c r="D7737" s="266" t="s">
        <v>19938</v>
      </c>
    </row>
    <row r="7738" customFormat="false" ht="15" hidden="false" customHeight="false" outlineLevel="0" collapsed="false">
      <c r="A7738" s="262" t="n">
        <v>34872</v>
      </c>
      <c r="B7738" s="263" t="s">
        <v>19939</v>
      </c>
      <c r="C7738" s="264" t="s">
        <v>18153</v>
      </c>
      <c r="D7738" s="265" t="s">
        <v>19940</v>
      </c>
    </row>
    <row r="7739" customFormat="false" ht="15" hidden="false" customHeight="false" outlineLevel="0" collapsed="false">
      <c r="A7739" s="258" t="n">
        <v>34491</v>
      </c>
      <c r="B7739" s="259" t="s">
        <v>19941</v>
      </c>
      <c r="C7739" s="260" t="s">
        <v>18153</v>
      </c>
      <c r="D7739" s="266" t="s">
        <v>19942</v>
      </c>
    </row>
    <row r="7740" customFormat="false" ht="30" hidden="false" customHeight="false" outlineLevel="0" collapsed="false">
      <c r="A7740" s="262" t="n">
        <v>34770</v>
      </c>
      <c r="B7740" s="263" t="s">
        <v>19943</v>
      </c>
      <c r="C7740" s="264" t="s">
        <v>19664</v>
      </c>
      <c r="D7740" s="265" t="s">
        <v>19944</v>
      </c>
    </row>
    <row r="7741" customFormat="false" ht="30" hidden="false" customHeight="false" outlineLevel="0" collapsed="false">
      <c r="A7741" s="258" t="n">
        <v>1518</v>
      </c>
      <c r="B7741" s="259" t="s">
        <v>19945</v>
      </c>
      <c r="C7741" s="260" t="s">
        <v>19664</v>
      </c>
      <c r="D7741" s="266" t="s">
        <v>19946</v>
      </c>
    </row>
    <row r="7742" customFormat="false" ht="30" hidden="false" customHeight="false" outlineLevel="0" collapsed="false">
      <c r="A7742" s="262" t="n">
        <v>41965</v>
      </c>
      <c r="B7742" s="263" t="s">
        <v>19947</v>
      </c>
      <c r="C7742" s="264" t="s">
        <v>19664</v>
      </c>
      <c r="D7742" s="265" t="s">
        <v>19948</v>
      </c>
    </row>
    <row r="7743" customFormat="false" ht="30" hidden="false" customHeight="false" outlineLevel="0" collapsed="false">
      <c r="A7743" s="258" t="n">
        <v>34492</v>
      </c>
      <c r="B7743" s="259" t="s">
        <v>19949</v>
      </c>
      <c r="C7743" s="260" t="s">
        <v>18153</v>
      </c>
      <c r="D7743" s="266" t="s">
        <v>19950</v>
      </c>
    </row>
    <row r="7744" customFormat="false" ht="30" hidden="false" customHeight="false" outlineLevel="0" collapsed="false">
      <c r="A7744" s="262" t="n">
        <v>1524</v>
      </c>
      <c r="B7744" s="263" t="s">
        <v>19951</v>
      </c>
      <c r="C7744" s="264" t="s">
        <v>18153</v>
      </c>
      <c r="D7744" s="265" t="s">
        <v>19952</v>
      </c>
    </row>
    <row r="7745" customFormat="false" ht="30" hidden="false" customHeight="false" outlineLevel="0" collapsed="false">
      <c r="A7745" s="258" t="n">
        <v>38404</v>
      </c>
      <c r="B7745" s="259" t="s">
        <v>19953</v>
      </c>
      <c r="C7745" s="260" t="s">
        <v>18153</v>
      </c>
      <c r="D7745" s="266" t="s">
        <v>19954</v>
      </c>
    </row>
    <row r="7746" customFormat="false" ht="30" hidden="false" customHeight="false" outlineLevel="0" collapsed="false">
      <c r="A7746" s="262" t="n">
        <v>39849</v>
      </c>
      <c r="B7746" s="263" t="s">
        <v>19955</v>
      </c>
      <c r="C7746" s="264" t="s">
        <v>18153</v>
      </c>
      <c r="D7746" s="265" t="s">
        <v>19956</v>
      </c>
    </row>
    <row r="7747" customFormat="false" ht="30" hidden="false" customHeight="false" outlineLevel="0" collapsed="false">
      <c r="A7747" s="258" t="n">
        <v>38464</v>
      </c>
      <c r="B7747" s="259" t="s">
        <v>19957</v>
      </c>
      <c r="C7747" s="260" t="s">
        <v>18153</v>
      </c>
      <c r="D7747" s="266" t="s">
        <v>19958</v>
      </c>
    </row>
    <row r="7748" customFormat="false" ht="30" hidden="false" customHeight="false" outlineLevel="0" collapsed="false">
      <c r="A7748" s="262" t="n">
        <v>34493</v>
      </c>
      <c r="B7748" s="263" t="s">
        <v>19959</v>
      </c>
      <c r="C7748" s="264" t="s">
        <v>18153</v>
      </c>
      <c r="D7748" s="265" t="s">
        <v>19960</v>
      </c>
    </row>
    <row r="7749" customFormat="false" ht="30" hidden="false" customHeight="false" outlineLevel="0" collapsed="false">
      <c r="A7749" s="258" t="n">
        <v>1527</v>
      </c>
      <c r="B7749" s="259" t="s">
        <v>19961</v>
      </c>
      <c r="C7749" s="260" t="s">
        <v>18153</v>
      </c>
      <c r="D7749" s="266" t="s">
        <v>19962</v>
      </c>
    </row>
    <row r="7750" customFormat="false" ht="30" hidden="false" customHeight="false" outlineLevel="0" collapsed="false">
      <c r="A7750" s="262" t="n">
        <v>38405</v>
      </c>
      <c r="B7750" s="263" t="s">
        <v>19963</v>
      </c>
      <c r="C7750" s="264" t="s">
        <v>18153</v>
      </c>
      <c r="D7750" s="265" t="s">
        <v>19964</v>
      </c>
    </row>
    <row r="7751" customFormat="false" ht="30" hidden="false" customHeight="false" outlineLevel="0" collapsed="false">
      <c r="A7751" s="258" t="n">
        <v>38408</v>
      </c>
      <c r="B7751" s="259" t="s">
        <v>19965</v>
      </c>
      <c r="C7751" s="260" t="s">
        <v>18153</v>
      </c>
      <c r="D7751" s="266" t="s">
        <v>19966</v>
      </c>
    </row>
    <row r="7752" customFormat="false" ht="30" hidden="false" customHeight="false" outlineLevel="0" collapsed="false">
      <c r="A7752" s="262" t="n">
        <v>34494</v>
      </c>
      <c r="B7752" s="263" t="s">
        <v>19967</v>
      </c>
      <c r="C7752" s="264" t="s">
        <v>18153</v>
      </c>
      <c r="D7752" s="265" t="s">
        <v>19968</v>
      </c>
    </row>
    <row r="7753" customFormat="false" ht="30" hidden="false" customHeight="false" outlineLevel="0" collapsed="false">
      <c r="A7753" s="258" t="n">
        <v>1525</v>
      </c>
      <c r="B7753" s="259" t="s">
        <v>19969</v>
      </c>
      <c r="C7753" s="260" t="s">
        <v>18153</v>
      </c>
      <c r="D7753" s="266" t="s">
        <v>19970</v>
      </c>
    </row>
    <row r="7754" customFormat="false" ht="30" hidden="false" customHeight="false" outlineLevel="0" collapsed="false">
      <c r="A7754" s="262" t="n">
        <v>38406</v>
      </c>
      <c r="B7754" s="263" t="s">
        <v>19971</v>
      </c>
      <c r="C7754" s="264" t="s">
        <v>18153</v>
      </c>
      <c r="D7754" s="265" t="s">
        <v>19972</v>
      </c>
    </row>
    <row r="7755" customFormat="false" ht="30" hidden="false" customHeight="false" outlineLevel="0" collapsed="false">
      <c r="A7755" s="258" t="n">
        <v>38409</v>
      </c>
      <c r="B7755" s="259" t="s">
        <v>19973</v>
      </c>
      <c r="C7755" s="260" t="s">
        <v>18153</v>
      </c>
      <c r="D7755" s="266" t="s">
        <v>19974</v>
      </c>
    </row>
    <row r="7756" customFormat="false" ht="30" hidden="false" customHeight="false" outlineLevel="0" collapsed="false">
      <c r="A7756" s="262" t="n">
        <v>34495</v>
      </c>
      <c r="B7756" s="263" t="s">
        <v>19975</v>
      </c>
      <c r="C7756" s="264" t="s">
        <v>18153</v>
      </c>
      <c r="D7756" s="265" t="s">
        <v>19976</v>
      </c>
    </row>
    <row r="7757" customFormat="false" ht="30" hidden="false" customHeight="false" outlineLevel="0" collapsed="false">
      <c r="A7757" s="258" t="n">
        <v>11145</v>
      </c>
      <c r="B7757" s="259" t="s">
        <v>19977</v>
      </c>
      <c r="C7757" s="260" t="s">
        <v>18153</v>
      </c>
      <c r="D7757" s="266" t="s">
        <v>19978</v>
      </c>
    </row>
    <row r="7758" customFormat="false" ht="30" hidden="false" customHeight="false" outlineLevel="0" collapsed="false">
      <c r="A7758" s="262" t="n">
        <v>34496</v>
      </c>
      <c r="B7758" s="263" t="s">
        <v>19979</v>
      </c>
      <c r="C7758" s="264" t="s">
        <v>18153</v>
      </c>
      <c r="D7758" s="265" t="s">
        <v>19980</v>
      </c>
    </row>
    <row r="7759" customFormat="false" ht="30" hidden="false" customHeight="false" outlineLevel="0" collapsed="false">
      <c r="A7759" s="258" t="n">
        <v>34479</v>
      </c>
      <c r="B7759" s="259" t="s">
        <v>19981</v>
      </c>
      <c r="C7759" s="260" t="s">
        <v>18153</v>
      </c>
      <c r="D7759" s="266" t="s">
        <v>19982</v>
      </c>
    </row>
    <row r="7760" customFormat="false" ht="30" hidden="false" customHeight="false" outlineLevel="0" collapsed="false">
      <c r="A7760" s="262" t="n">
        <v>34481</v>
      </c>
      <c r="B7760" s="263" t="s">
        <v>19983</v>
      </c>
      <c r="C7760" s="264" t="s">
        <v>18153</v>
      </c>
      <c r="D7760" s="265" t="s">
        <v>12503</v>
      </c>
    </row>
    <row r="7761" customFormat="false" ht="30" hidden="false" customHeight="false" outlineLevel="0" collapsed="false">
      <c r="A7761" s="258" t="n">
        <v>34483</v>
      </c>
      <c r="B7761" s="259" t="s">
        <v>19984</v>
      </c>
      <c r="C7761" s="260" t="s">
        <v>18153</v>
      </c>
      <c r="D7761" s="266" t="s">
        <v>19985</v>
      </c>
    </row>
    <row r="7762" customFormat="false" ht="30" hidden="false" customHeight="false" outlineLevel="0" collapsed="false">
      <c r="A7762" s="262" t="n">
        <v>34485</v>
      </c>
      <c r="B7762" s="263" t="s">
        <v>19986</v>
      </c>
      <c r="C7762" s="264" t="s">
        <v>18153</v>
      </c>
      <c r="D7762" s="265" t="s">
        <v>19987</v>
      </c>
    </row>
    <row r="7763" customFormat="false" ht="30" hidden="false" customHeight="false" outlineLevel="0" collapsed="false">
      <c r="A7763" s="258" t="n">
        <v>34497</v>
      </c>
      <c r="B7763" s="259" t="s">
        <v>19988</v>
      </c>
      <c r="C7763" s="260" t="s">
        <v>18153</v>
      </c>
      <c r="D7763" s="266" t="s">
        <v>19989</v>
      </c>
    </row>
    <row r="7764" customFormat="false" ht="30" hidden="false" customHeight="false" outlineLevel="0" collapsed="false">
      <c r="A7764" s="262" t="n">
        <v>14041</v>
      </c>
      <c r="B7764" s="263" t="s">
        <v>19990</v>
      </c>
      <c r="C7764" s="264" t="s">
        <v>18153</v>
      </c>
      <c r="D7764" s="265" t="s">
        <v>19991</v>
      </c>
    </row>
    <row r="7765" customFormat="false" ht="30" hidden="false" customHeight="false" outlineLevel="0" collapsed="false">
      <c r="A7765" s="258" t="n">
        <v>1523</v>
      </c>
      <c r="B7765" s="259" t="s">
        <v>19992</v>
      </c>
      <c r="C7765" s="260" t="s">
        <v>18153</v>
      </c>
      <c r="D7765" s="266" t="s">
        <v>19993</v>
      </c>
    </row>
    <row r="7766" customFormat="false" ht="15" hidden="false" customHeight="false" outlineLevel="0" collapsed="false">
      <c r="A7766" s="262" t="n">
        <v>14052</v>
      </c>
      <c r="B7766" s="263" t="s">
        <v>19994</v>
      </c>
      <c r="C7766" s="264" t="s">
        <v>17875</v>
      </c>
      <c r="D7766" s="265" t="s">
        <v>6503</v>
      </c>
    </row>
    <row r="7767" customFormat="false" ht="15" hidden="false" customHeight="false" outlineLevel="0" collapsed="false">
      <c r="A7767" s="258" t="n">
        <v>14054</v>
      </c>
      <c r="B7767" s="259" t="s">
        <v>19995</v>
      </c>
      <c r="C7767" s="260" t="s">
        <v>17875</v>
      </c>
      <c r="D7767" s="266" t="s">
        <v>11571</v>
      </c>
    </row>
    <row r="7768" customFormat="false" ht="15" hidden="false" customHeight="false" outlineLevel="0" collapsed="false">
      <c r="A7768" s="262" t="n">
        <v>14053</v>
      </c>
      <c r="B7768" s="263" t="s">
        <v>19996</v>
      </c>
      <c r="C7768" s="264" t="s">
        <v>17875</v>
      </c>
      <c r="D7768" s="265" t="s">
        <v>19997</v>
      </c>
    </row>
    <row r="7769" customFormat="false" ht="15" hidden="false" customHeight="false" outlineLevel="0" collapsed="false">
      <c r="A7769" s="258" t="n">
        <v>2558</v>
      </c>
      <c r="B7769" s="259" t="s">
        <v>19998</v>
      </c>
      <c r="C7769" s="260" t="s">
        <v>17875</v>
      </c>
      <c r="D7769" s="266" t="s">
        <v>4005</v>
      </c>
    </row>
    <row r="7770" customFormat="false" ht="15" hidden="false" customHeight="false" outlineLevel="0" collapsed="false">
      <c r="A7770" s="262" t="n">
        <v>2560</v>
      </c>
      <c r="B7770" s="263" t="s">
        <v>19999</v>
      </c>
      <c r="C7770" s="264" t="s">
        <v>17875</v>
      </c>
      <c r="D7770" s="265" t="s">
        <v>7975</v>
      </c>
    </row>
    <row r="7771" customFormat="false" ht="15" hidden="false" customHeight="false" outlineLevel="0" collapsed="false">
      <c r="A7771" s="258" t="n">
        <v>2559</v>
      </c>
      <c r="B7771" s="259" t="s">
        <v>20000</v>
      </c>
      <c r="C7771" s="260" t="s">
        <v>17875</v>
      </c>
      <c r="D7771" s="266" t="s">
        <v>1234</v>
      </c>
    </row>
    <row r="7772" customFormat="false" ht="15" hidden="false" customHeight="false" outlineLevel="0" collapsed="false">
      <c r="A7772" s="262" t="n">
        <v>2592</v>
      </c>
      <c r="B7772" s="263" t="s">
        <v>20001</v>
      </c>
      <c r="C7772" s="264" t="s">
        <v>17875</v>
      </c>
      <c r="D7772" s="265" t="s">
        <v>20002</v>
      </c>
    </row>
    <row r="7773" customFormat="false" ht="15" hidden="false" customHeight="false" outlineLevel="0" collapsed="false">
      <c r="A7773" s="258" t="n">
        <v>2566</v>
      </c>
      <c r="B7773" s="259" t="s">
        <v>20003</v>
      </c>
      <c r="C7773" s="260" t="s">
        <v>17875</v>
      </c>
      <c r="D7773" s="266" t="s">
        <v>20004</v>
      </c>
    </row>
    <row r="7774" customFormat="false" ht="15" hidden="false" customHeight="false" outlineLevel="0" collapsed="false">
      <c r="A7774" s="262" t="n">
        <v>2589</v>
      </c>
      <c r="B7774" s="263" t="s">
        <v>20005</v>
      </c>
      <c r="C7774" s="264" t="s">
        <v>17875</v>
      </c>
      <c r="D7774" s="265" t="s">
        <v>7896</v>
      </c>
    </row>
    <row r="7775" customFormat="false" ht="15" hidden="false" customHeight="false" outlineLevel="0" collapsed="false">
      <c r="A7775" s="258" t="n">
        <v>2591</v>
      </c>
      <c r="B7775" s="259" t="s">
        <v>20006</v>
      </c>
      <c r="C7775" s="260" t="s">
        <v>17875</v>
      </c>
      <c r="D7775" s="266" t="s">
        <v>9893</v>
      </c>
    </row>
    <row r="7776" customFormat="false" ht="15" hidden="false" customHeight="false" outlineLevel="0" collapsed="false">
      <c r="A7776" s="262" t="n">
        <v>2590</v>
      </c>
      <c r="B7776" s="263" t="s">
        <v>20007</v>
      </c>
      <c r="C7776" s="264" t="s">
        <v>17875</v>
      </c>
      <c r="D7776" s="265" t="s">
        <v>20008</v>
      </c>
    </row>
    <row r="7777" customFormat="false" ht="15" hidden="false" customHeight="false" outlineLevel="0" collapsed="false">
      <c r="A7777" s="258" t="n">
        <v>2567</v>
      </c>
      <c r="B7777" s="259" t="s">
        <v>20009</v>
      </c>
      <c r="C7777" s="260" t="s">
        <v>17875</v>
      </c>
      <c r="D7777" s="266" t="s">
        <v>10744</v>
      </c>
    </row>
    <row r="7778" customFormat="false" ht="15" hidden="false" customHeight="false" outlineLevel="0" collapsed="false">
      <c r="A7778" s="262" t="n">
        <v>2565</v>
      </c>
      <c r="B7778" s="263" t="s">
        <v>20010</v>
      </c>
      <c r="C7778" s="264" t="s">
        <v>17875</v>
      </c>
      <c r="D7778" s="265" t="s">
        <v>20011</v>
      </c>
    </row>
    <row r="7779" customFormat="false" ht="15" hidden="false" customHeight="false" outlineLevel="0" collapsed="false">
      <c r="A7779" s="258" t="n">
        <v>2568</v>
      </c>
      <c r="B7779" s="259" t="s">
        <v>20012</v>
      </c>
      <c r="C7779" s="260" t="s">
        <v>17875</v>
      </c>
      <c r="D7779" s="266" t="s">
        <v>20013</v>
      </c>
    </row>
    <row r="7780" customFormat="false" ht="15" hidden="false" customHeight="false" outlineLevel="0" collapsed="false">
      <c r="A7780" s="262" t="n">
        <v>2594</v>
      </c>
      <c r="B7780" s="263" t="s">
        <v>20014</v>
      </c>
      <c r="C7780" s="264" t="s">
        <v>17875</v>
      </c>
      <c r="D7780" s="265" t="s">
        <v>20015</v>
      </c>
    </row>
    <row r="7781" customFormat="false" ht="15" hidden="false" customHeight="false" outlineLevel="0" collapsed="false">
      <c r="A7781" s="258" t="n">
        <v>2587</v>
      </c>
      <c r="B7781" s="259" t="s">
        <v>20016</v>
      </c>
      <c r="C7781" s="260" t="s">
        <v>17875</v>
      </c>
      <c r="D7781" s="266" t="s">
        <v>20017</v>
      </c>
    </row>
    <row r="7782" customFormat="false" ht="15" hidden="false" customHeight="false" outlineLevel="0" collapsed="false">
      <c r="A7782" s="262" t="n">
        <v>2588</v>
      </c>
      <c r="B7782" s="263" t="s">
        <v>20018</v>
      </c>
      <c r="C7782" s="264" t="s">
        <v>17875</v>
      </c>
      <c r="D7782" s="265" t="s">
        <v>17256</v>
      </c>
    </row>
    <row r="7783" customFormat="false" ht="15" hidden="false" customHeight="false" outlineLevel="0" collapsed="false">
      <c r="A7783" s="258" t="n">
        <v>2569</v>
      </c>
      <c r="B7783" s="259" t="s">
        <v>20019</v>
      </c>
      <c r="C7783" s="260" t="s">
        <v>17875</v>
      </c>
      <c r="D7783" s="266" t="s">
        <v>6470</v>
      </c>
    </row>
    <row r="7784" customFormat="false" ht="15" hidden="false" customHeight="false" outlineLevel="0" collapsed="false">
      <c r="A7784" s="262" t="n">
        <v>2570</v>
      </c>
      <c r="B7784" s="263" t="s">
        <v>20020</v>
      </c>
      <c r="C7784" s="264" t="s">
        <v>17875</v>
      </c>
      <c r="D7784" s="265" t="s">
        <v>9402</v>
      </c>
    </row>
    <row r="7785" customFormat="false" ht="15" hidden="false" customHeight="false" outlineLevel="0" collapsed="false">
      <c r="A7785" s="258" t="n">
        <v>2571</v>
      </c>
      <c r="B7785" s="259" t="s">
        <v>20021</v>
      </c>
      <c r="C7785" s="260" t="s">
        <v>17875</v>
      </c>
      <c r="D7785" s="266" t="s">
        <v>19761</v>
      </c>
    </row>
    <row r="7786" customFormat="false" ht="15" hidden="false" customHeight="false" outlineLevel="0" collapsed="false">
      <c r="A7786" s="262" t="n">
        <v>2593</v>
      </c>
      <c r="B7786" s="263" t="s">
        <v>20022</v>
      </c>
      <c r="C7786" s="264" t="s">
        <v>17875</v>
      </c>
      <c r="D7786" s="265" t="s">
        <v>7831</v>
      </c>
    </row>
    <row r="7787" customFormat="false" ht="15" hidden="false" customHeight="false" outlineLevel="0" collapsed="false">
      <c r="A7787" s="258" t="n">
        <v>2572</v>
      </c>
      <c r="B7787" s="259" t="s">
        <v>20023</v>
      </c>
      <c r="C7787" s="260" t="s">
        <v>17875</v>
      </c>
      <c r="D7787" s="266" t="s">
        <v>20024</v>
      </c>
    </row>
    <row r="7788" customFormat="false" ht="15" hidden="false" customHeight="false" outlineLevel="0" collapsed="false">
      <c r="A7788" s="262" t="n">
        <v>2595</v>
      </c>
      <c r="B7788" s="263" t="s">
        <v>20025</v>
      </c>
      <c r="C7788" s="264" t="s">
        <v>17875</v>
      </c>
      <c r="D7788" s="265" t="s">
        <v>20026</v>
      </c>
    </row>
    <row r="7789" customFormat="false" ht="15" hidden="false" customHeight="false" outlineLevel="0" collapsed="false">
      <c r="A7789" s="258" t="n">
        <v>2576</v>
      </c>
      <c r="B7789" s="259" t="s">
        <v>20027</v>
      </c>
      <c r="C7789" s="260" t="s">
        <v>17875</v>
      </c>
      <c r="D7789" s="266" t="s">
        <v>7085</v>
      </c>
    </row>
    <row r="7790" customFormat="false" ht="15" hidden="false" customHeight="false" outlineLevel="0" collapsed="false">
      <c r="A7790" s="262" t="n">
        <v>2575</v>
      </c>
      <c r="B7790" s="263" t="s">
        <v>20028</v>
      </c>
      <c r="C7790" s="264" t="s">
        <v>17875</v>
      </c>
      <c r="D7790" s="265" t="s">
        <v>6294</v>
      </c>
    </row>
    <row r="7791" customFormat="false" ht="15" hidden="false" customHeight="false" outlineLevel="0" collapsed="false">
      <c r="A7791" s="258" t="n">
        <v>2573</v>
      </c>
      <c r="B7791" s="259" t="s">
        <v>20029</v>
      </c>
      <c r="C7791" s="260" t="s">
        <v>17875</v>
      </c>
      <c r="D7791" s="266" t="s">
        <v>7819</v>
      </c>
    </row>
    <row r="7792" customFormat="false" ht="15" hidden="false" customHeight="false" outlineLevel="0" collapsed="false">
      <c r="A7792" s="262" t="n">
        <v>2586</v>
      </c>
      <c r="B7792" s="263" t="s">
        <v>20030</v>
      </c>
      <c r="C7792" s="264" t="s">
        <v>17875</v>
      </c>
      <c r="D7792" s="265" t="s">
        <v>13713</v>
      </c>
    </row>
    <row r="7793" customFormat="false" ht="15" hidden="false" customHeight="false" outlineLevel="0" collapsed="false">
      <c r="A7793" s="258" t="n">
        <v>2577</v>
      </c>
      <c r="B7793" s="259" t="s">
        <v>20031</v>
      </c>
      <c r="C7793" s="260" t="s">
        <v>17875</v>
      </c>
      <c r="D7793" s="266" t="s">
        <v>20032</v>
      </c>
    </row>
    <row r="7794" customFormat="false" ht="15" hidden="false" customHeight="false" outlineLevel="0" collapsed="false">
      <c r="A7794" s="262" t="n">
        <v>2574</v>
      </c>
      <c r="B7794" s="263" t="s">
        <v>20033</v>
      </c>
      <c r="C7794" s="264" t="s">
        <v>17875</v>
      </c>
      <c r="D7794" s="265" t="s">
        <v>11871</v>
      </c>
    </row>
    <row r="7795" customFormat="false" ht="15" hidden="false" customHeight="false" outlineLevel="0" collapsed="false">
      <c r="A7795" s="258" t="n">
        <v>2578</v>
      </c>
      <c r="B7795" s="259" t="s">
        <v>20034</v>
      </c>
      <c r="C7795" s="260" t="s">
        <v>17875</v>
      </c>
      <c r="D7795" s="266" t="s">
        <v>20035</v>
      </c>
    </row>
    <row r="7796" customFormat="false" ht="15" hidden="false" customHeight="false" outlineLevel="0" collapsed="false">
      <c r="A7796" s="262" t="n">
        <v>2585</v>
      </c>
      <c r="B7796" s="263" t="s">
        <v>20036</v>
      </c>
      <c r="C7796" s="264" t="s">
        <v>17875</v>
      </c>
      <c r="D7796" s="265" t="s">
        <v>20037</v>
      </c>
    </row>
    <row r="7797" customFormat="false" ht="15" hidden="false" customHeight="false" outlineLevel="0" collapsed="false">
      <c r="A7797" s="258" t="n">
        <v>12008</v>
      </c>
      <c r="B7797" s="259" t="s">
        <v>20038</v>
      </c>
      <c r="C7797" s="260" t="s">
        <v>17875</v>
      </c>
      <c r="D7797" s="266" t="s">
        <v>20039</v>
      </c>
    </row>
    <row r="7798" customFormat="false" ht="15" hidden="false" customHeight="false" outlineLevel="0" collapsed="false">
      <c r="A7798" s="262" t="n">
        <v>2582</v>
      </c>
      <c r="B7798" s="263" t="s">
        <v>20040</v>
      </c>
      <c r="C7798" s="264" t="s">
        <v>17875</v>
      </c>
      <c r="D7798" s="265" t="s">
        <v>20041</v>
      </c>
    </row>
    <row r="7799" customFormat="false" ht="15" hidden="false" customHeight="false" outlineLevel="0" collapsed="false">
      <c r="A7799" s="258" t="n">
        <v>2597</v>
      </c>
      <c r="B7799" s="259" t="s">
        <v>20042</v>
      </c>
      <c r="C7799" s="260" t="s">
        <v>17875</v>
      </c>
      <c r="D7799" s="266" t="s">
        <v>15134</v>
      </c>
    </row>
    <row r="7800" customFormat="false" ht="15" hidden="false" customHeight="false" outlineLevel="0" collapsed="false">
      <c r="A7800" s="262" t="n">
        <v>2579</v>
      </c>
      <c r="B7800" s="263" t="s">
        <v>20043</v>
      </c>
      <c r="C7800" s="264" t="s">
        <v>17875</v>
      </c>
      <c r="D7800" s="265" t="s">
        <v>20044</v>
      </c>
    </row>
    <row r="7801" customFormat="false" ht="15" hidden="false" customHeight="false" outlineLevel="0" collapsed="false">
      <c r="A7801" s="258" t="n">
        <v>2581</v>
      </c>
      <c r="B7801" s="259" t="s">
        <v>20045</v>
      </c>
      <c r="C7801" s="260" t="s">
        <v>17875</v>
      </c>
      <c r="D7801" s="266" t="s">
        <v>13623</v>
      </c>
    </row>
    <row r="7802" customFormat="false" ht="15" hidden="false" customHeight="false" outlineLevel="0" collapsed="false">
      <c r="A7802" s="262" t="n">
        <v>2596</v>
      </c>
      <c r="B7802" s="263" t="s">
        <v>20046</v>
      </c>
      <c r="C7802" s="264" t="s">
        <v>17875</v>
      </c>
      <c r="D7802" s="265" t="s">
        <v>20047</v>
      </c>
    </row>
    <row r="7803" customFormat="false" ht="15" hidden="false" customHeight="false" outlineLevel="0" collapsed="false">
      <c r="A7803" s="258" t="n">
        <v>2580</v>
      </c>
      <c r="B7803" s="259" t="s">
        <v>20048</v>
      </c>
      <c r="C7803" s="260" t="s">
        <v>17875</v>
      </c>
      <c r="D7803" s="266" t="s">
        <v>20049</v>
      </c>
    </row>
    <row r="7804" customFormat="false" ht="15" hidden="false" customHeight="false" outlineLevel="0" collapsed="false">
      <c r="A7804" s="262" t="n">
        <v>2583</v>
      </c>
      <c r="B7804" s="263" t="s">
        <v>20050</v>
      </c>
      <c r="C7804" s="264" t="s">
        <v>17875</v>
      </c>
      <c r="D7804" s="265" t="s">
        <v>20051</v>
      </c>
    </row>
    <row r="7805" customFormat="false" ht="15" hidden="false" customHeight="false" outlineLevel="0" collapsed="false">
      <c r="A7805" s="258" t="n">
        <v>2584</v>
      </c>
      <c r="B7805" s="259" t="s">
        <v>20052</v>
      </c>
      <c r="C7805" s="260" t="s">
        <v>17875</v>
      </c>
      <c r="D7805" s="266" t="s">
        <v>20053</v>
      </c>
    </row>
    <row r="7806" customFormat="false" ht="15" hidden="false" customHeight="false" outlineLevel="0" collapsed="false">
      <c r="A7806" s="262" t="n">
        <v>12010</v>
      </c>
      <c r="B7806" s="263" t="s">
        <v>20054</v>
      </c>
      <c r="C7806" s="264" t="s">
        <v>17875</v>
      </c>
      <c r="D7806" s="265" t="s">
        <v>9631</v>
      </c>
    </row>
    <row r="7807" customFormat="false" ht="15" hidden="false" customHeight="false" outlineLevel="0" collapsed="false">
      <c r="A7807" s="258" t="n">
        <v>39329</v>
      </c>
      <c r="B7807" s="259" t="s">
        <v>20055</v>
      </c>
      <c r="C7807" s="260" t="s">
        <v>17875</v>
      </c>
      <c r="D7807" s="266" t="s">
        <v>5756</v>
      </c>
    </row>
    <row r="7808" customFormat="false" ht="15" hidden="false" customHeight="false" outlineLevel="0" collapsed="false">
      <c r="A7808" s="262" t="n">
        <v>39330</v>
      </c>
      <c r="B7808" s="263" t="s">
        <v>20056</v>
      </c>
      <c r="C7808" s="264" t="s">
        <v>17875</v>
      </c>
      <c r="D7808" s="265" t="s">
        <v>13725</v>
      </c>
    </row>
    <row r="7809" customFormat="false" ht="15" hidden="false" customHeight="false" outlineLevel="0" collapsed="false">
      <c r="A7809" s="258" t="n">
        <v>39332</v>
      </c>
      <c r="B7809" s="259" t="s">
        <v>20057</v>
      </c>
      <c r="C7809" s="260" t="s">
        <v>17875</v>
      </c>
      <c r="D7809" s="266" t="s">
        <v>3982</v>
      </c>
    </row>
    <row r="7810" customFormat="false" ht="15" hidden="false" customHeight="false" outlineLevel="0" collapsed="false">
      <c r="A7810" s="262" t="n">
        <v>39331</v>
      </c>
      <c r="B7810" s="263" t="s">
        <v>20058</v>
      </c>
      <c r="C7810" s="264" t="s">
        <v>17875</v>
      </c>
      <c r="D7810" s="265" t="s">
        <v>2273</v>
      </c>
    </row>
    <row r="7811" customFormat="false" ht="15" hidden="false" customHeight="false" outlineLevel="0" collapsed="false">
      <c r="A7811" s="258" t="n">
        <v>39333</v>
      </c>
      <c r="B7811" s="259" t="s">
        <v>20059</v>
      </c>
      <c r="C7811" s="260" t="s">
        <v>17875</v>
      </c>
      <c r="D7811" s="266" t="s">
        <v>19064</v>
      </c>
    </row>
    <row r="7812" customFormat="false" ht="15" hidden="false" customHeight="false" outlineLevel="0" collapsed="false">
      <c r="A7812" s="262" t="n">
        <v>39335</v>
      </c>
      <c r="B7812" s="263" t="s">
        <v>20060</v>
      </c>
      <c r="C7812" s="264" t="s">
        <v>17875</v>
      </c>
      <c r="D7812" s="265" t="s">
        <v>6503</v>
      </c>
    </row>
    <row r="7813" customFormat="false" ht="15" hidden="false" customHeight="false" outlineLevel="0" collapsed="false">
      <c r="A7813" s="258" t="n">
        <v>39334</v>
      </c>
      <c r="B7813" s="259" t="s">
        <v>20061</v>
      </c>
      <c r="C7813" s="260" t="s">
        <v>17875</v>
      </c>
      <c r="D7813" s="266" t="s">
        <v>20062</v>
      </c>
    </row>
    <row r="7814" customFormat="false" ht="15" hidden="false" customHeight="false" outlineLevel="0" collapsed="false">
      <c r="A7814" s="262" t="n">
        <v>12016</v>
      </c>
      <c r="B7814" s="263" t="s">
        <v>20063</v>
      </c>
      <c r="C7814" s="264" t="s">
        <v>17875</v>
      </c>
      <c r="D7814" s="265" t="s">
        <v>20064</v>
      </c>
    </row>
    <row r="7815" customFormat="false" ht="15" hidden="false" customHeight="false" outlineLevel="0" collapsed="false">
      <c r="A7815" s="258" t="n">
        <v>12015</v>
      </c>
      <c r="B7815" s="259" t="s">
        <v>20065</v>
      </c>
      <c r="C7815" s="260" t="s">
        <v>17875</v>
      </c>
      <c r="D7815" s="266" t="s">
        <v>9656</v>
      </c>
    </row>
    <row r="7816" customFormat="false" ht="15" hidden="false" customHeight="false" outlineLevel="0" collapsed="false">
      <c r="A7816" s="262" t="n">
        <v>12020</v>
      </c>
      <c r="B7816" s="263" t="s">
        <v>20066</v>
      </c>
      <c r="C7816" s="264" t="s">
        <v>17875</v>
      </c>
      <c r="D7816" s="265" t="s">
        <v>20064</v>
      </c>
    </row>
    <row r="7817" customFormat="false" ht="15" hidden="false" customHeight="false" outlineLevel="0" collapsed="false">
      <c r="A7817" s="258" t="n">
        <v>12019</v>
      </c>
      <c r="B7817" s="259" t="s">
        <v>20067</v>
      </c>
      <c r="C7817" s="260" t="s">
        <v>17875</v>
      </c>
      <c r="D7817" s="266" t="s">
        <v>9656</v>
      </c>
    </row>
    <row r="7818" customFormat="false" ht="15" hidden="false" customHeight="false" outlineLevel="0" collapsed="false">
      <c r="A7818" s="262" t="n">
        <v>39336</v>
      </c>
      <c r="B7818" s="263" t="s">
        <v>20068</v>
      </c>
      <c r="C7818" s="264" t="s">
        <v>17875</v>
      </c>
      <c r="D7818" s="265" t="s">
        <v>13725</v>
      </c>
    </row>
    <row r="7819" customFormat="false" ht="15" hidden="false" customHeight="false" outlineLevel="0" collapsed="false">
      <c r="A7819" s="258" t="n">
        <v>39338</v>
      </c>
      <c r="B7819" s="259" t="s">
        <v>20069</v>
      </c>
      <c r="C7819" s="260" t="s">
        <v>17875</v>
      </c>
      <c r="D7819" s="266" t="s">
        <v>3982</v>
      </c>
    </row>
    <row r="7820" customFormat="false" ht="15" hidden="false" customHeight="false" outlineLevel="0" collapsed="false">
      <c r="A7820" s="262" t="n">
        <v>39337</v>
      </c>
      <c r="B7820" s="263" t="s">
        <v>20070</v>
      </c>
      <c r="C7820" s="264" t="s">
        <v>17875</v>
      </c>
      <c r="D7820" s="265" t="s">
        <v>2273</v>
      </c>
    </row>
    <row r="7821" customFormat="false" ht="15" hidden="false" customHeight="false" outlineLevel="0" collapsed="false">
      <c r="A7821" s="258" t="n">
        <v>39341</v>
      </c>
      <c r="B7821" s="259" t="s">
        <v>20071</v>
      </c>
      <c r="C7821" s="260" t="s">
        <v>17875</v>
      </c>
      <c r="D7821" s="266" t="s">
        <v>7425</v>
      </c>
    </row>
    <row r="7822" customFormat="false" ht="15" hidden="false" customHeight="false" outlineLevel="0" collapsed="false">
      <c r="A7822" s="262" t="n">
        <v>39340</v>
      </c>
      <c r="B7822" s="263" t="s">
        <v>20072</v>
      </c>
      <c r="C7822" s="264" t="s">
        <v>17875</v>
      </c>
      <c r="D7822" s="265" t="s">
        <v>19606</v>
      </c>
    </row>
    <row r="7823" customFormat="false" ht="15" hidden="false" customHeight="false" outlineLevel="0" collapsed="false">
      <c r="A7823" s="258" t="n">
        <v>12025</v>
      </c>
      <c r="B7823" s="259" t="s">
        <v>20073</v>
      </c>
      <c r="C7823" s="260" t="s">
        <v>17875</v>
      </c>
      <c r="D7823" s="266" t="s">
        <v>20074</v>
      </c>
    </row>
    <row r="7824" customFormat="false" ht="15" hidden="false" customHeight="false" outlineLevel="0" collapsed="false">
      <c r="A7824" s="262" t="n">
        <v>39342</v>
      </c>
      <c r="B7824" s="263" t="s">
        <v>20075</v>
      </c>
      <c r="C7824" s="264" t="s">
        <v>17875</v>
      </c>
      <c r="D7824" s="265" t="s">
        <v>7425</v>
      </c>
    </row>
    <row r="7825" customFormat="false" ht="15" hidden="false" customHeight="false" outlineLevel="0" collapsed="false">
      <c r="A7825" s="258" t="n">
        <v>39343</v>
      </c>
      <c r="B7825" s="259" t="s">
        <v>20076</v>
      </c>
      <c r="C7825" s="260" t="s">
        <v>17875</v>
      </c>
      <c r="D7825" s="266" t="s">
        <v>8469</v>
      </c>
    </row>
    <row r="7826" customFormat="false" ht="15" hidden="false" customHeight="false" outlineLevel="0" collapsed="false">
      <c r="A7826" s="262" t="n">
        <v>39345</v>
      </c>
      <c r="B7826" s="263" t="s">
        <v>20077</v>
      </c>
      <c r="C7826" s="264" t="s">
        <v>17875</v>
      </c>
      <c r="D7826" s="265" t="s">
        <v>20078</v>
      </c>
    </row>
    <row r="7827" customFormat="false" ht="15" hidden="false" customHeight="false" outlineLevel="0" collapsed="false">
      <c r="A7827" s="258" t="n">
        <v>39344</v>
      </c>
      <c r="B7827" s="259" t="s">
        <v>20079</v>
      </c>
      <c r="C7827" s="260" t="s">
        <v>17875</v>
      </c>
      <c r="D7827" s="266" t="s">
        <v>13759</v>
      </c>
    </row>
    <row r="7828" customFormat="false" ht="15" hidden="false" customHeight="false" outlineLevel="0" collapsed="false">
      <c r="A7828" s="262" t="n">
        <v>12623</v>
      </c>
      <c r="B7828" s="263" t="s">
        <v>20080</v>
      </c>
      <c r="C7828" s="264" t="s">
        <v>17912</v>
      </c>
      <c r="D7828" s="265" t="s">
        <v>12002</v>
      </c>
    </row>
    <row r="7829" customFormat="false" ht="15" hidden="false" customHeight="false" outlineLevel="0" collapsed="false">
      <c r="A7829" s="258" t="n">
        <v>34498</v>
      </c>
      <c r="B7829" s="259" t="s">
        <v>20081</v>
      </c>
      <c r="C7829" s="260" t="s">
        <v>17875</v>
      </c>
      <c r="D7829" s="266" t="s">
        <v>5717</v>
      </c>
    </row>
    <row r="7830" customFormat="false" ht="15" hidden="false" customHeight="false" outlineLevel="0" collapsed="false">
      <c r="A7830" s="262" t="n">
        <v>13244</v>
      </c>
      <c r="B7830" s="263" t="s">
        <v>20082</v>
      </c>
      <c r="C7830" s="264" t="s">
        <v>17875</v>
      </c>
      <c r="D7830" s="265" t="s">
        <v>20083</v>
      </c>
    </row>
    <row r="7831" customFormat="false" ht="15" hidden="false" customHeight="false" outlineLevel="0" collapsed="false">
      <c r="A7831" s="258" t="n">
        <v>38998</v>
      </c>
      <c r="B7831" s="259" t="s">
        <v>20084</v>
      </c>
      <c r="C7831" s="260" t="s">
        <v>17875</v>
      </c>
      <c r="D7831" s="266" t="s">
        <v>1930</v>
      </c>
    </row>
    <row r="7832" customFormat="false" ht="15" hidden="false" customHeight="false" outlineLevel="0" collapsed="false">
      <c r="A7832" s="262" t="n">
        <v>38999</v>
      </c>
      <c r="B7832" s="263" t="s">
        <v>20085</v>
      </c>
      <c r="C7832" s="264" t="s">
        <v>17875</v>
      </c>
      <c r="D7832" s="265" t="s">
        <v>11580</v>
      </c>
    </row>
    <row r="7833" customFormat="false" ht="15" hidden="false" customHeight="false" outlineLevel="0" collapsed="false">
      <c r="A7833" s="258" t="n">
        <v>38996</v>
      </c>
      <c r="B7833" s="259" t="s">
        <v>20086</v>
      </c>
      <c r="C7833" s="260" t="s">
        <v>17875</v>
      </c>
      <c r="D7833" s="266" t="s">
        <v>16703</v>
      </c>
    </row>
    <row r="7834" customFormat="false" ht="15" hidden="false" customHeight="false" outlineLevel="0" collapsed="false">
      <c r="A7834" s="262" t="n">
        <v>38997</v>
      </c>
      <c r="B7834" s="263" t="s">
        <v>20087</v>
      </c>
      <c r="C7834" s="264" t="s">
        <v>17875</v>
      </c>
      <c r="D7834" s="265" t="s">
        <v>7105</v>
      </c>
    </row>
    <row r="7835" customFormat="false" ht="15" hidden="false" customHeight="false" outlineLevel="0" collapsed="false">
      <c r="A7835" s="258" t="n">
        <v>39862</v>
      </c>
      <c r="B7835" s="259" t="s">
        <v>20088</v>
      </c>
      <c r="C7835" s="260" t="s">
        <v>17875</v>
      </c>
      <c r="D7835" s="266" t="s">
        <v>20089</v>
      </c>
    </row>
    <row r="7836" customFormat="false" ht="15" hidden="false" customHeight="false" outlineLevel="0" collapsed="false">
      <c r="A7836" s="262" t="n">
        <v>39863</v>
      </c>
      <c r="B7836" s="263" t="s">
        <v>20090</v>
      </c>
      <c r="C7836" s="264" t="s">
        <v>17875</v>
      </c>
      <c r="D7836" s="265" t="s">
        <v>20091</v>
      </c>
    </row>
    <row r="7837" customFormat="false" ht="15" hidden="false" customHeight="false" outlineLevel="0" collapsed="false">
      <c r="A7837" s="258" t="n">
        <v>39864</v>
      </c>
      <c r="B7837" s="259" t="s">
        <v>20092</v>
      </c>
      <c r="C7837" s="260" t="s">
        <v>17875</v>
      </c>
      <c r="D7837" s="266" t="s">
        <v>20093</v>
      </c>
    </row>
    <row r="7838" customFormat="false" ht="15" hidden="false" customHeight="false" outlineLevel="0" collapsed="false">
      <c r="A7838" s="262" t="n">
        <v>39865</v>
      </c>
      <c r="B7838" s="263" t="s">
        <v>20094</v>
      </c>
      <c r="C7838" s="264" t="s">
        <v>17875</v>
      </c>
      <c r="D7838" s="265" t="s">
        <v>7674</v>
      </c>
    </row>
    <row r="7839" customFormat="false" ht="15" hidden="false" customHeight="false" outlineLevel="0" collapsed="false">
      <c r="A7839" s="258" t="n">
        <v>2517</v>
      </c>
      <c r="B7839" s="259" t="s">
        <v>20095</v>
      </c>
      <c r="C7839" s="260" t="s">
        <v>17875</v>
      </c>
      <c r="D7839" s="266" t="s">
        <v>3142</v>
      </c>
    </row>
    <row r="7840" customFormat="false" ht="15" hidden="false" customHeight="false" outlineLevel="0" collapsed="false">
      <c r="A7840" s="262" t="n">
        <v>2522</v>
      </c>
      <c r="B7840" s="263" t="s">
        <v>20096</v>
      </c>
      <c r="C7840" s="264" t="s">
        <v>17875</v>
      </c>
      <c r="D7840" s="265" t="s">
        <v>20097</v>
      </c>
    </row>
    <row r="7841" customFormat="false" ht="15" hidden="false" customHeight="false" outlineLevel="0" collapsed="false">
      <c r="A7841" s="258" t="n">
        <v>2548</v>
      </c>
      <c r="B7841" s="259" t="s">
        <v>20098</v>
      </c>
      <c r="C7841" s="260" t="s">
        <v>17875</v>
      </c>
      <c r="D7841" s="266" t="s">
        <v>14870</v>
      </c>
    </row>
    <row r="7842" customFormat="false" ht="15" hidden="false" customHeight="false" outlineLevel="0" collapsed="false">
      <c r="A7842" s="262" t="n">
        <v>2516</v>
      </c>
      <c r="B7842" s="263" t="s">
        <v>20099</v>
      </c>
      <c r="C7842" s="264" t="s">
        <v>17875</v>
      </c>
      <c r="D7842" s="265" t="s">
        <v>510</v>
      </c>
    </row>
    <row r="7843" customFormat="false" ht="15" hidden="false" customHeight="false" outlineLevel="0" collapsed="false">
      <c r="A7843" s="258" t="n">
        <v>2518</v>
      </c>
      <c r="B7843" s="259" t="s">
        <v>20100</v>
      </c>
      <c r="C7843" s="260" t="s">
        <v>17875</v>
      </c>
      <c r="D7843" s="266" t="s">
        <v>20101</v>
      </c>
    </row>
    <row r="7844" customFormat="false" ht="15" hidden="false" customHeight="false" outlineLevel="0" collapsed="false">
      <c r="A7844" s="262" t="n">
        <v>2521</v>
      </c>
      <c r="B7844" s="263" t="s">
        <v>20102</v>
      </c>
      <c r="C7844" s="264" t="s">
        <v>17875</v>
      </c>
      <c r="D7844" s="265" t="s">
        <v>9508</v>
      </c>
    </row>
    <row r="7845" customFormat="false" ht="15" hidden="false" customHeight="false" outlineLevel="0" collapsed="false">
      <c r="A7845" s="258" t="n">
        <v>2515</v>
      </c>
      <c r="B7845" s="259" t="s">
        <v>20103</v>
      </c>
      <c r="C7845" s="260" t="s">
        <v>17875</v>
      </c>
      <c r="D7845" s="266" t="s">
        <v>10453</v>
      </c>
    </row>
    <row r="7846" customFormat="false" ht="15" hidden="false" customHeight="false" outlineLevel="0" collapsed="false">
      <c r="A7846" s="262" t="n">
        <v>2519</v>
      </c>
      <c r="B7846" s="263" t="s">
        <v>20104</v>
      </c>
      <c r="C7846" s="264" t="s">
        <v>17875</v>
      </c>
      <c r="D7846" s="265" t="s">
        <v>20105</v>
      </c>
    </row>
    <row r="7847" customFormat="false" ht="15" hidden="false" customHeight="false" outlineLevel="0" collapsed="false">
      <c r="A7847" s="258" t="n">
        <v>2520</v>
      </c>
      <c r="B7847" s="259" t="s">
        <v>20106</v>
      </c>
      <c r="C7847" s="260" t="s">
        <v>17875</v>
      </c>
      <c r="D7847" s="266" t="s">
        <v>14031</v>
      </c>
    </row>
    <row r="7848" customFormat="false" ht="15" hidden="false" customHeight="false" outlineLevel="0" collapsed="false">
      <c r="A7848" s="262" t="n">
        <v>1602</v>
      </c>
      <c r="B7848" s="263" t="s">
        <v>20107</v>
      </c>
      <c r="C7848" s="264" t="s">
        <v>17875</v>
      </c>
      <c r="D7848" s="265" t="s">
        <v>20108</v>
      </c>
    </row>
    <row r="7849" customFormat="false" ht="15" hidden="false" customHeight="false" outlineLevel="0" collapsed="false">
      <c r="A7849" s="258" t="n">
        <v>1601</v>
      </c>
      <c r="B7849" s="259" t="s">
        <v>20109</v>
      </c>
      <c r="C7849" s="260" t="s">
        <v>17875</v>
      </c>
      <c r="D7849" s="266" t="s">
        <v>20110</v>
      </c>
    </row>
    <row r="7850" customFormat="false" ht="15" hidden="false" customHeight="false" outlineLevel="0" collapsed="false">
      <c r="A7850" s="262" t="n">
        <v>1598</v>
      </c>
      <c r="B7850" s="263" t="s">
        <v>20111</v>
      </c>
      <c r="C7850" s="264" t="s">
        <v>17875</v>
      </c>
      <c r="D7850" s="265" t="s">
        <v>6552</v>
      </c>
    </row>
    <row r="7851" customFormat="false" ht="15" hidden="false" customHeight="false" outlineLevel="0" collapsed="false">
      <c r="A7851" s="258" t="n">
        <v>1600</v>
      </c>
      <c r="B7851" s="259" t="s">
        <v>20112</v>
      </c>
      <c r="C7851" s="260" t="s">
        <v>17875</v>
      </c>
      <c r="D7851" s="266" t="s">
        <v>8367</v>
      </c>
    </row>
    <row r="7852" customFormat="false" ht="15" hidden="false" customHeight="false" outlineLevel="0" collapsed="false">
      <c r="A7852" s="262" t="n">
        <v>1603</v>
      </c>
      <c r="B7852" s="263" t="s">
        <v>20113</v>
      </c>
      <c r="C7852" s="264" t="s">
        <v>17875</v>
      </c>
      <c r="D7852" s="265" t="s">
        <v>8139</v>
      </c>
    </row>
    <row r="7853" customFormat="false" ht="15" hidden="false" customHeight="false" outlineLevel="0" collapsed="false">
      <c r="A7853" s="258" t="n">
        <v>1599</v>
      </c>
      <c r="B7853" s="259" t="s">
        <v>20114</v>
      </c>
      <c r="C7853" s="260" t="s">
        <v>17875</v>
      </c>
      <c r="D7853" s="266" t="s">
        <v>12648</v>
      </c>
    </row>
    <row r="7854" customFormat="false" ht="15" hidden="false" customHeight="false" outlineLevel="0" collapsed="false">
      <c r="A7854" s="262" t="n">
        <v>1597</v>
      </c>
      <c r="B7854" s="263" t="s">
        <v>20115</v>
      </c>
      <c r="C7854" s="264" t="s">
        <v>17875</v>
      </c>
      <c r="D7854" s="265" t="s">
        <v>20116</v>
      </c>
    </row>
    <row r="7855" customFormat="false" ht="15" hidden="false" customHeight="false" outlineLevel="0" collapsed="false">
      <c r="A7855" s="258" t="n">
        <v>39600</v>
      </c>
      <c r="B7855" s="259" t="s">
        <v>20117</v>
      </c>
      <c r="C7855" s="260" t="s">
        <v>17875</v>
      </c>
      <c r="D7855" s="266" t="s">
        <v>6523</v>
      </c>
    </row>
    <row r="7856" customFormat="false" ht="15" hidden="false" customHeight="false" outlineLevel="0" collapsed="false">
      <c r="A7856" s="262" t="n">
        <v>39601</v>
      </c>
      <c r="B7856" s="263" t="s">
        <v>20118</v>
      </c>
      <c r="C7856" s="264" t="s">
        <v>17875</v>
      </c>
      <c r="D7856" s="265" t="s">
        <v>20119</v>
      </c>
    </row>
    <row r="7857" customFormat="false" ht="15" hidden="false" customHeight="false" outlineLevel="0" collapsed="false">
      <c r="A7857" s="258" t="n">
        <v>39602</v>
      </c>
      <c r="B7857" s="259" t="s">
        <v>20120</v>
      </c>
      <c r="C7857" s="260" t="s">
        <v>17875</v>
      </c>
      <c r="D7857" s="266" t="s">
        <v>1446</v>
      </c>
    </row>
    <row r="7858" customFormat="false" ht="15" hidden="false" customHeight="false" outlineLevel="0" collapsed="false">
      <c r="A7858" s="262" t="n">
        <v>39603</v>
      </c>
      <c r="B7858" s="263" t="s">
        <v>20121</v>
      </c>
      <c r="C7858" s="264" t="s">
        <v>17875</v>
      </c>
      <c r="D7858" s="265" t="s">
        <v>13961</v>
      </c>
    </row>
    <row r="7859" customFormat="false" ht="15" hidden="false" customHeight="false" outlineLevel="0" collapsed="false">
      <c r="A7859" s="258" t="n">
        <v>11821</v>
      </c>
      <c r="B7859" s="259" t="s">
        <v>20122</v>
      </c>
      <c r="C7859" s="260" t="s">
        <v>17875</v>
      </c>
      <c r="D7859" s="266" t="s">
        <v>10225</v>
      </c>
    </row>
    <row r="7860" customFormat="false" ht="15" hidden="false" customHeight="false" outlineLevel="0" collapsed="false">
      <c r="A7860" s="262" t="n">
        <v>1562</v>
      </c>
      <c r="B7860" s="263" t="s">
        <v>20123</v>
      </c>
      <c r="C7860" s="264" t="s">
        <v>17875</v>
      </c>
      <c r="D7860" s="265" t="s">
        <v>6497</v>
      </c>
    </row>
    <row r="7861" customFormat="false" ht="15" hidden="false" customHeight="false" outlineLevel="0" collapsed="false">
      <c r="A7861" s="258" t="n">
        <v>1563</v>
      </c>
      <c r="B7861" s="259" t="s">
        <v>20124</v>
      </c>
      <c r="C7861" s="260" t="s">
        <v>17875</v>
      </c>
      <c r="D7861" s="266" t="s">
        <v>10695</v>
      </c>
    </row>
    <row r="7862" customFormat="false" ht="15" hidden="false" customHeight="false" outlineLevel="0" collapsed="false">
      <c r="A7862" s="262" t="n">
        <v>11856</v>
      </c>
      <c r="B7862" s="263" t="s">
        <v>20125</v>
      </c>
      <c r="C7862" s="264" t="s">
        <v>17875</v>
      </c>
      <c r="D7862" s="265" t="s">
        <v>7533</v>
      </c>
    </row>
    <row r="7863" customFormat="false" ht="15" hidden="false" customHeight="false" outlineLevel="0" collapsed="false">
      <c r="A7863" s="258" t="n">
        <v>11857</v>
      </c>
      <c r="B7863" s="259" t="s">
        <v>20126</v>
      </c>
      <c r="C7863" s="260" t="s">
        <v>17875</v>
      </c>
      <c r="D7863" s="266" t="s">
        <v>20127</v>
      </c>
    </row>
    <row r="7864" customFormat="false" ht="15" hidden="false" customHeight="false" outlineLevel="0" collapsed="false">
      <c r="A7864" s="262" t="n">
        <v>11858</v>
      </c>
      <c r="B7864" s="263" t="s">
        <v>20128</v>
      </c>
      <c r="C7864" s="264" t="s">
        <v>17875</v>
      </c>
      <c r="D7864" s="265" t="s">
        <v>20129</v>
      </c>
    </row>
    <row r="7865" customFormat="false" ht="15" hidden="false" customHeight="false" outlineLevel="0" collapsed="false">
      <c r="A7865" s="258" t="n">
        <v>1539</v>
      </c>
      <c r="B7865" s="259" t="s">
        <v>20130</v>
      </c>
      <c r="C7865" s="260" t="s">
        <v>17875</v>
      </c>
      <c r="D7865" s="266" t="s">
        <v>18005</v>
      </c>
    </row>
    <row r="7866" customFormat="false" ht="15" hidden="false" customHeight="false" outlineLevel="0" collapsed="false">
      <c r="A7866" s="262" t="n">
        <v>11859</v>
      </c>
      <c r="B7866" s="263" t="s">
        <v>20131</v>
      </c>
      <c r="C7866" s="264" t="s">
        <v>17875</v>
      </c>
      <c r="D7866" s="265" t="s">
        <v>20132</v>
      </c>
    </row>
    <row r="7867" customFormat="false" ht="15" hidden="false" customHeight="false" outlineLevel="0" collapsed="false">
      <c r="A7867" s="258" t="n">
        <v>1550</v>
      </c>
      <c r="B7867" s="259" t="s">
        <v>20133</v>
      </c>
      <c r="C7867" s="260" t="s">
        <v>17875</v>
      </c>
      <c r="D7867" s="266" t="s">
        <v>8474</v>
      </c>
    </row>
    <row r="7868" customFormat="false" ht="15" hidden="false" customHeight="false" outlineLevel="0" collapsed="false">
      <c r="A7868" s="262" t="n">
        <v>11854</v>
      </c>
      <c r="B7868" s="263" t="s">
        <v>20134</v>
      </c>
      <c r="C7868" s="264" t="s">
        <v>17875</v>
      </c>
      <c r="D7868" s="265" t="s">
        <v>20135</v>
      </c>
    </row>
    <row r="7869" customFormat="false" ht="15" hidden="false" customHeight="false" outlineLevel="0" collapsed="false">
      <c r="A7869" s="258" t="n">
        <v>11862</v>
      </c>
      <c r="B7869" s="259" t="s">
        <v>20136</v>
      </c>
      <c r="C7869" s="260" t="s">
        <v>17875</v>
      </c>
      <c r="D7869" s="266" t="s">
        <v>6500</v>
      </c>
    </row>
    <row r="7870" customFormat="false" ht="15" hidden="false" customHeight="false" outlineLevel="0" collapsed="false">
      <c r="A7870" s="262" t="n">
        <v>11863</v>
      </c>
      <c r="B7870" s="263" t="s">
        <v>20137</v>
      </c>
      <c r="C7870" s="264" t="s">
        <v>17875</v>
      </c>
      <c r="D7870" s="265" t="s">
        <v>20138</v>
      </c>
    </row>
    <row r="7871" customFormat="false" ht="15" hidden="false" customHeight="false" outlineLevel="0" collapsed="false">
      <c r="A7871" s="258" t="n">
        <v>11855</v>
      </c>
      <c r="B7871" s="259" t="s">
        <v>20139</v>
      </c>
      <c r="C7871" s="260" t="s">
        <v>17875</v>
      </c>
      <c r="D7871" s="266" t="s">
        <v>20140</v>
      </c>
    </row>
    <row r="7872" customFormat="false" ht="15" hidden="false" customHeight="false" outlineLevel="0" collapsed="false">
      <c r="A7872" s="262" t="n">
        <v>11864</v>
      </c>
      <c r="B7872" s="263" t="s">
        <v>20141</v>
      </c>
      <c r="C7872" s="264" t="s">
        <v>17875</v>
      </c>
      <c r="D7872" s="265" t="s">
        <v>20142</v>
      </c>
    </row>
    <row r="7873" customFormat="false" ht="15" hidden="false" customHeight="false" outlineLevel="0" collapsed="false">
      <c r="A7873" s="258" t="n">
        <v>2527</v>
      </c>
      <c r="B7873" s="259" t="s">
        <v>20143</v>
      </c>
      <c r="C7873" s="260" t="s">
        <v>17875</v>
      </c>
      <c r="D7873" s="266" t="s">
        <v>10231</v>
      </c>
    </row>
    <row r="7874" customFormat="false" ht="15" hidden="false" customHeight="false" outlineLevel="0" collapsed="false">
      <c r="A7874" s="262" t="n">
        <v>2526</v>
      </c>
      <c r="B7874" s="263" t="s">
        <v>20144</v>
      </c>
      <c r="C7874" s="264" t="s">
        <v>17875</v>
      </c>
      <c r="D7874" s="265" t="s">
        <v>9797</v>
      </c>
    </row>
    <row r="7875" customFormat="false" ht="15" hidden="false" customHeight="false" outlineLevel="0" collapsed="false">
      <c r="A7875" s="258" t="n">
        <v>2487</v>
      </c>
      <c r="B7875" s="259" t="s">
        <v>20145</v>
      </c>
      <c r="C7875" s="260" t="s">
        <v>17875</v>
      </c>
      <c r="D7875" s="266" t="s">
        <v>18491</v>
      </c>
    </row>
    <row r="7876" customFormat="false" ht="15" hidden="false" customHeight="false" outlineLevel="0" collapsed="false">
      <c r="A7876" s="262" t="n">
        <v>2483</v>
      </c>
      <c r="B7876" s="263" t="s">
        <v>20146</v>
      </c>
      <c r="C7876" s="264" t="s">
        <v>17875</v>
      </c>
      <c r="D7876" s="265" t="s">
        <v>14941</v>
      </c>
    </row>
    <row r="7877" customFormat="false" ht="15" hidden="false" customHeight="false" outlineLevel="0" collapsed="false">
      <c r="A7877" s="258" t="n">
        <v>2528</v>
      </c>
      <c r="B7877" s="259" t="s">
        <v>20147</v>
      </c>
      <c r="C7877" s="260" t="s">
        <v>17875</v>
      </c>
      <c r="D7877" s="266" t="s">
        <v>20148</v>
      </c>
    </row>
    <row r="7878" customFormat="false" ht="15" hidden="false" customHeight="false" outlineLevel="0" collapsed="false">
      <c r="A7878" s="262" t="n">
        <v>2489</v>
      </c>
      <c r="B7878" s="263" t="s">
        <v>20149</v>
      </c>
      <c r="C7878" s="264" t="s">
        <v>17875</v>
      </c>
      <c r="D7878" s="265" t="s">
        <v>6696</v>
      </c>
    </row>
    <row r="7879" customFormat="false" ht="15" hidden="false" customHeight="false" outlineLevel="0" collapsed="false">
      <c r="A7879" s="258" t="n">
        <v>2488</v>
      </c>
      <c r="B7879" s="259" t="s">
        <v>20150</v>
      </c>
      <c r="C7879" s="260" t="s">
        <v>17875</v>
      </c>
      <c r="D7879" s="266" t="s">
        <v>17939</v>
      </c>
    </row>
    <row r="7880" customFormat="false" ht="15" hidden="false" customHeight="false" outlineLevel="0" collapsed="false">
      <c r="A7880" s="262" t="n">
        <v>2484</v>
      </c>
      <c r="B7880" s="263" t="s">
        <v>20151</v>
      </c>
      <c r="C7880" s="264" t="s">
        <v>17875</v>
      </c>
      <c r="D7880" s="265" t="s">
        <v>20152</v>
      </c>
    </row>
    <row r="7881" customFormat="false" ht="15" hidden="false" customHeight="false" outlineLevel="0" collapsed="false">
      <c r="A7881" s="258" t="n">
        <v>2485</v>
      </c>
      <c r="B7881" s="259" t="s">
        <v>20153</v>
      </c>
      <c r="C7881" s="260" t="s">
        <v>17875</v>
      </c>
      <c r="D7881" s="266" t="s">
        <v>20154</v>
      </c>
    </row>
    <row r="7882" customFormat="false" ht="15" hidden="false" customHeight="false" outlineLevel="0" collapsed="false">
      <c r="A7882" s="262" t="n">
        <v>38005</v>
      </c>
      <c r="B7882" s="263" t="s">
        <v>20155</v>
      </c>
      <c r="C7882" s="264" t="s">
        <v>17875</v>
      </c>
      <c r="D7882" s="265" t="s">
        <v>20156</v>
      </c>
    </row>
    <row r="7883" customFormat="false" ht="15" hidden="false" customHeight="false" outlineLevel="0" collapsed="false">
      <c r="A7883" s="258" t="n">
        <v>38006</v>
      </c>
      <c r="B7883" s="259" t="s">
        <v>20157</v>
      </c>
      <c r="C7883" s="260" t="s">
        <v>17875</v>
      </c>
      <c r="D7883" s="266" t="s">
        <v>11067</v>
      </c>
    </row>
    <row r="7884" customFormat="false" ht="15" hidden="false" customHeight="false" outlineLevel="0" collapsed="false">
      <c r="A7884" s="262" t="n">
        <v>38428</v>
      </c>
      <c r="B7884" s="263" t="s">
        <v>20158</v>
      </c>
      <c r="C7884" s="264" t="s">
        <v>17875</v>
      </c>
      <c r="D7884" s="265" t="s">
        <v>1981</v>
      </c>
    </row>
    <row r="7885" customFormat="false" ht="15" hidden="false" customHeight="false" outlineLevel="0" collapsed="false">
      <c r="A7885" s="258" t="n">
        <v>38007</v>
      </c>
      <c r="B7885" s="259" t="s">
        <v>20159</v>
      </c>
      <c r="C7885" s="260" t="s">
        <v>17875</v>
      </c>
      <c r="D7885" s="266" t="s">
        <v>11654</v>
      </c>
    </row>
    <row r="7886" customFormat="false" ht="15" hidden="false" customHeight="false" outlineLevel="0" collapsed="false">
      <c r="A7886" s="262" t="n">
        <v>38008</v>
      </c>
      <c r="B7886" s="263" t="s">
        <v>20160</v>
      </c>
      <c r="C7886" s="264" t="s">
        <v>17875</v>
      </c>
      <c r="D7886" s="265" t="s">
        <v>16818</v>
      </c>
    </row>
    <row r="7887" customFormat="false" ht="15" hidden="false" customHeight="false" outlineLevel="0" collapsed="false">
      <c r="A7887" s="258" t="n">
        <v>38009</v>
      </c>
      <c r="B7887" s="259" t="s">
        <v>20161</v>
      </c>
      <c r="C7887" s="260" t="s">
        <v>17875</v>
      </c>
      <c r="D7887" s="266" t="s">
        <v>20162</v>
      </c>
    </row>
    <row r="7888" customFormat="false" ht="15" hidden="false" customHeight="false" outlineLevel="0" collapsed="false">
      <c r="A7888" s="262" t="n">
        <v>39279</v>
      </c>
      <c r="B7888" s="263" t="s">
        <v>20163</v>
      </c>
      <c r="C7888" s="264" t="s">
        <v>17875</v>
      </c>
      <c r="D7888" s="265" t="s">
        <v>2748</v>
      </c>
    </row>
    <row r="7889" customFormat="false" ht="15" hidden="false" customHeight="false" outlineLevel="0" collapsed="false">
      <c r="A7889" s="258" t="n">
        <v>38845</v>
      </c>
      <c r="B7889" s="259" t="s">
        <v>20164</v>
      </c>
      <c r="C7889" s="260" t="s">
        <v>17875</v>
      </c>
      <c r="D7889" s="266" t="s">
        <v>20165</v>
      </c>
    </row>
    <row r="7890" customFormat="false" ht="15" hidden="false" customHeight="false" outlineLevel="0" collapsed="false">
      <c r="A7890" s="262" t="n">
        <v>39280</v>
      </c>
      <c r="B7890" s="263" t="s">
        <v>20166</v>
      </c>
      <c r="C7890" s="264" t="s">
        <v>17875</v>
      </c>
      <c r="D7890" s="265" t="s">
        <v>7108</v>
      </c>
    </row>
    <row r="7891" customFormat="false" ht="15" hidden="false" customHeight="false" outlineLevel="0" collapsed="false">
      <c r="A7891" s="258" t="n">
        <v>39281</v>
      </c>
      <c r="B7891" s="259" t="s">
        <v>20167</v>
      </c>
      <c r="C7891" s="260" t="s">
        <v>17875</v>
      </c>
      <c r="D7891" s="266" t="s">
        <v>9295</v>
      </c>
    </row>
    <row r="7892" customFormat="false" ht="15" hidden="false" customHeight="false" outlineLevel="0" collapsed="false">
      <c r="A7892" s="262" t="n">
        <v>38849</v>
      </c>
      <c r="B7892" s="263" t="s">
        <v>20168</v>
      </c>
      <c r="C7892" s="264" t="s">
        <v>17875</v>
      </c>
      <c r="D7892" s="265" t="s">
        <v>18651</v>
      </c>
    </row>
    <row r="7893" customFormat="false" ht="15" hidden="false" customHeight="false" outlineLevel="0" collapsed="false">
      <c r="A7893" s="258" t="n">
        <v>39282</v>
      </c>
      <c r="B7893" s="259" t="s">
        <v>20169</v>
      </c>
      <c r="C7893" s="260" t="s">
        <v>17875</v>
      </c>
      <c r="D7893" s="266" t="s">
        <v>20170</v>
      </c>
    </row>
    <row r="7894" customFormat="false" ht="15" hidden="false" customHeight="false" outlineLevel="0" collapsed="false">
      <c r="A7894" s="262" t="n">
        <v>38852</v>
      </c>
      <c r="B7894" s="263" t="s">
        <v>20171</v>
      </c>
      <c r="C7894" s="264" t="s">
        <v>17875</v>
      </c>
      <c r="D7894" s="265" t="s">
        <v>10028</v>
      </c>
    </row>
    <row r="7895" customFormat="false" ht="15" hidden="false" customHeight="false" outlineLevel="0" collapsed="false">
      <c r="A7895" s="258" t="n">
        <v>38844</v>
      </c>
      <c r="B7895" s="259" t="s">
        <v>20172</v>
      </c>
      <c r="C7895" s="260" t="s">
        <v>17875</v>
      </c>
      <c r="D7895" s="266" t="s">
        <v>174</v>
      </c>
    </row>
    <row r="7896" customFormat="false" ht="15" hidden="false" customHeight="false" outlineLevel="0" collapsed="false">
      <c r="A7896" s="262" t="n">
        <v>38846</v>
      </c>
      <c r="B7896" s="263" t="s">
        <v>20173</v>
      </c>
      <c r="C7896" s="264" t="s">
        <v>17875</v>
      </c>
      <c r="D7896" s="265" t="s">
        <v>20174</v>
      </c>
    </row>
    <row r="7897" customFormat="false" ht="15" hidden="false" customHeight="false" outlineLevel="0" collapsed="false">
      <c r="A7897" s="258" t="n">
        <v>38847</v>
      </c>
      <c r="B7897" s="259" t="s">
        <v>20175</v>
      </c>
      <c r="C7897" s="260" t="s">
        <v>17875</v>
      </c>
      <c r="D7897" s="266" t="s">
        <v>6461</v>
      </c>
    </row>
    <row r="7898" customFormat="false" ht="15" hidden="false" customHeight="false" outlineLevel="0" collapsed="false">
      <c r="A7898" s="262" t="n">
        <v>38850</v>
      </c>
      <c r="B7898" s="263" t="s">
        <v>20176</v>
      </c>
      <c r="C7898" s="264" t="s">
        <v>17875</v>
      </c>
      <c r="D7898" s="265" t="s">
        <v>2389</v>
      </c>
    </row>
    <row r="7899" customFormat="false" ht="15" hidden="false" customHeight="false" outlineLevel="0" collapsed="false">
      <c r="A7899" s="258" t="n">
        <v>38848</v>
      </c>
      <c r="B7899" s="259" t="s">
        <v>20177</v>
      </c>
      <c r="C7899" s="260" t="s">
        <v>17875</v>
      </c>
      <c r="D7899" s="266" t="s">
        <v>20178</v>
      </c>
    </row>
    <row r="7900" customFormat="false" ht="15" hidden="false" customHeight="false" outlineLevel="0" collapsed="false">
      <c r="A7900" s="262" t="n">
        <v>38851</v>
      </c>
      <c r="B7900" s="263" t="s">
        <v>20179</v>
      </c>
      <c r="C7900" s="264" t="s">
        <v>17875</v>
      </c>
      <c r="D7900" s="265" t="s">
        <v>20180</v>
      </c>
    </row>
    <row r="7901" customFormat="false" ht="15" hidden="false" customHeight="false" outlineLevel="0" collapsed="false">
      <c r="A7901" s="258" t="n">
        <v>38860</v>
      </c>
      <c r="B7901" s="259" t="s">
        <v>20181</v>
      </c>
      <c r="C7901" s="260" t="s">
        <v>17875</v>
      </c>
      <c r="D7901" s="266" t="s">
        <v>5750</v>
      </c>
    </row>
    <row r="7902" customFormat="false" ht="15" hidden="false" customHeight="false" outlineLevel="0" collapsed="false">
      <c r="A7902" s="262" t="n">
        <v>38861</v>
      </c>
      <c r="B7902" s="263" t="s">
        <v>20182</v>
      </c>
      <c r="C7902" s="264" t="s">
        <v>17875</v>
      </c>
      <c r="D7902" s="265" t="s">
        <v>231</v>
      </c>
    </row>
    <row r="7903" customFormat="false" ht="15" hidden="false" customHeight="false" outlineLevel="0" collapsed="false">
      <c r="A7903" s="258" t="n">
        <v>38862</v>
      </c>
      <c r="B7903" s="259" t="s">
        <v>20183</v>
      </c>
      <c r="C7903" s="260" t="s">
        <v>17875</v>
      </c>
      <c r="D7903" s="266" t="s">
        <v>9667</v>
      </c>
    </row>
    <row r="7904" customFormat="false" ht="15" hidden="false" customHeight="false" outlineLevel="0" collapsed="false">
      <c r="A7904" s="262" t="n">
        <v>38863</v>
      </c>
      <c r="B7904" s="263" t="s">
        <v>20184</v>
      </c>
      <c r="C7904" s="264" t="s">
        <v>17875</v>
      </c>
      <c r="D7904" s="265" t="s">
        <v>20185</v>
      </c>
    </row>
    <row r="7905" customFormat="false" ht="15" hidden="false" customHeight="false" outlineLevel="0" collapsed="false">
      <c r="A7905" s="258" t="n">
        <v>38865</v>
      </c>
      <c r="B7905" s="259" t="s">
        <v>20186</v>
      </c>
      <c r="C7905" s="260" t="s">
        <v>17875</v>
      </c>
      <c r="D7905" s="266" t="s">
        <v>18744</v>
      </c>
    </row>
    <row r="7906" customFormat="false" ht="15" hidden="false" customHeight="false" outlineLevel="0" collapsed="false">
      <c r="A7906" s="262" t="n">
        <v>38864</v>
      </c>
      <c r="B7906" s="263" t="s">
        <v>20187</v>
      </c>
      <c r="C7906" s="264" t="s">
        <v>17875</v>
      </c>
      <c r="D7906" s="265" t="s">
        <v>20188</v>
      </c>
    </row>
    <row r="7907" customFormat="false" ht="15" hidden="false" customHeight="false" outlineLevel="0" collapsed="false">
      <c r="A7907" s="258" t="n">
        <v>38866</v>
      </c>
      <c r="B7907" s="259" t="s">
        <v>20189</v>
      </c>
      <c r="C7907" s="260" t="s">
        <v>17875</v>
      </c>
      <c r="D7907" s="266" t="s">
        <v>10324</v>
      </c>
    </row>
    <row r="7908" customFormat="false" ht="15" hidden="false" customHeight="false" outlineLevel="0" collapsed="false">
      <c r="A7908" s="262" t="n">
        <v>38868</v>
      </c>
      <c r="B7908" s="263" t="s">
        <v>20190</v>
      </c>
      <c r="C7908" s="264" t="s">
        <v>17875</v>
      </c>
      <c r="D7908" s="265" t="s">
        <v>20191</v>
      </c>
    </row>
    <row r="7909" customFormat="false" ht="15" hidden="false" customHeight="false" outlineLevel="0" collapsed="false">
      <c r="A7909" s="258" t="n">
        <v>38853</v>
      </c>
      <c r="B7909" s="259" t="s">
        <v>20192</v>
      </c>
      <c r="C7909" s="260" t="s">
        <v>17875</v>
      </c>
      <c r="D7909" s="266" t="s">
        <v>20193</v>
      </c>
    </row>
    <row r="7910" customFormat="false" ht="15" hidden="false" customHeight="false" outlineLevel="0" collapsed="false">
      <c r="A7910" s="262" t="n">
        <v>38854</v>
      </c>
      <c r="B7910" s="263" t="s">
        <v>20194</v>
      </c>
      <c r="C7910" s="264" t="s">
        <v>17875</v>
      </c>
      <c r="D7910" s="265" t="s">
        <v>6523</v>
      </c>
    </row>
    <row r="7911" customFormat="false" ht="15" hidden="false" customHeight="false" outlineLevel="0" collapsed="false">
      <c r="A7911" s="258" t="n">
        <v>38855</v>
      </c>
      <c r="B7911" s="259" t="s">
        <v>20195</v>
      </c>
      <c r="C7911" s="260" t="s">
        <v>17875</v>
      </c>
      <c r="D7911" s="266" t="s">
        <v>2313</v>
      </c>
    </row>
    <row r="7912" customFormat="false" ht="15" hidden="false" customHeight="false" outlineLevel="0" collapsed="false">
      <c r="A7912" s="262" t="n">
        <v>38856</v>
      </c>
      <c r="B7912" s="263" t="s">
        <v>20196</v>
      </c>
      <c r="C7912" s="264" t="s">
        <v>17875</v>
      </c>
      <c r="D7912" s="265" t="s">
        <v>6568</v>
      </c>
    </row>
    <row r="7913" customFormat="false" ht="15" hidden="false" customHeight="false" outlineLevel="0" collapsed="false">
      <c r="A7913" s="258" t="n">
        <v>38857</v>
      </c>
      <c r="B7913" s="259" t="s">
        <v>20197</v>
      </c>
      <c r="C7913" s="260" t="s">
        <v>17875</v>
      </c>
      <c r="D7913" s="266" t="s">
        <v>10504</v>
      </c>
    </row>
    <row r="7914" customFormat="false" ht="15" hidden="false" customHeight="false" outlineLevel="0" collapsed="false">
      <c r="A7914" s="262" t="n">
        <v>38858</v>
      </c>
      <c r="B7914" s="263" t="s">
        <v>20198</v>
      </c>
      <c r="C7914" s="264" t="s">
        <v>17875</v>
      </c>
      <c r="D7914" s="265" t="s">
        <v>480</v>
      </c>
    </row>
    <row r="7915" customFormat="false" ht="15" hidden="false" customHeight="false" outlineLevel="0" collapsed="false">
      <c r="A7915" s="258" t="n">
        <v>38859</v>
      </c>
      <c r="B7915" s="259" t="s">
        <v>20199</v>
      </c>
      <c r="C7915" s="260" t="s">
        <v>17875</v>
      </c>
      <c r="D7915" s="266" t="s">
        <v>20200</v>
      </c>
    </row>
    <row r="7916" customFormat="false" ht="15" hidden="false" customHeight="false" outlineLevel="0" collapsed="false">
      <c r="A7916" s="262" t="n">
        <v>1607</v>
      </c>
      <c r="B7916" s="263" t="s">
        <v>20201</v>
      </c>
      <c r="C7916" s="264" t="s">
        <v>20202</v>
      </c>
      <c r="D7916" s="265" t="s">
        <v>2606</v>
      </c>
    </row>
    <row r="7917" customFormat="false" ht="30" hidden="false" customHeight="false" outlineLevel="0" collapsed="false">
      <c r="A7917" s="258" t="n">
        <v>11467</v>
      </c>
      <c r="B7917" s="259" t="s">
        <v>20203</v>
      </c>
      <c r="C7917" s="260" t="s">
        <v>17875</v>
      </c>
      <c r="D7917" s="266" t="s">
        <v>20204</v>
      </c>
    </row>
    <row r="7918" customFormat="false" ht="30" hidden="false" customHeight="false" outlineLevel="0" collapsed="false">
      <c r="A7918" s="262" t="n">
        <v>38169</v>
      </c>
      <c r="B7918" s="263" t="s">
        <v>20205</v>
      </c>
      <c r="C7918" s="264" t="s">
        <v>20202</v>
      </c>
      <c r="D7918" s="265" t="s">
        <v>15909</v>
      </c>
    </row>
    <row r="7919" customFormat="false" ht="15" hidden="false" customHeight="false" outlineLevel="0" collapsed="false">
      <c r="A7919" s="258" t="n">
        <v>6142</v>
      </c>
      <c r="B7919" s="259" t="s">
        <v>20206</v>
      </c>
      <c r="C7919" s="260" t="s">
        <v>17875</v>
      </c>
      <c r="D7919" s="266" t="s">
        <v>20207</v>
      </c>
    </row>
    <row r="7920" customFormat="false" ht="15" hidden="false" customHeight="false" outlineLevel="0" collapsed="false">
      <c r="A7920" s="262" t="n">
        <v>11686</v>
      </c>
      <c r="B7920" s="263" t="s">
        <v>20208</v>
      </c>
      <c r="C7920" s="264" t="s">
        <v>17875</v>
      </c>
      <c r="D7920" s="265" t="s">
        <v>13300</v>
      </c>
    </row>
    <row r="7921" customFormat="false" ht="15" hidden="false" customHeight="false" outlineLevel="0" collapsed="false">
      <c r="A7921" s="258" t="n">
        <v>37598</v>
      </c>
      <c r="B7921" s="259" t="s">
        <v>20209</v>
      </c>
      <c r="C7921" s="260" t="s">
        <v>17875</v>
      </c>
      <c r="D7921" s="266" t="s">
        <v>15117</v>
      </c>
    </row>
    <row r="7922" customFormat="false" ht="30" hidden="false" customHeight="false" outlineLevel="0" collapsed="false">
      <c r="A7922" s="262" t="n">
        <v>25398</v>
      </c>
      <c r="B7922" s="263" t="s">
        <v>20210</v>
      </c>
      <c r="C7922" s="264" t="s">
        <v>17875</v>
      </c>
      <c r="D7922" s="265" t="s">
        <v>20211</v>
      </c>
    </row>
    <row r="7923" customFormat="false" ht="30" hidden="false" customHeight="false" outlineLevel="0" collapsed="false">
      <c r="A7923" s="258" t="n">
        <v>25399</v>
      </c>
      <c r="B7923" s="259" t="s">
        <v>20212</v>
      </c>
      <c r="C7923" s="260" t="s">
        <v>17875</v>
      </c>
      <c r="D7923" s="266" t="s">
        <v>20213</v>
      </c>
    </row>
    <row r="7924" customFormat="false" ht="30" hidden="false" customHeight="false" outlineLevel="0" collapsed="false">
      <c r="A7924" s="262" t="n">
        <v>10667</v>
      </c>
      <c r="B7924" s="263" t="s">
        <v>20214</v>
      </c>
      <c r="C7924" s="264" t="s">
        <v>17875</v>
      </c>
      <c r="D7924" s="265" t="s">
        <v>20215</v>
      </c>
    </row>
    <row r="7925" customFormat="false" ht="15" hidden="false" customHeight="false" outlineLevel="0" collapsed="false">
      <c r="A7925" s="258" t="n">
        <v>1613</v>
      </c>
      <c r="B7925" s="259" t="s">
        <v>20216</v>
      </c>
      <c r="C7925" s="260" t="s">
        <v>17875</v>
      </c>
      <c r="D7925" s="266" t="s">
        <v>20217</v>
      </c>
    </row>
    <row r="7926" customFormat="false" ht="15" hidden="false" customHeight="false" outlineLevel="0" collapsed="false">
      <c r="A7926" s="262" t="n">
        <v>1626</v>
      </c>
      <c r="B7926" s="263" t="s">
        <v>20218</v>
      </c>
      <c r="C7926" s="264" t="s">
        <v>17875</v>
      </c>
      <c r="D7926" s="265" t="s">
        <v>20219</v>
      </c>
    </row>
    <row r="7927" customFormat="false" ht="15" hidden="false" customHeight="false" outlineLevel="0" collapsed="false">
      <c r="A7927" s="258" t="n">
        <v>1625</v>
      </c>
      <c r="B7927" s="259" t="s">
        <v>20220</v>
      </c>
      <c r="C7927" s="260" t="s">
        <v>17875</v>
      </c>
      <c r="D7927" s="266" t="s">
        <v>20221</v>
      </c>
    </row>
    <row r="7928" customFormat="false" ht="15" hidden="false" customHeight="false" outlineLevel="0" collapsed="false">
      <c r="A7928" s="262" t="n">
        <v>1622</v>
      </c>
      <c r="B7928" s="263" t="s">
        <v>20222</v>
      </c>
      <c r="C7928" s="264" t="s">
        <v>17875</v>
      </c>
      <c r="D7928" s="265" t="s">
        <v>20223</v>
      </c>
    </row>
    <row r="7929" customFormat="false" ht="15" hidden="false" customHeight="false" outlineLevel="0" collapsed="false">
      <c r="A7929" s="258" t="n">
        <v>1620</v>
      </c>
      <c r="B7929" s="259" t="s">
        <v>20224</v>
      </c>
      <c r="C7929" s="260" t="s">
        <v>17875</v>
      </c>
      <c r="D7929" s="266" t="s">
        <v>20225</v>
      </c>
    </row>
    <row r="7930" customFormat="false" ht="15" hidden="false" customHeight="false" outlineLevel="0" collapsed="false">
      <c r="A7930" s="262" t="n">
        <v>1629</v>
      </c>
      <c r="B7930" s="263" t="s">
        <v>20226</v>
      </c>
      <c r="C7930" s="264" t="s">
        <v>17875</v>
      </c>
      <c r="D7930" s="265" t="s">
        <v>20227</v>
      </c>
    </row>
    <row r="7931" customFormat="false" ht="15" hidden="false" customHeight="false" outlineLevel="0" collapsed="false">
      <c r="A7931" s="258" t="n">
        <v>1627</v>
      </c>
      <c r="B7931" s="259" t="s">
        <v>20228</v>
      </c>
      <c r="C7931" s="260" t="s">
        <v>17875</v>
      </c>
      <c r="D7931" s="266" t="s">
        <v>20229</v>
      </c>
    </row>
    <row r="7932" customFormat="false" ht="15" hidden="false" customHeight="false" outlineLevel="0" collapsed="false">
      <c r="A7932" s="262" t="n">
        <v>1623</v>
      </c>
      <c r="B7932" s="263" t="s">
        <v>20230</v>
      </c>
      <c r="C7932" s="264" t="s">
        <v>17875</v>
      </c>
      <c r="D7932" s="265" t="s">
        <v>20231</v>
      </c>
    </row>
    <row r="7933" customFormat="false" ht="15" hidden="false" customHeight="false" outlineLevel="0" collapsed="false">
      <c r="A7933" s="258" t="n">
        <v>1619</v>
      </c>
      <c r="B7933" s="259" t="s">
        <v>20232</v>
      </c>
      <c r="C7933" s="260" t="s">
        <v>17875</v>
      </c>
      <c r="D7933" s="266" t="s">
        <v>5257</v>
      </c>
    </row>
    <row r="7934" customFormat="false" ht="15" hidden="false" customHeight="false" outlineLevel="0" collapsed="false">
      <c r="A7934" s="262" t="n">
        <v>1630</v>
      </c>
      <c r="B7934" s="263" t="s">
        <v>20233</v>
      </c>
      <c r="C7934" s="264" t="s">
        <v>17875</v>
      </c>
      <c r="D7934" s="265" t="s">
        <v>20234</v>
      </c>
    </row>
    <row r="7935" customFormat="false" ht="15" hidden="false" customHeight="false" outlineLevel="0" collapsed="false">
      <c r="A7935" s="258" t="n">
        <v>1616</v>
      </c>
      <c r="B7935" s="259" t="s">
        <v>20235</v>
      </c>
      <c r="C7935" s="260" t="s">
        <v>17875</v>
      </c>
      <c r="D7935" s="266" t="s">
        <v>20236</v>
      </c>
    </row>
    <row r="7936" customFormat="false" ht="15" hidden="false" customHeight="false" outlineLevel="0" collapsed="false">
      <c r="A7936" s="262" t="n">
        <v>1614</v>
      </c>
      <c r="B7936" s="263" t="s">
        <v>20237</v>
      </c>
      <c r="C7936" s="264" t="s">
        <v>17875</v>
      </c>
      <c r="D7936" s="265" t="s">
        <v>20238</v>
      </c>
    </row>
    <row r="7937" customFormat="false" ht="15" hidden="false" customHeight="false" outlineLevel="0" collapsed="false">
      <c r="A7937" s="258" t="n">
        <v>1617</v>
      </c>
      <c r="B7937" s="259" t="s">
        <v>20239</v>
      </c>
      <c r="C7937" s="260" t="s">
        <v>17875</v>
      </c>
      <c r="D7937" s="266" t="s">
        <v>20240</v>
      </c>
    </row>
    <row r="7938" customFormat="false" ht="15" hidden="false" customHeight="false" outlineLevel="0" collapsed="false">
      <c r="A7938" s="262" t="n">
        <v>1621</v>
      </c>
      <c r="B7938" s="263" t="s">
        <v>20241</v>
      </c>
      <c r="C7938" s="264" t="s">
        <v>17875</v>
      </c>
      <c r="D7938" s="265" t="s">
        <v>20242</v>
      </c>
    </row>
    <row r="7939" customFormat="false" ht="15" hidden="false" customHeight="false" outlineLevel="0" collapsed="false">
      <c r="A7939" s="258" t="n">
        <v>1624</v>
      </c>
      <c r="B7939" s="259" t="s">
        <v>20243</v>
      </c>
      <c r="C7939" s="260" t="s">
        <v>17875</v>
      </c>
      <c r="D7939" s="266" t="s">
        <v>20244</v>
      </c>
    </row>
    <row r="7940" customFormat="false" ht="15" hidden="false" customHeight="false" outlineLevel="0" collapsed="false">
      <c r="A7940" s="262" t="n">
        <v>1615</v>
      </c>
      <c r="B7940" s="263" t="s">
        <v>20245</v>
      </c>
      <c r="C7940" s="264" t="s">
        <v>17875</v>
      </c>
      <c r="D7940" s="265" t="s">
        <v>20246</v>
      </c>
    </row>
    <row r="7941" customFormat="false" ht="15" hidden="false" customHeight="false" outlineLevel="0" collapsed="false">
      <c r="A7941" s="258" t="n">
        <v>1612</v>
      </c>
      <c r="B7941" s="259" t="s">
        <v>20247</v>
      </c>
      <c r="C7941" s="260" t="s">
        <v>17875</v>
      </c>
      <c r="D7941" s="266" t="s">
        <v>20248</v>
      </c>
    </row>
    <row r="7942" customFormat="false" ht="15" hidden="false" customHeight="false" outlineLevel="0" collapsed="false">
      <c r="A7942" s="262" t="n">
        <v>1618</v>
      </c>
      <c r="B7942" s="263" t="s">
        <v>20249</v>
      </c>
      <c r="C7942" s="264" t="s">
        <v>17875</v>
      </c>
      <c r="D7942" s="265" t="s">
        <v>20250</v>
      </c>
    </row>
    <row r="7943" customFormat="false" ht="15" hidden="false" customHeight="false" outlineLevel="0" collapsed="false">
      <c r="A7943" s="258" t="n">
        <v>14211</v>
      </c>
      <c r="B7943" s="259" t="s">
        <v>20251</v>
      </c>
      <c r="C7943" s="260" t="s">
        <v>17875</v>
      </c>
      <c r="D7943" s="266" t="s">
        <v>18514</v>
      </c>
    </row>
    <row r="7944" customFormat="false" ht="15" hidden="false" customHeight="false" outlineLevel="0" collapsed="false">
      <c r="A7944" s="262" t="n">
        <v>34500</v>
      </c>
      <c r="B7944" s="263" t="s">
        <v>20252</v>
      </c>
      <c r="C7944" s="264" t="s">
        <v>17895</v>
      </c>
      <c r="D7944" s="265" t="s">
        <v>20253</v>
      </c>
    </row>
    <row r="7945" customFormat="false" ht="15" hidden="false" customHeight="false" outlineLevel="0" collapsed="false">
      <c r="A7945" s="258" t="n">
        <v>40934</v>
      </c>
      <c r="B7945" s="259" t="s">
        <v>20254</v>
      </c>
      <c r="C7945" s="260" t="s">
        <v>18160</v>
      </c>
      <c r="D7945" s="266" t="s">
        <v>20255</v>
      </c>
    </row>
    <row r="7946" customFormat="false" ht="15" hidden="false" customHeight="false" outlineLevel="0" collapsed="false">
      <c r="A7946" s="262" t="n">
        <v>5328</v>
      </c>
      <c r="B7946" s="263" t="s">
        <v>20256</v>
      </c>
      <c r="C7946" s="264" t="s">
        <v>17875</v>
      </c>
      <c r="D7946" s="265" t="s">
        <v>20257</v>
      </c>
    </row>
    <row r="7947" customFormat="false" ht="15" hidden="false" customHeight="false" outlineLevel="0" collapsed="false">
      <c r="A7947" s="258" t="n">
        <v>38200</v>
      </c>
      <c r="B7947" s="259" t="s">
        <v>20258</v>
      </c>
      <c r="C7947" s="260" t="s">
        <v>20259</v>
      </c>
      <c r="D7947" s="266" t="s">
        <v>20260</v>
      </c>
    </row>
    <row r="7948" customFormat="false" ht="15" hidden="false" customHeight="false" outlineLevel="0" collapsed="false">
      <c r="A7948" s="262" t="n">
        <v>39269</v>
      </c>
      <c r="B7948" s="263" t="s">
        <v>20261</v>
      </c>
      <c r="C7948" s="264" t="s">
        <v>17912</v>
      </c>
      <c r="D7948" s="265" t="s">
        <v>19183</v>
      </c>
    </row>
    <row r="7949" customFormat="false" ht="15" hidden="false" customHeight="false" outlineLevel="0" collapsed="false">
      <c r="A7949" s="258" t="n">
        <v>11889</v>
      </c>
      <c r="B7949" s="259" t="s">
        <v>20262</v>
      </c>
      <c r="C7949" s="260" t="s">
        <v>17912</v>
      </c>
      <c r="D7949" s="266" t="s">
        <v>16579</v>
      </c>
    </row>
    <row r="7950" customFormat="false" ht="15" hidden="false" customHeight="false" outlineLevel="0" collapsed="false">
      <c r="A7950" s="262" t="n">
        <v>39270</v>
      </c>
      <c r="B7950" s="263" t="s">
        <v>20263</v>
      </c>
      <c r="C7950" s="264" t="s">
        <v>17912</v>
      </c>
      <c r="D7950" s="265" t="s">
        <v>611</v>
      </c>
    </row>
    <row r="7951" customFormat="false" ht="15" hidden="false" customHeight="false" outlineLevel="0" collapsed="false">
      <c r="A7951" s="258" t="n">
        <v>11890</v>
      </c>
      <c r="B7951" s="259" t="s">
        <v>20264</v>
      </c>
      <c r="C7951" s="260" t="s">
        <v>17912</v>
      </c>
      <c r="D7951" s="266" t="s">
        <v>16922</v>
      </c>
    </row>
    <row r="7952" customFormat="false" ht="15" hidden="false" customHeight="false" outlineLevel="0" collapsed="false">
      <c r="A7952" s="262" t="n">
        <v>11891</v>
      </c>
      <c r="B7952" s="263" t="s">
        <v>20265</v>
      </c>
      <c r="C7952" s="264" t="s">
        <v>17912</v>
      </c>
      <c r="D7952" s="265" t="s">
        <v>20266</v>
      </c>
    </row>
    <row r="7953" customFormat="false" ht="15" hidden="false" customHeight="false" outlineLevel="0" collapsed="false">
      <c r="A7953" s="258" t="n">
        <v>11892</v>
      </c>
      <c r="B7953" s="259" t="s">
        <v>20267</v>
      </c>
      <c r="C7953" s="260" t="s">
        <v>17912</v>
      </c>
      <c r="D7953" s="266" t="s">
        <v>2140</v>
      </c>
    </row>
    <row r="7954" customFormat="false" ht="15" hidden="false" customHeight="false" outlineLevel="0" collapsed="false">
      <c r="A7954" s="262" t="n">
        <v>37601</v>
      </c>
      <c r="B7954" s="263" t="s">
        <v>20268</v>
      </c>
      <c r="C7954" s="264" t="s">
        <v>17912</v>
      </c>
      <c r="D7954" s="265" t="s">
        <v>9990</v>
      </c>
    </row>
    <row r="7955" customFormat="false" ht="15" hidden="false" customHeight="false" outlineLevel="0" collapsed="false">
      <c r="A7955" s="258" t="n">
        <v>1634</v>
      </c>
      <c r="B7955" s="259" t="s">
        <v>20269</v>
      </c>
      <c r="C7955" s="260" t="s">
        <v>17912</v>
      </c>
      <c r="D7955" s="266" t="s">
        <v>17981</v>
      </c>
    </row>
    <row r="7956" customFormat="false" ht="15" hidden="false" customHeight="false" outlineLevel="0" collapsed="false">
      <c r="A7956" s="262" t="n">
        <v>5086</v>
      </c>
      <c r="B7956" s="263" t="s">
        <v>20270</v>
      </c>
      <c r="C7956" s="264" t="s">
        <v>17977</v>
      </c>
      <c r="D7956" s="265" t="s">
        <v>20271</v>
      </c>
    </row>
    <row r="7957" customFormat="false" ht="30" hidden="false" customHeight="false" outlineLevel="0" collapsed="false">
      <c r="A7957" s="258" t="n">
        <v>11280</v>
      </c>
      <c r="B7957" s="259" t="s">
        <v>20272</v>
      </c>
      <c r="C7957" s="260" t="s">
        <v>17875</v>
      </c>
      <c r="D7957" s="266" t="s">
        <v>20273</v>
      </c>
    </row>
    <row r="7958" customFormat="false" ht="15" hidden="false" customHeight="false" outlineLevel="0" collapsed="false">
      <c r="A7958" s="262" t="n">
        <v>40519</v>
      </c>
      <c r="B7958" s="263" t="s">
        <v>20274</v>
      </c>
      <c r="C7958" s="264" t="s">
        <v>17875</v>
      </c>
      <c r="D7958" s="265" t="s">
        <v>20275</v>
      </c>
    </row>
    <row r="7959" customFormat="false" ht="15" hidden="false" customHeight="false" outlineLevel="0" collapsed="false">
      <c r="A7959" s="258" t="n">
        <v>39869</v>
      </c>
      <c r="B7959" s="259" t="s">
        <v>20276</v>
      </c>
      <c r="C7959" s="260" t="s">
        <v>17875</v>
      </c>
      <c r="D7959" s="266" t="s">
        <v>13300</v>
      </c>
    </row>
    <row r="7960" customFormat="false" ht="15" hidden="false" customHeight="false" outlineLevel="0" collapsed="false">
      <c r="A7960" s="262" t="n">
        <v>39870</v>
      </c>
      <c r="B7960" s="263" t="s">
        <v>20277</v>
      </c>
      <c r="C7960" s="264" t="s">
        <v>17875</v>
      </c>
      <c r="D7960" s="265" t="s">
        <v>20278</v>
      </c>
    </row>
    <row r="7961" customFormat="false" ht="15" hidden="false" customHeight="false" outlineLevel="0" collapsed="false">
      <c r="A7961" s="258" t="n">
        <v>39871</v>
      </c>
      <c r="B7961" s="259" t="s">
        <v>20279</v>
      </c>
      <c r="C7961" s="260" t="s">
        <v>17875</v>
      </c>
      <c r="D7961" s="266" t="s">
        <v>2299</v>
      </c>
    </row>
    <row r="7962" customFormat="false" ht="15" hidden="false" customHeight="false" outlineLevel="0" collapsed="false">
      <c r="A7962" s="262" t="n">
        <v>12722</v>
      </c>
      <c r="B7962" s="263" t="s">
        <v>20280</v>
      </c>
      <c r="C7962" s="264" t="s">
        <v>17875</v>
      </c>
      <c r="D7962" s="265" t="s">
        <v>20281</v>
      </c>
    </row>
    <row r="7963" customFormat="false" ht="15" hidden="false" customHeight="false" outlineLevel="0" collapsed="false">
      <c r="A7963" s="258" t="n">
        <v>12714</v>
      </c>
      <c r="B7963" s="259" t="s">
        <v>20282</v>
      </c>
      <c r="C7963" s="260" t="s">
        <v>17875</v>
      </c>
      <c r="D7963" s="266" t="s">
        <v>3384</v>
      </c>
    </row>
    <row r="7964" customFormat="false" ht="15" hidden="false" customHeight="false" outlineLevel="0" collapsed="false">
      <c r="A7964" s="262" t="n">
        <v>12715</v>
      </c>
      <c r="B7964" s="263" t="s">
        <v>20283</v>
      </c>
      <c r="C7964" s="264" t="s">
        <v>17875</v>
      </c>
      <c r="D7964" s="265" t="s">
        <v>20284</v>
      </c>
    </row>
    <row r="7965" customFormat="false" ht="15" hidden="false" customHeight="false" outlineLevel="0" collapsed="false">
      <c r="A7965" s="258" t="n">
        <v>12716</v>
      </c>
      <c r="B7965" s="259" t="s">
        <v>20285</v>
      </c>
      <c r="C7965" s="260" t="s">
        <v>17875</v>
      </c>
      <c r="D7965" s="266" t="s">
        <v>10624</v>
      </c>
    </row>
    <row r="7966" customFormat="false" ht="15" hidden="false" customHeight="false" outlineLevel="0" collapsed="false">
      <c r="A7966" s="262" t="n">
        <v>12717</v>
      </c>
      <c r="B7966" s="263" t="s">
        <v>20286</v>
      </c>
      <c r="C7966" s="264" t="s">
        <v>17875</v>
      </c>
      <c r="D7966" s="265" t="s">
        <v>13801</v>
      </c>
    </row>
    <row r="7967" customFormat="false" ht="15" hidden="false" customHeight="false" outlineLevel="0" collapsed="false">
      <c r="A7967" s="258" t="n">
        <v>12718</v>
      </c>
      <c r="B7967" s="259" t="s">
        <v>20287</v>
      </c>
      <c r="C7967" s="260" t="s">
        <v>17875</v>
      </c>
      <c r="D7967" s="266" t="s">
        <v>20288</v>
      </c>
    </row>
    <row r="7968" customFormat="false" ht="15" hidden="false" customHeight="false" outlineLevel="0" collapsed="false">
      <c r="A7968" s="262" t="n">
        <v>12719</v>
      </c>
      <c r="B7968" s="263" t="s">
        <v>20289</v>
      </c>
      <c r="C7968" s="264" t="s">
        <v>17875</v>
      </c>
      <c r="D7968" s="265" t="s">
        <v>20290</v>
      </c>
    </row>
    <row r="7969" customFormat="false" ht="15" hidden="false" customHeight="false" outlineLevel="0" collapsed="false">
      <c r="A7969" s="258" t="n">
        <v>12720</v>
      </c>
      <c r="B7969" s="259" t="s">
        <v>20291</v>
      </c>
      <c r="C7969" s="260" t="s">
        <v>17875</v>
      </c>
      <c r="D7969" s="266" t="s">
        <v>20292</v>
      </c>
    </row>
    <row r="7970" customFormat="false" ht="15" hidden="false" customHeight="false" outlineLevel="0" collapsed="false">
      <c r="A7970" s="262" t="n">
        <v>12721</v>
      </c>
      <c r="B7970" s="263" t="s">
        <v>20293</v>
      </c>
      <c r="C7970" s="264" t="s">
        <v>17875</v>
      </c>
      <c r="D7970" s="265" t="s">
        <v>19129</v>
      </c>
    </row>
    <row r="7971" customFormat="false" ht="15" hidden="false" customHeight="false" outlineLevel="0" collapsed="false">
      <c r="A7971" s="258" t="n">
        <v>3468</v>
      </c>
      <c r="B7971" s="259" t="s">
        <v>20294</v>
      </c>
      <c r="C7971" s="260" t="s">
        <v>17875</v>
      </c>
      <c r="D7971" s="266" t="s">
        <v>11070</v>
      </c>
    </row>
    <row r="7972" customFormat="false" ht="15" hidden="false" customHeight="false" outlineLevel="0" collapsed="false">
      <c r="A7972" s="262" t="n">
        <v>3465</v>
      </c>
      <c r="B7972" s="263" t="s">
        <v>20295</v>
      </c>
      <c r="C7972" s="264" t="s">
        <v>17875</v>
      </c>
      <c r="D7972" s="265" t="s">
        <v>11070</v>
      </c>
    </row>
    <row r="7973" customFormat="false" ht="15" hidden="false" customHeight="false" outlineLevel="0" collapsed="false">
      <c r="A7973" s="258" t="n">
        <v>12403</v>
      </c>
      <c r="B7973" s="259" t="s">
        <v>20296</v>
      </c>
      <c r="C7973" s="260" t="s">
        <v>17875</v>
      </c>
      <c r="D7973" s="266" t="s">
        <v>11915</v>
      </c>
    </row>
    <row r="7974" customFormat="false" ht="15" hidden="false" customHeight="false" outlineLevel="0" collapsed="false">
      <c r="A7974" s="262" t="n">
        <v>3463</v>
      </c>
      <c r="B7974" s="263" t="s">
        <v>20297</v>
      </c>
      <c r="C7974" s="264" t="s">
        <v>17875</v>
      </c>
      <c r="D7974" s="265" t="s">
        <v>10546</v>
      </c>
    </row>
    <row r="7975" customFormat="false" ht="15" hidden="false" customHeight="false" outlineLevel="0" collapsed="false">
      <c r="A7975" s="258" t="n">
        <v>3464</v>
      </c>
      <c r="B7975" s="259" t="s">
        <v>20298</v>
      </c>
      <c r="C7975" s="260" t="s">
        <v>17875</v>
      </c>
      <c r="D7975" s="266" t="s">
        <v>10546</v>
      </c>
    </row>
    <row r="7976" customFormat="false" ht="15" hidden="false" customHeight="false" outlineLevel="0" collapsed="false">
      <c r="A7976" s="262" t="n">
        <v>3466</v>
      </c>
      <c r="B7976" s="263" t="s">
        <v>20299</v>
      </c>
      <c r="C7976" s="264" t="s">
        <v>17875</v>
      </c>
      <c r="D7976" s="265" t="s">
        <v>20300</v>
      </c>
    </row>
    <row r="7977" customFormat="false" ht="15" hidden="false" customHeight="false" outlineLevel="0" collapsed="false">
      <c r="A7977" s="258" t="n">
        <v>3467</v>
      </c>
      <c r="B7977" s="259" t="s">
        <v>20301</v>
      </c>
      <c r="C7977" s="260" t="s">
        <v>17875</v>
      </c>
      <c r="D7977" s="266" t="s">
        <v>10298</v>
      </c>
    </row>
    <row r="7978" customFormat="false" ht="15" hidden="false" customHeight="false" outlineLevel="0" collapsed="false">
      <c r="A7978" s="262" t="n">
        <v>3462</v>
      </c>
      <c r="B7978" s="263" t="s">
        <v>20302</v>
      </c>
      <c r="C7978" s="264" t="s">
        <v>17875</v>
      </c>
      <c r="D7978" s="265" t="s">
        <v>20303</v>
      </c>
    </row>
    <row r="7979" customFormat="false" ht="15" hidden="false" customHeight="false" outlineLevel="0" collapsed="false">
      <c r="A7979" s="258" t="n">
        <v>3446</v>
      </c>
      <c r="B7979" s="259" t="s">
        <v>20304</v>
      </c>
      <c r="C7979" s="260" t="s">
        <v>17875</v>
      </c>
      <c r="D7979" s="266" t="s">
        <v>20305</v>
      </c>
    </row>
    <row r="7980" customFormat="false" ht="15" hidden="false" customHeight="false" outlineLevel="0" collapsed="false">
      <c r="A7980" s="262" t="n">
        <v>3445</v>
      </c>
      <c r="B7980" s="263" t="s">
        <v>20306</v>
      </c>
      <c r="C7980" s="264" t="s">
        <v>17875</v>
      </c>
      <c r="D7980" s="265" t="s">
        <v>20307</v>
      </c>
    </row>
    <row r="7981" customFormat="false" ht="15" hidden="false" customHeight="false" outlineLevel="0" collapsed="false">
      <c r="A7981" s="258" t="n">
        <v>3441</v>
      </c>
      <c r="B7981" s="259" t="s">
        <v>20308</v>
      </c>
      <c r="C7981" s="260" t="s">
        <v>17875</v>
      </c>
      <c r="D7981" s="266" t="s">
        <v>13381</v>
      </c>
    </row>
    <row r="7982" customFormat="false" ht="15" hidden="false" customHeight="false" outlineLevel="0" collapsed="false">
      <c r="A7982" s="262" t="n">
        <v>3444</v>
      </c>
      <c r="B7982" s="263" t="s">
        <v>20309</v>
      </c>
      <c r="C7982" s="264" t="s">
        <v>17875</v>
      </c>
      <c r="D7982" s="265" t="s">
        <v>20310</v>
      </c>
    </row>
    <row r="7983" customFormat="false" ht="15" hidden="false" customHeight="false" outlineLevel="0" collapsed="false">
      <c r="A7983" s="258" t="n">
        <v>12402</v>
      </c>
      <c r="B7983" s="259" t="s">
        <v>20311</v>
      </c>
      <c r="C7983" s="260" t="s">
        <v>17875</v>
      </c>
      <c r="D7983" s="266" t="s">
        <v>20312</v>
      </c>
    </row>
    <row r="7984" customFormat="false" ht="15" hidden="false" customHeight="false" outlineLevel="0" collapsed="false">
      <c r="A7984" s="262" t="n">
        <v>3447</v>
      </c>
      <c r="B7984" s="263" t="s">
        <v>20313</v>
      </c>
      <c r="C7984" s="264" t="s">
        <v>17875</v>
      </c>
      <c r="D7984" s="265" t="s">
        <v>19735</v>
      </c>
    </row>
    <row r="7985" customFormat="false" ht="15" hidden="false" customHeight="false" outlineLevel="0" collapsed="false">
      <c r="A7985" s="258" t="n">
        <v>3442</v>
      </c>
      <c r="B7985" s="259" t="s">
        <v>20314</v>
      </c>
      <c r="C7985" s="260" t="s">
        <v>17875</v>
      </c>
      <c r="D7985" s="266" t="s">
        <v>4252</v>
      </c>
    </row>
    <row r="7986" customFormat="false" ht="15" hidden="false" customHeight="false" outlineLevel="0" collapsed="false">
      <c r="A7986" s="262" t="n">
        <v>3448</v>
      </c>
      <c r="B7986" s="263" t="s">
        <v>20315</v>
      </c>
      <c r="C7986" s="264" t="s">
        <v>17875</v>
      </c>
      <c r="D7986" s="265" t="s">
        <v>20316</v>
      </c>
    </row>
    <row r="7987" customFormat="false" ht="15" hidden="false" customHeight="false" outlineLevel="0" collapsed="false">
      <c r="A7987" s="258" t="n">
        <v>3449</v>
      </c>
      <c r="B7987" s="259" t="s">
        <v>20317</v>
      </c>
      <c r="C7987" s="260" t="s">
        <v>17875</v>
      </c>
      <c r="D7987" s="266" t="s">
        <v>20318</v>
      </c>
    </row>
    <row r="7988" customFormat="false" ht="15" hidden="false" customHeight="false" outlineLevel="0" collapsed="false">
      <c r="A7988" s="262" t="n">
        <v>37438</v>
      </c>
      <c r="B7988" s="263" t="s">
        <v>20319</v>
      </c>
      <c r="C7988" s="264" t="s">
        <v>17875</v>
      </c>
      <c r="D7988" s="265" t="s">
        <v>20320</v>
      </c>
    </row>
    <row r="7989" customFormat="false" ht="15" hidden="false" customHeight="false" outlineLevel="0" collapsed="false">
      <c r="A7989" s="258" t="n">
        <v>37439</v>
      </c>
      <c r="B7989" s="259" t="s">
        <v>20321</v>
      </c>
      <c r="C7989" s="260" t="s">
        <v>17875</v>
      </c>
      <c r="D7989" s="266" t="s">
        <v>20322</v>
      </c>
    </row>
    <row r="7990" customFormat="false" ht="15" hidden="false" customHeight="false" outlineLevel="0" collapsed="false">
      <c r="A7990" s="262" t="n">
        <v>37435</v>
      </c>
      <c r="B7990" s="263" t="s">
        <v>20323</v>
      </c>
      <c r="C7990" s="264" t="s">
        <v>17875</v>
      </c>
      <c r="D7990" s="265" t="s">
        <v>15774</v>
      </c>
    </row>
    <row r="7991" customFormat="false" ht="15" hidden="false" customHeight="false" outlineLevel="0" collapsed="false">
      <c r="A7991" s="258" t="n">
        <v>37436</v>
      </c>
      <c r="B7991" s="259" t="s">
        <v>20324</v>
      </c>
      <c r="C7991" s="260" t="s">
        <v>17875</v>
      </c>
      <c r="D7991" s="266" t="s">
        <v>15068</v>
      </c>
    </row>
    <row r="7992" customFormat="false" ht="15" hidden="false" customHeight="false" outlineLevel="0" collapsed="false">
      <c r="A7992" s="262" t="n">
        <v>37437</v>
      </c>
      <c r="B7992" s="263" t="s">
        <v>20325</v>
      </c>
      <c r="C7992" s="264" t="s">
        <v>17875</v>
      </c>
      <c r="D7992" s="265" t="s">
        <v>8398</v>
      </c>
    </row>
    <row r="7993" customFormat="false" ht="15" hidden="false" customHeight="false" outlineLevel="0" collapsed="false">
      <c r="A7993" s="258" t="n">
        <v>3473</v>
      </c>
      <c r="B7993" s="259" t="s">
        <v>20326</v>
      </c>
      <c r="C7993" s="260" t="s">
        <v>17875</v>
      </c>
      <c r="D7993" s="266" t="s">
        <v>1386</v>
      </c>
    </row>
    <row r="7994" customFormat="false" ht="15" hidden="false" customHeight="false" outlineLevel="0" collapsed="false">
      <c r="A7994" s="262" t="n">
        <v>3474</v>
      </c>
      <c r="B7994" s="263" t="s">
        <v>20327</v>
      </c>
      <c r="C7994" s="264" t="s">
        <v>17875</v>
      </c>
      <c r="D7994" s="265" t="s">
        <v>20328</v>
      </c>
    </row>
    <row r="7995" customFormat="false" ht="15" hidden="false" customHeight="false" outlineLevel="0" collapsed="false">
      <c r="A7995" s="258" t="n">
        <v>3450</v>
      </c>
      <c r="B7995" s="259" t="s">
        <v>20329</v>
      </c>
      <c r="C7995" s="260" t="s">
        <v>17875</v>
      </c>
      <c r="D7995" s="266" t="s">
        <v>20330</v>
      </c>
    </row>
    <row r="7996" customFormat="false" ht="15" hidden="false" customHeight="false" outlineLevel="0" collapsed="false">
      <c r="A7996" s="262" t="n">
        <v>3443</v>
      </c>
      <c r="B7996" s="263" t="s">
        <v>20331</v>
      </c>
      <c r="C7996" s="264" t="s">
        <v>17875</v>
      </c>
      <c r="D7996" s="265" t="s">
        <v>7609</v>
      </c>
    </row>
    <row r="7997" customFormat="false" ht="15" hidden="false" customHeight="false" outlineLevel="0" collapsed="false">
      <c r="A7997" s="258" t="n">
        <v>3453</v>
      </c>
      <c r="B7997" s="259" t="s">
        <v>20332</v>
      </c>
      <c r="C7997" s="260" t="s">
        <v>17875</v>
      </c>
      <c r="D7997" s="266" t="s">
        <v>20333</v>
      </c>
    </row>
    <row r="7998" customFormat="false" ht="15" hidden="false" customHeight="false" outlineLevel="0" collapsed="false">
      <c r="A7998" s="262" t="n">
        <v>3452</v>
      </c>
      <c r="B7998" s="263" t="s">
        <v>20334</v>
      </c>
      <c r="C7998" s="264" t="s">
        <v>17875</v>
      </c>
      <c r="D7998" s="265" t="s">
        <v>10705</v>
      </c>
    </row>
    <row r="7999" customFormat="false" ht="15" hidden="false" customHeight="false" outlineLevel="0" collapsed="false">
      <c r="A7999" s="258" t="n">
        <v>3451</v>
      </c>
      <c r="B7999" s="259" t="s">
        <v>20335</v>
      </c>
      <c r="C7999" s="260" t="s">
        <v>17875</v>
      </c>
      <c r="D7999" s="266" t="s">
        <v>1213</v>
      </c>
    </row>
    <row r="8000" customFormat="false" ht="15" hidden="false" customHeight="false" outlineLevel="0" collapsed="false">
      <c r="A8000" s="262" t="n">
        <v>3454</v>
      </c>
      <c r="B8000" s="263" t="s">
        <v>20336</v>
      </c>
      <c r="C8000" s="264" t="s">
        <v>17875</v>
      </c>
      <c r="D8000" s="265" t="s">
        <v>20337</v>
      </c>
    </row>
    <row r="8001" customFormat="false" ht="15" hidden="false" customHeight="false" outlineLevel="0" collapsed="false">
      <c r="A8001" s="258" t="n">
        <v>3458</v>
      </c>
      <c r="B8001" s="259" t="s">
        <v>20338</v>
      </c>
      <c r="C8001" s="260" t="s">
        <v>17875</v>
      </c>
      <c r="D8001" s="266" t="s">
        <v>17256</v>
      </c>
    </row>
    <row r="8002" customFormat="false" ht="15" hidden="false" customHeight="false" outlineLevel="0" collapsed="false">
      <c r="A8002" s="262" t="n">
        <v>3457</v>
      </c>
      <c r="B8002" s="263" t="s">
        <v>20339</v>
      </c>
      <c r="C8002" s="264" t="s">
        <v>17875</v>
      </c>
      <c r="D8002" s="265" t="s">
        <v>3590</v>
      </c>
    </row>
    <row r="8003" customFormat="false" ht="15" hidden="false" customHeight="false" outlineLevel="0" collapsed="false">
      <c r="A8003" s="258" t="n">
        <v>3455</v>
      </c>
      <c r="B8003" s="259" t="s">
        <v>20340</v>
      </c>
      <c r="C8003" s="260" t="s">
        <v>17875</v>
      </c>
      <c r="D8003" s="266" t="s">
        <v>10714</v>
      </c>
    </row>
    <row r="8004" customFormat="false" ht="15" hidden="false" customHeight="false" outlineLevel="0" collapsed="false">
      <c r="A8004" s="262" t="n">
        <v>3472</v>
      </c>
      <c r="B8004" s="263" t="s">
        <v>20341</v>
      </c>
      <c r="C8004" s="264" t="s">
        <v>17875</v>
      </c>
      <c r="D8004" s="265" t="s">
        <v>626</v>
      </c>
    </row>
    <row r="8005" customFormat="false" ht="15" hidden="false" customHeight="false" outlineLevel="0" collapsed="false">
      <c r="A8005" s="258" t="n">
        <v>3470</v>
      </c>
      <c r="B8005" s="259" t="s">
        <v>20342</v>
      </c>
      <c r="C8005" s="260" t="s">
        <v>17875</v>
      </c>
      <c r="D8005" s="266" t="s">
        <v>19094</v>
      </c>
    </row>
    <row r="8006" customFormat="false" ht="15" hidden="false" customHeight="false" outlineLevel="0" collapsed="false">
      <c r="A8006" s="262" t="n">
        <v>3471</v>
      </c>
      <c r="B8006" s="263" t="s">
        <v>20343</v>
      </c>
      <c r="C8006" s="264" t="s">
        <v>17875</v>
      </c>
      <c r="D8006" s="265" t="s">
        <v>12210</v>
      </c>
    </row>
    <row r="8007" customFormat="false" ht="15" hidden="false" customHeight="false" outlineLevel="0" collapsed="false">
      <c r="A8007" s="258" t="n">
        <v>3456</v>
      </c>
      <c r="B8007" s="259" t="s">
        <v>20344</v>
      </c>
      <c r="C8007" s="260" t="s">
        <v>17875</v>
      </c>
      <c r="D8007" s="266" t="s">
        <v>13991</v>
      </c>
    </row>
    <row r="8008" customFormat="false" ht="15" hidden="false" customHeight="false" outlineLevel="0" collapsed="false">
      <c r="A8008" s="262" t="n">
        <v>3459</v>
      </c>
      <c r="B8008" s="263" t="s">
        <v>20345</v>
      </c>
      <c r="C8008" s="264" t="s">
        <v>17875</v>
      </c>
      <c r="D8008" s="265" t="s">
        <v>20346</v>
      </c>
    </row>
    <row r="8009" customFormat="false" ht="15" hidden="false" customHeight="false" outlineLevel="0" collapsed="false">
      <c r="A8009" s="258" t="n">
        <v>3469</v>
      </c>
      <c r="B8009" s="259" t="s">
        <v>20347</v>
      </c>
      <c r="C8009" s="260" t="s">
        <v>17875</v>
      </c>
      <c r="D8009" s="266" t="s">
        <v>20348</v>
      </c>
    </row>
    <row r="8010" customFormat="false" ht="15" hidden="false" customHeight="false" outlineLevel="0" collapsed="false">
      <c r="A8010" s="262" t="n">
        <v>3460</v>
      </c>
      <c r="B8010" s="263" t="s">
        <v>20349</v>
      </c>
      <c r="C8010" s="264" t="s">
        <v>17875</v>
      </c>
      <c r="D8010" s="265" t="s">
        <v>20350</v>
      </c>
    </row>
    <row r="8011" customFormat="false" ht="15" hidden="false" customHeight="false" outlineLevel="0" collapsed="false">
      <c r="A8011" s="258" t="n">
        <v>3461</v>
      </c>
      <c r="B8011" s="259" t="s">
        <v>20351</v>
      </c>
      <c r="C8011" s="260" t="s">
        <v>17875</v>
      </c>
      <c r="D8011" s="266" t="s">
        <v>20352</v>
      </c>
    </row>
    <row r="8012" customFormat="false" ht="15" hidden="false" customHeight="false" outlineLevel="0" collapsed="false">
      <c r="A8012" s="262" t="n">
        <v>37433</v>
      </c>
      <c r="B8012" s="263" t="s">
        <v>20353</v>
      </c>
      <c r="C8012" s="264" t="s">
        <v>17875</v>
      </c>
      <c r="D8012" s="265" t="s">
        <v>20320</v>
      </c>
    </row>
    <row r="8013" customFormat="false" ht="15" hidden="false" customHeight="false" outlineLevel="0" collapsed="false">
      <c r="A8013" s="258" t="n">
        <v>37430</v>
      </c>
      <c r="B8013" s="259" t="s">
        <v>20354</v>
      </c>
      <c r="C8013" s="260" t="s">
        <v>17875</v>
      </c>
      <c r="D8013" s="266" t="s">
        <v>15037</v>
      </c>
    </row>
    <row r="8014" customFormat="false" ht="15" hidden="false" customHeight="false" outlineLevel="0" collapsed="false">
      <c r="A8014" s="262" t="n">
        <v>37434</v>
      </c>
      <c r="B8014" s="263" t="s">
        <v>20355</v>
      </c>
      <c r="C8014" s="264" t="s">
        <v>17875</v>
      </c>
      <c r="D8014" s="265" t="s">
        <v>20356</v>
      </c>
    </row>
    <row r="8015" customFormat="false" ht="15" hidden="false" customHeight="false" outlineLevel="0" collapsed="false">
      <c r="A8015" s="258" t="n">
        <v>37431</v>
      </c>
      <c r="B8015" s="259" t="s">
        <v>20357</v>
      </c>
      <c r="C8015" s="260" t="s">
        <v>17875</v>
      </c>
      <c r="D8015" s="266" t="s">
        <v>20358</v>
      </c>
    </row>
    <row r="8016" customFormat="false" ht="15" hidden="false" customHeight="false" outlineLevel="0" collapsed="false">
      <c r="A8016" s="262" t="n">
        <v>37432</v>
      </c>
      <c r="B8016" s="263" t="s">
        <v>20359</v>
      </c>
      <c r="C8016" s="264" t="s">
        <v>17875</v>
      </c>
      <c r="D8016" s="265" t="s">
        <v>20360</v>
      </c>
    </row>
    <row r="8017" customFormat="false" ht="30" hidden="false" customHeight="false" outlineLevel="0" collapsed="false">
      <c r="A8017" s="258" t="n">
        <v>37413</v>
      </c>
      <c r="B8017" s="259" t="s">
        <v>20361</v>
      </c>
      <c r="C8017" s="260" t="s">
        <v>17875</v>
      </c>
      <c r="D8017" s="266" t="s">
        <v>16804</v>
      </c>
    </row>
    <row r="8018" customFormat="false" ht="30" hidden="false" customHeight="false" outlineLevel="0" collapsed="false">
      <c r="A8018" s="262" t="n">
        <v>37414</v>
      </c>
      <c r="B8018" s="263" t="s">
        <v>20362</v>
      </c>
      <c r="C8018" s="264" t="s">
        <v>17875</v>
      </c>
      <c r="D8018" s="265" t="s">
        <v>20363</v>
      </c>
    </row>
    <row r="8019" customFormat="false" ht="15" hidden="false" customHeight="false" outlineLevel="0" collapsed="false">
      <c r="A8019" s="258" t="n">
        <v>37415</v>
      </c>
      <c r="B8019" s="259" t="s">
        <v>20364</v>
      </c>
      <c r="C8019" s="260" t="s">
        <v>17875</v>
      </c>
      <c r="D8019" s="266" t="s">
        <v>8980</v>
      </c>
    </row>
    <row r="8020" customFormat="false" ht="15" hidden="false" customHeight="false" outlineLevel="0" collapsed="false">
      <c r="A8020" s="262" t="n">
        <v>37416</v>
      </c>
      <c r="B8020" s="263" t="s">
        <v>20365</v>
      </c>
      <c r="C8020" s="264" t="s">
        <v>17875</v>
      </c>
      <c r="D8020" s="265" t="s">
        <v>1452</v>
      </c>
    </row>
    <row r="8021" customFormat="false" ht="15" hidden="false" customHeight="false" outlineLevel="0" collapsed="false">
      <c r="A8021" s="258" t="n">
        <v>37417</v>
      </c>
      <c r="B8021" s="259" t="s">
        <v>20366</v>
      </c>
      <c r="C8021" s="260" t="s">
        <v>17875</v>
      </c>
      <c r="D8021" s="266" t="s">
        <v>2149</v>
      </c>
    </row>
    <row r="8022" customFormat="false" ht="15" hidden="false" customHeight="false" outlineLevel="0" collapsed="false">
      <c r="A8022" s="262" t="n">
        <v>3112</v>
      </c>
      <c r="B8022" s="263" t="s">
        <v>20367</v>
      </c>
      <c r="C8022" s="264" t="s">
        <v>20202</v>
      </c>
      <c r="D8022" s="265" t="s">
        <v>20368</v>
      </c>
    </row>
    <row r="8023" customFormat="false" ht="15" hidden="false" customHeight="false" outlineLevel="0" collapsed="false">
      <c r="A8023" s="258" t="n">
        <v>3113</v>
      </c>
      <c r="B8023" s="259" t="s">
        <v>20369</v>
      </c>
      <c r="C8023" s="260" t="s">
        <v>20202</v>
      </c>
      <c r="D8023" s="266" t="s">
        <v>20370</v>
      </c>
    </row>
    <row r="8024" customFormat="false" ht="30" hidden="false" customHeight="false" outlineLevel="0" collapsed="false">
      <c r="A8024" s="262" t="n">
        <v>3114</v>
      </c>
      <c r="B8024" s="263" t="s">
        <v>20371</v>
      </c>
      <c r="C8024" s="264" t="s">
        <v>17875</v>
      </c>
      <c r="D8024" s="265" t="s">
        <v>20372</v>
      </c>
    </row>
    <row r="8025" customFormat="false" ht="15" hidden="false" customHeight="false" outlineLevel="0" collapsed="false">
      <c r="A8025" s="258" t="n">
        <v>34519</v>
      </c>
      <c r="B8025" s="259" t="s">
        <v>20373</v>
      </c>
      <c r="C8025" s="260" t="s">
        <v>17875</v>
      </c>
      <c r="D8025" s="266" t="s">
        <v>20374</v>
      </c>
    </row>
    <row r="8026" customFormat="false" ht="15" hidden="false" customHeight="false" outlineLevel="0" collapsed="false">
      <c r="A8026" s="262" t="n">
        <v>10510</v>
      </c>
      <c r="B8026" s="263" t="s">
        <v>20375</v>
      </c>
      <c r="C8026" s="264" t="s">
        <v>17875</v>
      </c>
      <c r="D8026" s="265" t="s">
        <v>8746</v>
      </c>
    </row>
    <row r="8027" customFormat="false" ht="15" hidden="false" customHeight="false" outlineLevel="0" collapsed="false">
      <c r="A8027" s="258" t="n">
        <v>1649</v>
      </c>
      <c r="B8027" s="259" t="s">
        <v>20376</v>
      </c>
      <c r="C8027" s="260" t="s">
        <v>17875</v>
      </c>
      <c r="D8027" s="266" t="s">
        <v>15757</v>
      </c>
    </row>
    <row r="8028" customFormat="false" ht="15" hidden="false" customHeight="false" outlineLevel="0" collapsed="false">
      <c r="A8028" s="262" t="n">
        <v>1653</v>
      </c>
      <c r="B8028" s="263" t="s">
        <v>20377</v>
      </c>
      <c r="C8028" s="264" t="s">
        <v>17875</v>
      </c>
      <c r="D8028" s="265" t="s">
        <v>20378</v>
      </c>
    </row>
    <row r="8029" customFormat="false" ht="15" hidden="false" customHeight="false" outlineLevel="0" collapsed="false">
      <c r="A8029" s="258" t="n">
        <v>1647</v>
      </c>
      <c r="B8029" s="259" t="s">
        <v>20379</v>
      </c>
      <c r="C8029" s="260" t="s">
        <v>17875</v>
      </c>
      <c r="D8029" s="266" t="s">
        <v>10826</v>
      </c>
    </row>
    <row r="8030" customFormat="false" ht="15" hidden="false" customHeight="false" outlineLevel="0" collapsed="false">
      <c r="A8030" s="262" t="n">
        <v>1648</v>
      </c>
      <c r="B8030" s="263" t="s">
        <v>20380</v>
      </c>
      <c r="C8030" s="264" t="s">
        <v>17875</v>
      </c>
      <c r="D8030" s="265" t="s">
        <v>20381</v>
      </c>
    </row>
    <row r="8031" customFormat="false" ht="15" hidden="false" customHeight="false" outlineLevel="0" collapsed="false">
      <c r="A8031" s="258" t="n">
        <v>1651</v>
      </c>
      <c r="B8031" s="259" t="s">
        <v>20382</v>
      </c>
      <c r="C8031" s="260" t="s">
        <v>17875</v>
      </c>
      <c r="D8031" s="266" t="s">
        <v>20383</v>
      </c>
    </row>
    <row r="8032" customFormat="false" ht="15" hidden="false" customHeight="false" outlineLevel="0" collapsed="false">
      <c r="A8032" s="262" t="n">
        <v>1650</v>
      </c>
      <c r="B8032" s="263" t="s">
        <v>20384</v>
      </c>
      <c r="C8032" s="264" t="s">
        <v>17875</v>
      </c>
      <c r="D8032" s="265" t="s">
        <v>20385</v>
      </c>
    </row>
    <row r="8033" customFormat="false" ht="15" hidden="false" customHeight="false" outlineLevel="0" collapsed="false">
      <c r="A8033" s="258" t="n">
        <v>1654</v>
      </c>
      <c r="B8033" s="259" t="s">
        <v>20386</v>
      </c>
      <c r="C8033" s="260" t="s">
        <v>17875</v>
      </c>
      <c r="D8033" s="266" t="s">
        <v>3397</v>
      </c>
    </row>
    <row r="8034" customFormat="false" ht="15" hidden="false" customHeight="false" outlineLevel="0" collapsed="false">
      <c r="A8034" s="262" t="n">
        <v>1652</v>
      </c>
      <c r="B8034" s="263" t="s">
        <v>20387</v>
      </c>
      <c r="C8034" s="264" t="s">
        <v>17875</v>
      </c>
      <c r="D8034" s="265" t="s">
        <v>20388</v>
      </c>
    </row>
    <row r="8035" customFormat="false" ht="15" hidden="false" customHeight="false" outlineLevel="0" collapsed="false">
      <c r="A8035" s="258" t="n">
        <v>1747</v>
      </c>
      <c r="B8035" s="259" t="s">
        <v>20389</v>
      </c>
      <c r="C8035" s="260" t="s">
        <v>17875</v>
      </c>
      <c r="D8035" s="266" t="s">
        <v>20390</v>
      </c>
    </row>
    <row r="8036" customFormat="false" ht="15" hidden="false" customHeight="false" outlineLevel="0" collapsed="false">
      <c r="A8036" s="262" t="n">
        <v>1744</v>
      </c>
      <c r="B8036" s="263" t="s">
        <v>20391</v>
      </c>
      <c r="C8036" s="264" t="s">
        <v>17875</v>
      </c>
      <c r="D8036" s="265" t="s">
        <v>20392</v>
      </c>
    </row>
    <row r="8037" customFormat="false" ht="15" hidden="false" customHeight="false" outlineLevel="0" collapsed="false">
      <c r="A8037" s="258" t="n">
        <v>1743</v>
      </c>
      <c r="B8037" s="259" t="s">
        <v>20393</v>
      </c>
      <c r="C8037" s="260" t="s">
        <v>17875</v>
      </c>
      <c r="D8037" s="266" t="s">
        <v>20394</v>
      </c>
    </row>
    <row r="8038" customFormat="false" ht="15" hidden="false" customHeight="false" outlineLevel="0" collapsed="false">
      <c r="A8038" s="262" t="n">
        <v>7241</v>
      </c>
      <c r="B8038" s="263" t="s">
        <v>20395</v>
      </c>
      <c r="C8038" s="264" t="s">
        <v>17892</v>
      </c>
      <c r="D8038" s="265" t="s">
        <v>20396</v>
      </c>
    </row>
    <row r="8039" customFormat="false" ht="30" hidden="false" customHeight="false" outlineLevel="0" collapsed="false">
      <c r="A8039" s="258" t="n">
        <v>39640</v>
      </c>
      <c r="B8039" s="259" t="s">
        <v>20397</v>
      </c>
      <c r="C8039" s="260" t="s">
        <v>17875</v>
      </c>
      <c r="D8039" s="266" t="s">
        <v>3266</v>
      </c>
    </row>
    <row r="8040" customFormat="false" ht="30" hidden="false" customHeight="false" outlineLevel="0" collapsed="false">
      <c r="A8040" s="262" t="n">
        <v>11013</v>
      </c>
      <c r="B8040" s="263" t="s">
        <v>20398</v>
      </c>
      <c r="C8040" s="264" t="s">
        <v>17875</v>
      </c>
      <c r="D8040" s="265" t="s">
        <v>18169</v>
      </c>
    </row>
    <row r="8041" customFormat="false" ht="30" hidden="false" customHeight="false" outlineLevel="0" collapsed="false">
      <c r="A8041" s="258" t="n">
        <v>11017</v>
      </c>
      <c r="B8041" s="259" t="s">
        <v>20399</v>
      </c>
      <c r="C8041" s="260" t="s">
        <v>17875</v>
      </c>
      <c r="D8041" s="266" t="s">
        <v>20400</v>
      </c>
    </row>
    <row r="8042" customFormat="false" ht="30" hidden="false" customHeight="false" outlineLevel="0" collapsed="false">
      <c r="A8042" s="262" t="n">
        <v>20236</v>
      </c>
      <c r="B8042" s="263" t="s">
        <v>20401</v>
      </c>
      <c r="C8042" s="264" t="s">
        <v>17875</v>
      </c>
      <c r="D8042" s="265" t="s">
        <v>20180</v>
      </c>
    </row>
    <row r="8043" customFormat="false" ht="15" hidden="false" customHeight="false" outlineLevel="0" collapsed="false">
      <c r="A8043" s="258" t="n">
        <v>7215</v>
      </c>
      <c r="B8043" s="259" t="s">
        <v>20402</v>
      </c>
      <c r="C8043" s="260" t="s">
        <v>17875</v>
      </c>
      <c r="D8043" s="266" t="s">
        <v>1878</v>
      </c>
    </row>
    <row r="8044" customFormat="false" ht="15" hidden="false" customHeight="false" outlineLevel="0" collapsed="false">
      <c r="A8044" s="262" t="n">
        <v>7216</v>
      </c>
      <c r="B8044" s="263" t="s">
        <v>20403</v>
      </c>
      <c r="C8044" s="264" t="s">
        <v>17875</v>
      </c>
      <c r="D8044" s="265" t="s">
        <v>20404</v>
      </c>
    </row>
    <row r="8045" customFormat="false" ht="15" hidden="false" customHeight="false" outlineLevel="0" collapsed="false">
      <c r="A8045" s="258" t="n">
        <v>20235</v>
      </c>
      <c r="B8045" s="259" t="s">
        <v>20405</v>
      </c>
      <c r="C8045" s="260" t="s">
        <v>17875</v>
      </c>
      <c r="D8045" s="266" t="s">
        <v>20406</v>
      </c>
    </row>
    <row r="8046" customFormat="false" ht="15" hidden="false" customHeight="false" outlineLevel="0" collapsed="false">
      <c r="A8046" s="262" t="n">
        <v>7181</v>
      </c>
      <c r="B8046" s="263" t="s">
        <v>20407</v>
      </c>
      <c r="C8046" s="264" t="s">
        <v>17875</v>
      </c>
      <c r="D8046" s="265" t="s">
        <v>1335</v>
      </c>
    </row>
    <row r="8047" customFormat="false" ht="15" hidden="false" customHeight="false" outlineLevel="0" collapsed="false">
      <c r="A8047" s="258" t="n">
        <v>40866</v>
      </c>
      <c r="B8047" s="259" t="s">
        <v>20408</v>
      </c>
      <c r="C8047" s="260" t="s">
        <v>17875</v>
      </c>
      <c r="D8047" s="266" t="s">
        <v>20409</v>
      </c>
    </row>
    <row r="8048" customFormat="false" ht="15" hidden="false" customHeight="false" outlineLevel="0" collapsed="false">
      <c r="A8048" s="262" t="n">
        <v>7214</v>
      </c>
      <c r="B8048" s="263" t="s">
        <v>20410</v>
      </c>
      <c r="C8048" s="264" t="s">
        <v>17875</v>
      </c>
      <c r="D8048" s="265" t="s">
        <v>20411</v>
      </c>
    </row>
    <row r="8049" customFormat="false" ht="15" hidden="false" customHeight="false" outlineLevel="0" collapsed="false">
      <c r="A8049" s="258" t="n">
        <v>7219</v>
      </c>
      <c r="B8049" s="259" t="s">
        <v>20412</v>
      </c>
      <c r="C8049" s="260" t="s">
        <v>17875</v>
      </c>
      <c r="D8049" s="266" t="s">
        <v>19814</v>
      </c>
    </row>
    <row r="8050" customFormat="false" ht="15" hidden="false" customHeight="false" outlineLevel="0" collapsed="false">
      <c r="A8050" s="262" t="n">
        <v>37972</v>
      </c>
      <c r="B8050" s="263" t="s">
        <v>20413</v>
      </c>
      <c r="C8050" s="264" t="s">
        <v>17875</v>
      </c>
      <c r="D8050" s="265" t="s">
        <v>15567</v>
      </c>
    </row>
    <row r="8051" customFormat="false" ht="15" hidden="false" customHeight="false" outlineLevel="0" collapsed="false">
      <c r="A8051" s="258" t="n">
        <v>37973</v>
      </c>
      <c r="B8051" s="259" t="s">
        <v>20414</v>
      </c>
      <c r="C8051" s="260" t="s">
        <v>17875</v>
      </c>
      <c r="D8051" s="266" t="s">
        <v>6674</v>
      </c>
    </row>
    <row r="8052" customFormat="false" ht="15" hidden="false" customHeight="false" outlineLevel="0" collapsed="false">
      <c r="A8052" s="262" t="n">
        <v>37971</v>
      </c>
      <c r="B8052" s="263" t="s">
        <v>20415</v>
      </c>
      <c r="C8052" s="264" t="s">
        <v>17875</v>
      </c>
      <c r="D8052" s="265" t="s">
        <v>17971</v>
      </c>
    </row>
    <row r="8053" customFormat="false" ht="15" hidden="false" customHeight="false" outlineLevel="0" collapsed="false">
      <c r="A8053" s="258" t="n">
        <v>20094</v>
      </c>
      <c r="B8053" s="259" t="s">
        <v>20416</v>
      </c>
      <c r="C8053" s="260" t="s">
        <v>17875</v>
      </c>
      <c r="D8053" s="266" t="s">
        <v>18864</v>
      </c>
    </row>
    <row r="8054" customFormat="false" ht="15" hidden="false" customHeight="false" outlineLevel="0" collapsed="false">
      <c r="A8054" s="262" t="n">
        <v>20095</v>
      </c>
      <c r="B8054" s="263" t="s">
        <v>20417</v>
      </c>
      <c r="C8054" s="264" t="s">
        <v>17875</v>
      </c>
      <c r="D8054" s="265" t="s">
        <v>12070</v>
      </c>
    </row>
    <row r="8055" customFormat="false" ht="15" hidden="false" customHeight="false" outlineLevel="0" collapsed="false">
      <c r="A8055" s="258" t="n">
        <v>1954</v>
      </c>
      <c r="B8055" s="259" t="s">
        <v>20418</v>
      </c>
      <c r="C8055" s="260" t="s">
        <v>17875</v>
      </c>
      <c r="D8055" s="266" t="s">
        <v>20419</v>
      </c>
    </row>
    <row r="8056" customFormat="false" ht="15" hidden="false" customHeight="false" outlineLevel="0" collapsed="false">
      <c r="A8056" s="262" t="n">
        <v>1926</v>
      </c>
      <c r="B8056" s="263" t="s">
        <v>20420</v>
      </c>
      <c r="C8056" s="264" t="s">
        <v>17875</v>
      </c>
      <c r="D8056" s="265" t="s">
        <v>1649</v>
      </c>
    </row>
    <row r="8057" customFormat="false" ht="15" hidden="false" customHeight="false" outlineLevel="0" collapsed="false">
      <c r="A8057" s="258" t="n">
        <v>1927</v>
      </c>
      <c r="B8057" s="259" t="s">
        <v>20421</v>
      </c>
      <c r="C8057" s="260" t="s">
        <v>17875</v>
      </c>
      <c r="D8057" s="266" t="s">
        <v>858</v>
      </c>
    </row>
    <row r="8058" customFormat="false" ht="15" hidden="false" customHeight="false" outlineLevel="0" collapsed="false">
      <c r="A8058" s="262" t="n">
        <v>1923</v>
      </c>
      <c r="B8058" s="263" t="s">
        <v>20422</v>
      </c>
      <c r="C8058" s="264" t="s">
        <v>17875</v>
      </c>
      <c r="D8058" s="265" t="s">
        <v>3384</v>
      </c>
    </row>
    <row r="8059" customFormat="false" ht="15" hidden="false" customHeight="false" outlineLevel="0" collapsed="false">
      <c r="A8059" s="258" t="n">
        <v>1929</v>
      </c>
      <c r="B8059" s="259" t="s">
        <v>20423</v>
      </c>
      <c r="C8059" s="260" t="s">
        <v>17875</v>
      </c>
      <c r="D8059" s="266" t="s">
        <v>19016</v>
      </c>
    </row>
    <row r="8060" customFormat="false" ht="15" hidden="false" customHeight="false" outlineLevel="0" collapsed="false">
      <c r="A8060" s="262" t="n">
        <v>1930</v>
      </c>
      <c r="B8060" s="263" t="s">
        <v>20424</v>
      </c>
      <c r="C8060" s="264" t="s">
        <v>17875</v>
      </c>
      <c r="D8060" s="265" t="s">
        <v>20425</v>
      </c>
    </row>
    <row r="8061" customFormat="false" ht="15" hidden="false" customHeight="false" outlineLevel="0" collapsed="false">
      <c r="A8061" s="258" t="n">
        <v>1924</v>
      </c>
      <c r="B8061" s="259" t="s">
        <v>20426</v>
      </c>
      <c r="C8061" s="260" t="s">
        <v>17875</v>
      </c>
      <c r="D8061" s="266" t="s">
        <v>20427</v>
      </c>
    </row>
    <row r="8062" customFormat="false" ht="15" hidden="false" customHeight="false" outlineLevel="0" collapsed="false">
      <c r="A8062" s="262" t="n">
        <v>1922</v>
      </c>
      <c r="B8062" s="263" t="s">
        <v>20428</v>
      </c>
      <c r="C8062" s="264" t="s">
        <v>17875</v>
      </c>
      <c r="D8062" s="265" t="s">
        <v>20429</v>
      </c>
    </row>
    <row r="8063" customFormat="false" ht="15" hidden="false" customHeight="false" outlineLevel="0" collapsed="false">
      <c r="A8063" s="258" t="n">
        <v>1953</v>
      </c>
      <c r="B8063" s="259" t="s">
        <v>20430</v>
      </c>
      <c r="C8063" s="260" t="s">
        <v>17875</v>
      </c>
      <c r="D8063" s="266" t="s">
        <v>1758</v>
      </c>
    </row>
    <row r="8064" customFormat="false" ht="15" hidden="false" customHeight="false" outlineLevel="0" collapsed="false">
      <c r="A8064" s="262" t="n">
        <v>1962</v>
      </c>
      <c r="B8064" s="263" t="s">
        <v>20431</v>
      </c>
      <c r="C8064" s="264" t="s">
        <v>17875</v>
      </c>
      <c r="D8064" s="265" t="s">
        <v>20432</v>
      </c>
    </row>
    <row r="8065" customFormat="false" ht="15" hidden="false" customHeight="false" outlineLevel="0" collapsed="false">
      <c r="A8065" s="258" t="n">
        <v>1955</v>
      </c>
      <c r="B8065" s="259" t="s">
        <v>20433</v>
      </c>
      <c r="C8065" s="260" t="s">
        <v>17875</v>
      </c>
      <c r="D8065" s="266" t="s">
        <v>1308</v>
      </c>
    </row>
    <row r="8066" customFormat="false" ht="15" hidden="false" customHeight="false" outlineLevel="0" collapsed="false">
      <c r="A8066" s="262" t="n">
        <v>1956</v>
      </c>
      <c r="B8066" s="263" t="s">
        <v>20434</v>
      </c>
      <c r="C8066" s="264" t="s">
        <v>17875</v>
      </c>
      <c r="D8066" s="265" t="s">
        <v>2946</v>
      </c>
    </row>
    <row r="8067" customFormat="false" ht="15" hidden="false" customHeight="false" outlineLevel="0" collapsed="false">
      <c r="A8067" s="258" t="n">
        <v>1957</v>
      </c>
      <c r="B8067" s="259" t="s">
        <v>20435</v>
      </c>
      <c r="C8067" s="260" t="s">
        <v>17875</v>
      </c>
      <c r="D8067" s="266" t="s">
        <v>7659</v>
      </c>
    </row>
    <row r="8068" customFormat="false" ht="15" hidden="false" customHeight="false" outlineLevel="0" collapsed="false">
      <c r="A8068" s="262" t="n">
        <v>1958</v>
      </c>
      <c r="B8068" s="263" t="s">
        <v>20436</v>
      </c>
      <c r="C8068" s="264" t="s">
        <v>17875</v>
      </c>
      <c r="D8068" s="265" t="s">
        <v>9866</v>
      </c>
    </row>
    <row r="8069" customFormat="false" ht="15" hidden="false" customHeight="false" outlineLevel="0" collapsed="false">
      <c r="A8069" s="258" t="n">
        <v>1959</v>
      </c>
      <c r="B8069" s="259" t="s">
        <v>20437</v>
      </c>
      <c r="C8069" s="260" t="s">
        <v>17875</v>
      </c>
      <c r="D8069" s="266" t="s">
        <v>16786</v>
      </c>
    </row>
    <row r="8070" customFormat="false" ht="15" hidden="false" customHeight="false" outlineLevel="0" collapsed="false">
      <c r="A8070" s="262" t="n">
        <v>1925</v>
      </c>
      <c r="B8070" s="263" t="s">
        <v>20438</v>
      </c>
      <c r="C8070" s="264" t="s">
        <v>17875</v>
      </c>
      <c r="D8070" s="265" t="s">
        <v>20439</v>
      </c>
    </row>
    <row r="8071" customFormat="false" ht="15" hidden="false" customHeight="false" outlineLevel="0" collapsed="false">
      <c r="A8071" s="258" t="n">
        <v>1960</v>
      </c>
      <c r="B8071" s="259" t="s">
        <v>20440</v>
      </c>
      <c r="C8071" s="260" t="s">
        <v>17875</v>
      </c>
      <c r="D8071" s="266" t="s">
        <v>20441</v>
      </c>
    </row>
    <row r="8072" customFormat="false" ht="15" hidden="false" customHeight="false" outlineLevel="0" collapsed="false">
      <c r="A8072" s="262" t="n">
        <v>1961</v>
      </c>
      <c r="B8072" s="263" t="s">
        <v>20442</v>
      </c>
      <c r="C8072" s="264" t="s">
        <v>17875</v>
      </c>
      <c r="D8072" s="265" t="s">
        <v>20443</v>
      </c>
    </row>
    <row r="8073" customFormat="false" ht="15" hidden="false" customHeight="false" outlineLevel="0" collapsed="false">
      <c r="A8073" s="258" t="n">
        <v>38426</v>
      </c>
      <c r="B8073" s="259" t="s">
        <v>20444</v>
      </c>
      <c r="C8073" s="260" t="s">
        <v>17875</v>
      </c>
      <c r="D8073" s="266" t="s">
        <v>17788</v>
      </c>
    </row>
    <row r="8074" customFormat="false" ht="15" hidden="false" customHeight="false" outlineLevel="0" collapsed="false">
      <c r="A8074" s="262" t="n">
        <v>38423</v>
      </c>
      <c r="B8074" s="263" t="s">
        <v>20445</v>
      </c>
      <c r="C8074" s="264" t="s">
        <v>17875</v>
      </c>
      <c r="D8074" s="265" t="s">
        <v>20446</v>
      </c>
    </row>
    <row r="8075" customFormat="false" ht="15" hidden="false" customHeight="false" outlineLevel="0" collapsed="false">
      <c r="A8075" s="258" t="n">
        <v>38421</v>
      </c>
      <c r="B8075" s="259" t="s">
        <v>20447</v>
      </c>
      <c r="C8075" s="260" t="s">
        <v>17875</v>
      </c>
      <c r="D8075" s="266" t="s">
        <v>20142</v>
      </c>
    </row>
    <row r="8076" customFormat="false" ht="15" hidden="false" customHeight="false" outlineLevel="0" collapsed="false">
      <c r="A8076" s="262" t="n">
        <v>38422</v>
      </c>
      <c r="B8076" s="263" t="s">
        <v>20448</v>
      </c>
      <c r="C8076" s="264" t="s">
        <v>17875</v>
      </c>
      <c r="D8076" s="265" t="s">
        <v>20449</v>
      </c>
    </row>
    <row r="8077" customFormat="false" ht="15" hidden="false" customHeight="false" outlineLevel="0" collapsed="false">
      <c r="A8077" s="258" t="n">
        <v>39866</v>
      </c>
      <c r="B8077" s="259" t="s">
        <v>20450</v>
      </c>
      <c r="C8077" s="260" t="s">
        <v>17875</v>
      </c>
      <c r="D8077" s="266" t="s">
        <v>2063</v>
      </c>
    </row>
    <row r="8078" customFormat="false" ht="15" hidden="false" customHeight="false" outlineLevel="0" collapsed="false">
      <c r="A8078" s="262" t="n">
        <v>39867</v>
      </c>
      <c r="B8078" s="263" t="s">
        <v>20451</v>
      </c>
      <c r="C8078" s="264" t="s">
        <v>17875</v>
      </c>
      <c r="D8078" s="265" t="s">
        <v>1045</v>
      </c>
    </row>
    <row r="8079" customFormat="false" ht="15" hidden="false" customHeight="false" outlineLevel="0" collapsed="false">
      <c r="A8079" s="258" t="n">
        <v>39868</v>
      </c>
      <c r="B8079" s="259" t="s">
        <v>20452</v>
      </c>
      <c r="C8079" s="260" t="s">
        <v>17875</v>
      </c>
      <c r="D8079" s="266" t="s">
        <v>20453</v>
      </c>
    </row>
    <row r="8080" customFormat="false" ht="15" hidden="false" customHeight="false" outlineLevel="0" collapsed="false">
      <c r="A8080" s="262" t="n">
        <v>37999</v>
      </c>
      <c r="B8080" s="263" t="s">
        <v>20454</v>
      </c>
      <c r="C8080" s="264" t="s">
        <v>17875</v>
      </c>
      <c r="D8080" s="265" t="s">
        <v>2716</v>
      </c>
    </row>
    <row r="8081" customFormat="false" ht="15" hidden="false" customHeight="false" outlineLevel="0" collapsed="false">
      <c r="A8081" s="258" t="n">
        <v>38000</v>
      </c>
      <c r="B8081" s="259" t="s">
        <v>20455</v>
      </c>
      <c r="C8081" s="260" t="s">
        <v>17875</v>
      </c>
      <c r="D8081" s="266" t="s">
        <v>20456</v>
      </c>
    </row>
    <row r="8082" customFormat="false" ht="15" hidden="false" customHeight="false" outlineLevel="0" collapsed="false">
      <c r="A8082" s="262" t="n">
        <v>38129</v>
      </c>
      <c r="B8082" s="263" t="s">
        <v>20457</v>
      </c>
      <c r="C8082" s="264" t="s">
        <v>17875</v>
      </c>
      <c r="D8082" s="265" t="s">
        <v>19602</v>
      </c>
    </row>
    <row r="8083" customFormat="false" ht="15" hidden="false" customHeight="false" outlineLevel="0" collapsed="false">
      <c r="A8083" s="258" t="n">
        <v>38025</v>
      </c>
      <c r="B8083" s="259" t="s">
        <v>20458</v>
      </c>
      <c r="C8083" s="260" t="s">
        <v>17875</v>
      </c>
      <c r="D8083" s="266" t="s">
        <v>2038</v>
      </c>
    </row>
    <row r="8084" customFormat="false" ht="15" hidden="false" customHeight="false" outlineLevel="0" collapsed="false">
      <c r="A8084" s="262" t="n">
        <v>38026</v>
      </c>
      <c r="B8084" s="263" t="s">
        <v>20459</v>
      </c>
      <c r="C8084" s="264" t="s">
        <v>17875</v>
      </c>
      <c r="D8084" s="265" t="s">
        <v>13713</v>
      </c>
    </row>
    <row r="8085" customFormat="false" ht="15" hidden="false" customHeight="false" outlineLevel="0" collapsed="false">
      <c r="A8085" s="258" t="n">
        <v>1858</v>
      </c>
      <c r="B8085" s="259" t="s">
        <v>20460</v>
      </c>
      <c r="C8085" s="260" t="s">
        <v>17875</v>
      </c>
      <c r="D8085" s="266" t="s">
        <v>545</v>
      </c>
    </row>
    <row r="8086" customFormat="false" ht="15" hidden="false" customHeight="false" outlineLevel="0" collapsed="false">
      <c r="A8086" s="262" t="n">
        <v>1844</v>
      </c>
      <c r="B8086" s="263" t="s">
        <v>20461</v>
      </c>
      <c r="C8086" s="264" t="s">
        <v>17875</v>
      </c>
      <c r="D8086" s="265" t="s">
        <v>20462</v>
      </c>
    </row>
    <row r="8087" customFormat="false" ht="15" hidden="false" customHeight="false" outlineLevel="0" collapsed="false">
      <c r="A8087" s="258" t="n">
        <v>1863</v>
      </c>
      <c r="B8087" s="259" t="s">
        <v>20463</v>
      </c>
      <c r="C8087" s="260" t="s">
        <v>17875</v>
      </c>
      <c r="D8087" s="266" t="s">
        <v>11005</v>
      </c>
    </row>
    <row r="8088" customFormat="false" ht="15" hidden="false" customHeight="false" outlineLevel="0" collapsed="false">
      <c r="A8088" s="262" t="n">
        <v>1865</v>
      </c>
      <c r="B8088" s="263" t="s">
        <v>20464</v>
      </c>
      <c r="C8088" s="264" t="s">
        <v>17875</v>
      </c>
      <c r="D8088" s="265" t="s">
        <v>20465</v>
      </c>
    </row>
    <row r="8089" customFormat="false" ht="15" hidden="false" customHeight="false" outlineLevel="0" collapsed="false">
      <c r="A8089" s="258" t="n">
        <v>36355</v>
      </c>
      <c r="B8089" s="259" t="s">
        <v>20466</v>
      </c>
      <c r="C8089" s="260" t="s">
        <v>17875</v>
      </c>
      <c r="D8089" s="266" t="s">
        <v>20467</v>
      </c>
    </row>
    <row r="8090" customFormat="false" ht="15" hidden="false" customHeight="false" outlineLevel="0" collapsed="false">
      <c r="A8090" s="262" t="n">
        <v>36356</v>
      </c>
      <c r="B8090" s="263" t="s">
        <v>20468</v>
      </c>
      <c r="C8090" s="264" t="s">
        <v>17875</v>
      </c>
      <c r="D8090" s="265" t="s">
        <v>2369</v>
      </c>
    </row>
    <row r="8091" customFormat="false" ht="15" hidden="false" customHeight="false" outlineLevel="0" collapsed="false">
      <c r="A8091" s="258" t="n">
        <v>1932</v>
      </c>
      <c r="B8091" s="259" t="s">
        <v>20469</v>
      </c>
      <c r="C8091" s="260" t="s">
        <v>17875</v>
      </c>
      <c r="D8091" s="266" t="s">
        <v>9628</v>
      </c>
    </row>
    <row r="8092" customFormat="false" ht="15" hidden="false" customHeight="false" outlineLevel="0" collapsed="false">
      <c r="A8092" s="262" t="n">
        <v>1933</v>
      </c>
      <c r="B8092" s="263" t="s">
        <v>20470</v>
      </c>
      <c r="C8092" s="264" t="s">
        <v>17875</v>
      </c>
      <c r="D8092" s="265" t="s">
        <v>2710</v>
      </c>
    </row>
    <row r="8093" customFormat="false" ht="15" hidden="false" customHeight="false" outlineLevel="0" collapsed="false">
      <c r="A8093" s="258" t="n">
        <v>1951</v>
      </c>
      <c r="B8093" s="259" t="s">
        <v>20471</v>
      </c>
      <c r="C8093" s="260" t="s">
        <v>17875</v>
      </c>
      <c r="D8093" s="266" t="s">
        <v>20472</v>
      </c>
    </row>
    <row r="8094" customFormat="false" ht="15" hidden="false" customHeight="false" outlineLevel="0" collapsed="false">
      <c r="A8094" s="262" t="n">
        <v>1966</v>
      </c>
      <c r="B8094" s="263" t="s">
        <v>20473</v>
      </c>
      <c r="C8094" s="264" t="s">
        <v>17875</v>
      </c>
      <c r="D8094" s="265" t="s">
        <v>7044</v>
      </c>
    </row>
    <row r="8095" customFormat="false" ht="15" hidden="false" customHeight="false" outlineLevel="0" collapsed="false">
      <c r="A8095" s="258" t="n">
        <v>1952</v>
      </c>
      <c r="B8095" s="259" t="s">
        <v>20474</v>
      </c>
      <c r="C8095" s="260" t="s">
        <v>17875</v>
      </c>
      <c r="D8095" s="266" t="s">
        <v>9127</v>
      </c>
    </row>
    <row r="8096" customFormat="false" ht="15" hidden="false" customHeight="false" outlineLevel="0" collapsed="false">
      <c r="A8096" s="262" t="n">
        <v>20104</v>
      </c>
      <c r="B8096" s="263" t="s">
        <v>20475</v>
      </c>
      <c r="C8096" s="264" t="s">
        <v>17875</v>
      </c>
      <c r="D8096" s="265" t="s">
        <v>20476</v>
      </c>
    </row>
    <row r="8097" customFormat="false" ht="15" hidden="false" customHeight="false" outlineLevel="0" collapsed="false">
      <c r="A8097" s="258" t="n">
        <v>20105</v>
      </c>
      <c r="B8097" s="259" t="s">
        <v>20477</v>
      </c>
      <c r="C8097" s="260" t="s">
        <v>17875</v>
      </c>
      <c r="D8097" s="266" t="s">
        <v>20478</v>
      </c>
    </row>
    <row r="8098" customFormat="false" ht="15" hidden="false" customHeight="false" outlineLevel="0" collapsed="false">
      <c r="A8098" s="262" t="n">
        <v>1965</v>
      </c>
      <c r="B8098" s="263" t="s">
        <v>20479</v>
      </c>
      <c r="C8098" s="264" t="s">
        <v>17875</v>
      </c>
      <c r="D8098" s="265" t="s">
        <v>11760</v>
      </c>
    </row>
    <row r="8099" customFormat="false" ht="15" hidden="false" customHeight="false" outlineLevel="0" collapsed="false">
      <c r="A8099" s="258" t="n">
        <v>10765</v>
      </c>
      <c r="B8099" s="259" t="s">
        <v>20480</v>
      </c>
      <c r="C8099" s="260" t="s">
        <v>17875</v>
      </c>
      <c r="D8099" s="266" t="s">
        <v>3812</v>
      </c>
    </row>
    <row r="8100" customFormat="false" ht="15" hidden="false" customHeight="false" outlineLevel="0" collapsed="false">
      <c r="A8100" s="262" t="n">
        <v>10767</v>
      </c>
      <c r="B8100" s="263" t="s">
        <v>20481</v>
      </c>
      <c r="C8100" s="264" t="s">
        <v>17875</v>
      </c>
      <c r="D8100" s="265" t="s">
        <v>20482</v>
      </c>
    </row>
    <row r="8101" customFormat="false" ht="15" hidden="false" customHeight="false" outlineLevel="0" collapsed="false">
      <c r="A8101" s="258" t="n">
        <v>1970</v>
      </c>
      <c r="B8101" s="259" t="s">
        <v>20483</v>
      </c>
      <c r="C8101" s="260" t="s">
        <v>17875</v>
      </c>
      <c r="D8101" s="266" t="s">
        <v>20484</v>
      </c>
    </row>
    <row r="8102" customFormat="false" ht="15" hidden="false" customHeight="false" outlineLevel="0" collapsed="false">
      <c r="A8102" s="262" t="n">
        <v>1967</v>
      </c>
      <c r="B8102" s="263" t="s">
        <v>20485</v>
      </c>
      <c r="C8102" s="264" t="s">
        <v>17875</v>
      </c>
      <c r="D8102" s="265" t="s">
        <v>2478</v>
      </c>
    </row>
    <row r="8103" customFormat="false" ht="15" hidden="false" customHeight="false" outlineLevel="0" collapsed="false">
      <c r="A8103" s="258" t="n">
        <v>1968</v>
      </c>
      <c r="B8103" s="259" t="s">
        <v>20486</v>
      </c>
      <c r="C8103" s="260" t="s">
        <v>17875</v>
      </c>
      <c r="D8103" s="266" t="s">
        <v>6464</v>
      </c>
    </row>
    <row r="8104" customFormat="false" ht="15" hidden="false" customHeight="false" outlineLevel="0" collapsed="false">
      <c r="A8104" s="262" t="n">
        <v>1969</v>
      </c>
      <c r="B8104" s="263" t="s">
        <v>20487</v>
      </c>
      <c r="C8104" s="264" t="s">
        <v>17875</v>
      </c>
      <c r="D8104" s="265" t="s">
        <v>9431</v>
      </c>
    </row>
    <row r="8105" customFormat="false" ht="15" hidden="false" customHeight="false" outlineLevel="0" collapsed="false">
      <c r="A8105" s="258" t="n">
        <v>1839</v>
      </c>
      <c r="B8105" s="259" t="s">
        <v>20488</v>
      </c>
      <c r="C8105" s="260" t="s">
        <v>17875</v>
      </c>
      <c r="D8105" s="266" t="s">
        <v>20489</v>
      </c>
    </row>
    <row r="8106" customFormat="false" ht="15" hidden="false" customHeight="false" outlineLevel="0" collapsed="false">
      <c r="A8106" s="262" t="n">
        <v>1835</v>
      </c>
      <c r="B8106" s="263" t="s">
        <v>20490</v>
      </c>
      <c r="C8106" s="264" t="s">
        <v>17875</v>
      </c>
      <c r="D8106" s="265" t="s">
        <v>16783</v>
      </c>
    </row>
    <row r="8107" customFormat="false" ht="15" hidden="false" customHeight="false" outlineLevel="0" collapsed="false">
      <c r="A8107" s="258" t="n">
        <v>1823</v>
      </c>
      <c r="B8107" s="259" t="s">
        <v>20491</v>
      </c>
      <c r="C8107" s="260" t="s">
        <v>17875</v>
      </c>
      <c r="D8107" s="266" t="s">
        <v>273</v>
      </c>
    </row>
    <row r="8108" customFormat="false" ht="15" hidden="false" customHeight="false" outlineLevel="0" collapsed="false">
      <c r="A8108" s="262" t="n">
        <v>1827</v>
      </c>
      <c r="B8108" s="263" t="s">
        <v>20492</v>
      </c>
      <c r="C8108" s="264" t="s">
        <v>17875</v>
      </c>
      <c r="D8108" s="265" t="s">
        <v>20493</v>
      </c>
    </row>
    <row r="8109" customFormat="false" ht="15" hidden="false" customHeight="false" outlineLevel="0" collapsed="false">
      <c r="A8109" s="258" t="n">
        <v>1831</v>
      </c>
      <c r="B8109" s="259" t="s">
        <v>20494</v>
      </c>
      <c r="C8109" s="260" t="s">
        <v>17875</v>
      </c>
      <c r="D8109" s="266" t="s">
        <v>15142</v>
      </c>
    </row>
    <row r="8110" customFormat="false" ht="15" hidden="false" customHeight="false" outlineLevel="0" collapsed="false">
      <c r="A8110" s="262" t="n">
        <v>1825</v>
      </c>
      <c r="B8110" s="263" t="s">
        <v>20495</v>
      </c>
      <c r="C8110" s="264" t="s">
        <v>17875</v>
      </c>
      <c r="D8110" s="265" t="s">
        <v>5702</v>
      </c>
    </row>
    <row r="8111" customFormat="false" ht="15" hidden="false" customHeight="false" outlineLevel="0" collapsed="false">
      <c r="A8111" s="258" t="n">
        <v>1828</v>
      </c>
      <c r="B8111" s="259" t="s">
        <v>20496</v>
      </c>
      <c r="C8111" s="260" t="s">
        <v>17875</v>
      </c>
      <c r="D8111" s="266" t="s">
        <v>20497</v>
      </c>
    </row>
    <row r="8112" customFormat="false" ht="15" hidden="false" customHeight="false" outlineLevel="0" collapsed="false">
      <c r="A8112" s="262" t="n">
        <v>1845</v>
      </c>
      <c r="B8112" s="263" t="s">
        <v>20498</v>
      </c>
      <c r="C8112" s="264" t="s">
        <v>17875</v>
      </c>
      <c r="D8112" s="265" t="s">
        <v>7752</v>
      </c>
    </row>
    <row r="8113" customFormat="false" ht="15" hidden="false" customHeight="false" outlineLevel="0" collapsed="false">
      <c r="A8113" s="258" t="n">
        <v>1824</v>
      </c>
      <c r="B8113" s="259" t="s">
        <v>20499</v>
      </c>
      <c r="C8113" s="260" t="s">
        <v>17875</v>
      </c>
      <c r="D8113" s="266" t="s">
        <v>20500</v>
      </c>
    </row>
    <row r="8114" customFormat="false" ht="15" hidden="false" customHeight="false" outlineLevel="0" collapsed="false">
      <c r="A8114" s="262" t="n">
        <v>1941</v>
      </c>
      <c r="B8114" s="263" t="s">
        <v>20501</v>
      </c>
      <c r="C8114" s="264" t="s">
        <v>17875</v>
      </c>
      <c r="D8114" s="265" t="s">
        <v>20502</v>
      </c>
    </row>
    <row r="8115" customFormat="false" ht="15" hidden="false" customHeight="false" outlineLevel="0" collapsed="false">
      <c r="A8115" s="258" t="n">
        <v>1940</v>
      </c>
      <c r="B8115" s="259" t="s">
        <v>20503</v>
      </c>
      <c r="C8115" s="260" t="s">
        <v>17875</v>
      </c>
      <c r="D8115" s="266" t="s">
        <v>20504</v>
      </c>
    </row>
    <row r="8116" customFormat="false" ht="15" hidden="false" customHeight="false" outlineLevel="0" collapsed="false">
      <c r="A8116" s="262" t="n">
        <v>1937</v>
      </c>
      <c r="B8116" s="263" t="s">
        <v>20505</v>
      </c>
      <c r="C8116" s="264" t="s">
        <v>17875</v>
      </c>
      <c r="D8116" s="265" t="s">
        <v>18732</v>
      </c>
    </row>
    <row r="8117" customFormat="false" ht="15" hidden="false" customHeight="false" outlineLevel="0" collapsed="false">
      <c r="A8117" s="258" t="n">
        <v>1939</v>
      </c>
      <c r="B8117" s="259" t="s">
        <v>20506</v>
      </c>
      <c r="C8117" s="260" t="s">
        <v>17875</v>
      </c>
      <c r="D8117" s="266" t="s">
        <v>3426</v>
      </c>
    </row>
    <row r="8118" customFormat="false" ht="15" hidden="false" customHeight="false" outlineLevel="0" collapsed="false">
      <c r="A8118" s="262" t="n">
        <v>1942</v>
      </c>
      <c r="B8118" s="263" t="s">
        <v>20507</v>
      </c>
      <c r="C8118" s="264" t="s">
        <v>17875</v>
      </c>
      <c r="D8118" s="265" t="s">
        <v>20508</v>
      </c>
    </row>
    <row r="8119" customFormat="false" ht="15" hidden="false" customHeight="false" outlineLevel="0" collapsed="false">
      <c r="A8119" s="258" t="n">
        <v>1938</v>
      </c>
      <c r="B8119" s="259" t="s">
        <v>20509</v>
      </c>
      <c r="C8119" s="260" t="s">
        <v>17875</v>
      </c>
      <c r="D8119" s="266" t="s">
        <v>18945</v>
      </c>
    </row>
    <row r="8120" customFormat="false" ht="15" hidden="false" customHeight="false" outlineLevel="0" collapsed="false">
      <c r="A8120" s="262" t="n">
        <v>42692</v>
      </c>
      <c r="B8120" s="263" t="s">
        <v>20510</v>
      </c>
      <c r="C8120" s="264" t="s">
        <v>17875</v>
      </c>
      <c r="D8120" s="265" t="s">
        <v>20511</v>
      </c>
    </row>
    <row r="8121" customFormat="false" ht="15" hidden="false" customHeight="false" outlineLevel="0" collapsed="false">
      <c r="A8121" s="258" t="n">
        <v>42693</v>
      </c>
      <c r="B8121" s="259" t="s">
        <v>20512</v>
      </c>
      <c r="C8121" s="260" t="s">
        <v>17875</v>
      </c>
      <c r="D8121" s="266" t="s">
        <v>20513</v>
      </c>
    </row>
    <row r="8122" customFormat="false" ht="15" hidden="false" customHeight="false" outlineLevel="0" collapsed="false">
      <c r="A8122" s="262" t="n">
        <v>42695</v>
      </c>
      <c r="B8122" s="263" t="s">
        <v>20514</v>
      </c>
      <c r="C8122" s="264" t="s">
        <v>17875</v>
      </c>
      <c r="D8122" s="265" t="s">
        <v>20515</v>
      </c>
    </row>
    <row r="8123" customFormat="false" ht="15" hidden="false" customHeight="false" outlineLevel="0" collapsed="false">
      <c r="A8123" s="258" t="n">
        <v>42694</v>
      </c>
      <c r="B8123" s="259" t="s">
        <v>20516</v>
      </c>
      <c r="C8123" s="260" t="s">
        <v>17875</v>
      </c>
      <c r="D8123" s="266" t="s">
        <v>20517</v>
      </c>
    </row>
    <row r="8124" customFormat="false" ht="15" hidden="false" customHeight="false" outlineLevel="0" collapsed="false">
      <c r="A8124" s="262" t="n">
        <v>20097</v>
      </c>
      <c r="B8124" s="263" t="s">
        <v>20518</v>
      </c>
      <c r="C8124" s="264" t="s">
        <v>17875</v>
      </c>
      <c r="D8124" s="265" t="s">
        <v>20519</v>
      </c>
    </row>
    <row r="8125" customFormat="false" ht="15" hidden="false" customHeight="false" outlineLevel="0" collapsed="false">
      <c r="A8125" s="258" t="n">
        <v>20098</v>
      </c>
      <c r="B8125" s="259" t="s">
        <v>20520</v>
      </c>
      <c r="C8125" s="260" t="s">
        <v>17875</v>
      </c>
      <c r="D8125" s="266" t="s">
        <v>20521</v>
      </c>
    </row>
    <row r="8126" customFormat="false" ht="15" hidden="false" customHeight="false" outlineLevel="0" collapsed="false">
      <c r="A8126" s="262" t="n">
        <v>20096</v>
      </c>
      <c r="B8126" s="263" t="s">
        <v>20522</v>
      </c>
      <c r="C8126" s="264" t="s">
        <v>17875</v>
      </c>
      <c r="D8126" s="265" t="s">
        <v>11307</v>
      </c>
    </row>
    <row r="8127" customFormat="false" ht="15" hidden="false" customHeight="false" outlineLevel="0" collapsed="false">
      <c r="A8127" s="258" t="n">
        <v>1964</v>
      </c>
      <c r="B8127" s="259" t="s">
        <v>20523</v>
      </c>
      <c r="C8127" s="260" t="s">
        <v>17875</v>
      </c>
      <c r="D8127" s="266" t="s">
        <v>20524</v>
      </c>
    </row>
    <row r="8128" customFormat="false" ht="15" hidden="false" customHeight="false" outlineLevel="0" collapsed="false">
      <c r="A8128" s="262" t="n">
        <v>1880</v>
      </c>
      <c r="B8128" s="263" t="s">
        <v>20525</v>
      </c>
      <c r="C8128" s="264" t="s">
        <v>17875</v>
      </c>
      <c r="D8128" s="265" t="s">
        <v>3273</v>
      </c>
    </row>
    <row r="8129" customFormat="false" ht="15" hidden="false" customHeight="false" outlineLevel="0" collapsed="false">
      <c r="A8129" s="258" t="n">
        <v>39274</v>
      </c>
      <c r="B8129" s="259" t="s">
        <v>20526</v>
      </c>
      <c r="C8129" s="260" t="s">
        <v>17875</v>
      </c>
      <c r="D8129" s="266" t="s">
        <v>20527</v>
      </c>
    </row>
    <row r="8130" customFormat="false" ht="15" hidden="false" customHeight="false" outlineLevel="0" collapsed="false">
      <c r="A8130" s="262" t="n">
        <v>2628</v>
      </c>
      <c r="B8130" s="263" t="s">
        <v>20528</v>
      </c>
      <c r="C8130" s="264" t="s">
        <v>17875</v>
      </c>
      <c r="D8130" s="265" t="s">
        <v>20529</v>
      </c>
    </row>
    <row r="8131" customFormat="false" ht="15" hidden="false" customHeight="false" outlineLevel="0" collapsed="false">
      <c r="A8131" s="258" t="n">
        <v>2622</v>
      </c>
      <c r="B8131" s="259" t="s">
        <v>20530</v>
      </c>
      <c r="C8131" s="260" t="s">
        <v>17875</v>
      </c>
      <c r="D8131" s="266" t="s">
        <v>222</v>
      </c>
    </row>
    <row r="8132" customFormat="false" ht="15" hidden="false" customHeight="false" outlineLevel="0" collapsed="false">
      <c r="A8132" s="262" t="n">
        <v>2623</v>
      </c>
      <c r="B8132" s="263" t="s">
        <v>20531</v>
      </c>
      <c r="C8132" s="264" t="s">
        <v>17875</v>
      </c>
      <c r="D8132" s="265" t="s">
        <v>6630</v>
      </c>
    </row>
    <row r="8133" customFormat="false" ht="15" hidden="false" customHeight="false" outlineLevel="0" collapsed="false">
      <c r="A8133" s="258" t="n">
        <v>2624</v>
      </c>
      <c r="B8133" s="259" t="s">
        <v>20532</v>
      </c>
      <c r="C8133" s="260" t="s">
        <v>17875</v>
      </c>
      <c r="D8133" s="266" t="s">
        <v>20533</v>
      </c>
    </row>
    <row r="8134" customFormat="false" ht="15" hidden="false" customHeight="false" outlineLevel="0" collapsed="false">
      <c r="A8134" s="262" t="n">
        <v>2625</v>
      </c>
      <c r="B8134" s="263" t="s">
        <v>20534</v>
      </c>
      <c r="C8134" s="264" t="s">
        <v>17875</v>
      </c>
      <c r="D8134" s="265" t="s">
        <v>10572</v>
      </c>
    </row>
    <row r="8135" customFormat="false" ht="15" hidden="false" customHeight="false" outlineLevel="0" collapsed="false">
      <c r="A8135" s="258" t="n">
        <v>2626</v>
      </c>
      <c r="B8135" s="259" t="s">
        <v>20535</v>
      </c>
      <c r="C8135" s="260" t="s">
        <v>17875</v>
      </c>
      <c r="D8135" s="266" t="s">
        <v>8361</v>
      </c>
    </row>
    <row r="8136" customFormat="false" ht="15" hidden="false" customHeight="false" outlineLevel="0" collapsed="false">
      <c r="A8136" s="262" t="n">
        <v>2630</v>
      </c>
      <c r="B8136" s="263" t="s">
        <v>20536</v>
      </c>
      <c r="C8136" s="264" t="s">
        <v>17875</v>
      </c>
      <c r="D8136" s="265" t="s">
        <v>18986</v>
      </c>
    </row>
    <row r="8137" customFormat="false" ht="15" hidden="false" customHeight="false" outlineLevel="0" collapsed="false">
      <c r="A8137" s="258" t="n">
        <v>2627</v>
      </c>
      <c r="B8137" s="259" t="s">
        <v>20537</v>
      </c>
      <c r="C8137" s="260" t="s">
        <v>17875</v>
      </c>
      <c r="D8137" s="266" t="s">
        <v>20538</v>
      </c>
    </row>
    <row r="8138" customFormat="false" ht="15" hidden="false" customHeight="false" outlineLevel="0" collapsed="false">
      <c r="A8138" s="262" t="n">
        <v>2629</v>
      </c>
      <c r="B8138" s="263" t="s">
        <v>20539</v>
      </c>
      <c r="C8138" s="264" t="s">
        <v>17875</v>
      </c>
      <c r="D8138" s="265" t="s">
        <v>20540</v>
      </c>
    </row>
    <row r="8139" customFormat="false" ht="15" hidden="false" customHeight="false" outlineLevel="0" collapsed="false">
      <c r="A8139" s="258" t="n">
        <v>12033</v>
      </c>
      <c r="B8139" s="259" t="s">
        <v>20541</v>
      </c>
      <c r="C8139" s="260" t="s">
        <v>17875</v>
      </c>
      <c r="D8139" s="266" t="s">
        <v>6473</v>
      </c>
    </row>
    <row r="8140" customFormat="false" ht="15" hidden="false" customHeight="false" outlineLevel="0" collapsed="false">
      <c r="A8140" s="262" t="n">
        <v>40408</v>
      </c>
      <c r="B8140" s="263" t="s">
        <v>20542</v>
      </c>
      <c r="C8140" s="264" t="s">
        <v>17875</v>
      </c>
      <c r="D8140" s="265" t="s">
        <v>2381</v>
      </c>
    </row>
    <row r="8141" customFormat="false" ht="15" hidden="false" customHeight="false" outlineLevel="0" collapsed="false">
      <c r="A8141" s="258" t="n">
        <v>40409</v>
      </c>
      <c r="B8141" s="259" t="s">
        <v>20543</v>
      </c>
      <c r="C8141" s="260" t="s">
        <v>17875</v>
      </c>
      <c r="D8141" s="266" t="s">
        <v>20544</v>
      </c>
    </row>
    <row r="8142" customFormat="false" ht="15" hidden="false" customHeight="false" outlineLevel="0" collapsed="false">
      <c r="A8142" s="262" t="n">
        <v>39276</v>
      </c>
      <c r="B8142" s="263" t="s">
        <v>20545</v>
      </c>
      <c r="C8142" s="264" t="s">
        <v>17875</v>
      </c>
      <c r="D8142" s="265" t="s">
        <v>20546</v>
      </c>
    </row>
    <row r="8143" customFormat="false" ht="15" hidden="false" customHeight="false" outlineLevel="0" collapsed="false">
      <c r="A8143" s="258" t="n">
        <v>39277</v>
      </c>
      <c r="B8143" s="259" t="s">
        <v>20547</v>
      </c>
      <c r="C8143" s="260" t="s">
        <v>17875</v>
      </c>
      <c r="D8143" s="266" t="s">
        <v>20548</v>
      </c>
    </row>
    <row r="8144" customFormat="false" ht="15" hidden="false" customHeight="false" outlineLevel="0" collapsed="false">
      <c r="A8144" s="262" t="n">
        <v>12034</v>
      </c>
      <c r="B8144" s="263" t="s">
        <v>20549</v>
      </c>
      <c r="C8144" s="264" t="s">
        <v>17875</v>
      </c>
      <c r="D8144" s="265" t="s">
        <v>2623</v>
      </c>
    </row>
    <row r="8145" customFormat="false" ht="15" hidden="false" customHeight="false" outlineLevel="0" collapsed="false">
      <c r="A8145" s="258" t="n">
        <v>39879</v>
      </c>
      <c r="B8145" s="259" t="s">
        <v>20550</v>
      </c>
      <c r="C8145" s="260" t="s">
        <v>17875</v>
      </c>
      <c r="D8145" s="266" t="s">
        <v>16804</v>
      </c>
    </row>
    <row r="8146" customFormat="false" ht="15" hidden="false" customHeight="false" outlineLevel="0" collapsed="false">
      <c r="A8146" s="262" t="n">
        <v>39880</v>
      </c>
      <c r="B8146" s="263" t="s">
        <v>20551</v>
      </c>
      <c r="C8146" s="264" t="s">
        <v>17875</v>
      </c>
      <c r="D8146" s="265" t="s">
        <v>13633</v>
      </c>
    </row>
    <row r="8147" customFormat="false" ht="15" hidden="false" customHeight="false" outlineLevel="0" collapsed="false">
      <c r="A8147" s="258" t="n">
        <v>39881</v>
      </c>
      <c r="B8147" s="259" t="s">
        <v>20552</v>
      </c>
      <c r="C8147" s="260" t="s">
        <v>17875</v>
      </c>
      <c r="D8147" s="266" t="s">
        <v>20553</v>
      </c>
    </row>
    <row r="8148" customFormat="false" ht="15" hidden="false" customHeight="false" outlineLevel="0" collapsed="false">
      <c r="A8148" s="262" t="n">
        <v>39882</v>
      </c>
      <c r="B8148" s="263" t="s">
        <v>20554</v>
      </c>
      <c r="C8148" s="264" t="s">
        <v>17875</v>
      </c>
      <c r="D8148" s="265" t="s">
        <v>8232</v>
      </c>
    </row>
    <row r="8149" customFormat="false" ht="15" hidden="false" customHeight="false" outlineLevel="0" collapsed="false">
      <c r="A8149" s="258" t="n">
        <v>39883</v>
      </c>
      <c r="B8149" s="259" t="s">
        <v>20555</v>
      </c>
      <c r="C8149" s="260" t="s">
        <v>17875</v>
      </c>
      <c r="D8149" s="266" t="s">
        <v>14112</v>
      </c>
    </row>
    <row r="8150" customFormat="false" ht="15" hidden="false" customHeight="false" outlineLevel="0" collapsed="false">
      <c r="A8150" s="262" t="n">
        <v>39884</v>
      </c>
      <c r="B8150" s="263" t="s">
        <v>20556</v>
      </c>
      <c r="C8150" s="264" t="s">
        <v>17875</v>
      </c>
      <c r="D8150" s="265" t="s">
        <v>20557</v>
      </c>
    </row>
    <row r="8151" customFormat="false" ht="15" hidden="false" customHeight="false" outlineLevel="0" collapsed="false">
      <c r="A8151" s="258" t="n">
        <v>39885</v>
      </c>
      <c r="B8151" s="259" t="s">
        <v>20558</v>
      </c>
      <c r="C8151" s="260" t="s">
        <v>17875</v>
      </c>
      <c r="D8151" s="266" t="s">
        <v>20559</v>
      </c>
    </row>
    <row r="8152" customFormat="false" ht="15" hidden="false" customHeight="false" outlineLevel="0" collapsed="false">
      <c r="A8152" s="262" t="n">
        <v>1777</v>
      </c>
      <c r="B8152" s="263" t="s">
        <v>20560</v>
      </c>
      <c r="C8152" s="264" t="s">
        <v>17875</v>
      </c>
      <c r="D8152" s="265" t="s">
        <v>20561</v>
      </c>
    </row>
    <row r="8153" customFormat="false" ht="15" hidden="false" customHeight="false" outlineLevel="0" collapsed="false">
      <c r="A8153" s="258" t="n">
        <v>1819</v>
      </c>
      <c r="B8153" s="259" t="s">
        <v>20562</v>
      </c>
      <c r="C8153" s="260" t="s">
        <v>17875</v>
      </c>
      <c r="D8153" s="266" t="s">
        <v>20563</v>
      </c>
    </row>
    <row r="8154" customFormat="false" ht="15" hidden="false" customHeight="false" outlineLevel="0" collapsed="false">
      <c r="A8154" s="262" t="n">
        <v>1775</v>
      </c>
      <c r="B8154" s="263" t="s">
        <v>20564</v>
      </c>
      <c r="C8154" s="264" t="s">
        <v>17875</v>
      </c>
      <c r="D8154" s="265" t="s">
        <v>7364</v>
      </c>
    </row>
    <row r="8155" customFormat="false" ht="15" hidden="false" customHeight="false" outlineLevel="0" collapsed="false">
      <c r="A8155" s="258" t="n">
        <v>1776</v>
      </c>
      <c r="B8155" s="259" t="s">
        <v>20565</v>
      </c>
      <c r="C8155" s="260" t="s">
        <v>17875</v>
      </c>
      <c r="D8155" s="266" t="s">
        <v>20566</v>
      </c>
    </row>
    <row r="8156" customFormat="false" ht="15" hidden="false" customHeight="false" outlineLevel="0" collapsed="false">
      <c r="A8156" s="262" t="n">
        <v>1778</v>
      </c>
      <c r="B8156" s="263" t="s">
        <v>20567</v>
      </c>
      <c r="C8156" s="264" t="s">
        <v>17875</v>
      </c>
      <c r="D8156" s="265" t="s">
        <v>20568</v>
      </c>
    </row>
    <row r="8157" customFormat="false" ht="15" hidden="false" customHeight="false" outlineLevel="0" collapsed="false">
      <c r="A8157" s="258" t="n">
        <v>1818</v>
      </c>
      <c r="B8157" s="259" t="s">
        <v>20569</v>
      </c>
      <c r="C8157" s="260" t="s">
        <v>17875</v>
      </c>
      <c r="D8157" s="266" t="s">
        <v>20570</v>
      </c>
    </row>
    <row r="8158" customFormat="false" ht="15" hidden="false" customHeight="false" outlineLevel="0" collapsed="false">
      <c r="A8158" s="262" t="n">
        <v>1820</v>
      </c>
      <c r="B8158" s="263" t="s">
        <v>20571</v>
      </c>
      <c r="C8158" s="264" t="s">
        <v>17875</v>
      </c>
      <c r="D8158" s="265" t="s">
        <v>15766</v>
      </c>
    </row>
    <row r="8159" customFormat="false" ht="15" hidden="false" customHeight="false" outlineLevel="0" collapsed="false">
      <c r="A8159" s="258" t="n">
        <v>1779</v>
      </c>
      <c r="B8159" s="259" t="s">
        <v>20572</v>
      </c>
      <c r="C8159" s="260" t="s">
        <v>17875</v>
      </c>
      <c r="D8159" s="266" t="s">
        <v>20573</v>
      </c>
    </row>
    <row r="8160" customFormat="false" ht="15" hidden="false" customHeight="false" outlineLevel="0" collapsed="false">
      <c r="A8160" s="262" t="n">
        <v>1780</v>
      </c>
      <c r="B8160" s="263" t="s">
        <v>20574</v>
      </c>
      <c r="C8160" s="264" t="s">
        <v>17875</v>
      </c>
      <c r="D8160" s="265" t="s">
        <v>20575</v>
      </c>
    </row>
    <row r="8161" customFormat="false" ht="15" hidden="false" customHeight="false" outlineLevel="0" collapsed="false">
      <c r="A8161" s="258" t="n">
        <v>1783</v>
      </c>
      <c r="B8161" s="259" t="s">
        <v>20576</v>
      </c>
      <c r="C8161" s="260" t="s">
        <v>17875</v>
      </c>
      <c r="D8161" s="266" t="s">
        <v>7251</v>
      </c>
    </row>
    <row r="8162" customFormat="false" ht="15" hidden="false" customHeight="false" outlineLevel="0" collapsed="false">
      <c r="A8162" s="262" t="n">
        <v>1782</v>
      </c>
      <c r="B8162" s="263" t="s">
        <v>20577</v>
      </c>
      <c r="C8162" s="264" t="s">
        <v>17875</v>
      </c>
      <c r="D8162" s="265" t="s">
        <v>2977</v>
      </c>
    </row>
    <row r="8163" customFormat="false" ht="15" hidden="false" customHeight="false" outlineLevel="0" collapsed="false">
      <c r="A8163" s="258" t="n">
        <v>1817</v>
      </c>
      <c r="B8163" s="259" t="s">
        <v>20578</v>
      </c>
      <c r="C8163" s="260" t="s">
        <v>17875</v>
      </c>
      <c r="D8163" s="266" t="s">
        <v>20579</v>
      </c>
    </row>
    <row r="8164" customFormat="false" ht="15" hidden="false" customHeight="false" outlineLevel="0" collapsed="false">
      <c r="A8164" s="262" t="n">
        <v>1781</v>
      </c>
      <c r="B8164" s="263" t="s">
        <v>20580</v>
      </c>
      <c r="C8164" s="264" t="s">
        <v>17875</v>
      </c>
      <c r="D8164" s="265" t="s">
        <v>8044</v>
      </c>
    </row>
    <row r="8165" customFormat="false" ht="15" hidden="false" customHeight="false" outlineLevel="0" collapsed="false">
      <c r="A8165" s="258" t="n">
        <v>1784</v>
      </c>
      <c r="B8165" s="259" t="s">
        <v>20581</v>
      </c>
      <c r="C8165" s="260" t="s">
        <v>17875</v>
      </c>
      <c r="D8165" s="266" t="s">
        <v>20582</v>
      </c>
    </row>
    <row r="8166" customFormat="false" ht="15" hidden="false" customHeight="false" outlineLevel="0" collapsed="false">
      <c r="A8166" s="262" t="n">
        <v>1810</v>
      </c>
      <c r="B8166" s="263" t="s">
        <v>20583</v>
      </c>
      <c r="C8166" s="264" t="s">
        <v>17875</v>
      </c>
      <c r="D8166" s="265" t="s">
        <v>20584</v>
      </c>
    </row>
    <row r="8167" customFormat="false" ht="15" hidden="false" customHeight="false" outlineLevel="0" collapsed="false">
      <c r="A8167" s="258" t="n">
        <v>1811</v>
      </c>
      <c r="B8167" s="259" t="s">
        <v>20585</v>
      </c>
      <c r="C8167" s="260" t="s">
        <v>17875</v>
      </c>
      <c r="D8167" s="266" t="s">
        <v>10826</v>
      </c>
    </row>
    <row r="8168" customFormat="false" ht="15" hidden="false" customHeight="false" outlineLevel="0" collapsed="false">
      <c r="A8168" s="262" t="n">
        <v>1812</v>
      </c>
      <c r="B8168" s="263" t="s">
        <v>20586</v>
      </c>
      <c r="C8168" s="264" t="s">
        <v>17875</v>
      </c>
      <c r="D8168" s="265" t="s">
        <v>20587</v>
      </c>
    </row>
    <row r="8169" customFormat="false" ht="15" hidden="false" customHeight="false" outlineLevel="0" collapsed="false">
      <c r="A8169" s="258" t="n">
        <v>40386</v>
      </c>
      <c r="B8169" s="259" t="s">
        <v>20588</v>
      </c>
      <c r="C8169" s="260" t="s">
        <v>17875</v>
      </c>
      <c r="D8169" s="266" t="s">
        <v>18098</v>
      </c>
    </row>
    <row r="8170" customFormat="false" ht="15" hidden="false" customHeight="false" outlineLevel="0" collapsed="false">
      <c r="A8170" s="262" t="n">
        <v>40384</v>
      </c>
      <c r="B8170" s="263" t="s">
        <v>20589</v>
      </c>
      <c r="C8170" s="264" t="s">
        <v>17875</v>
      </c>
      <c r="D8170" s="265" t="s">
        <v>13258</v>
      </c>
    </row>
    <row r="8171" customFormat="false" ht="15" hidden="false" customHeight="false" outlineLevel="0" collapsed="false">
      <c r="A8171" s="258" t="n">
        <v>40379</v>
      </c>
      <c r="B8171" s="259" t="s">
        <v>20590</v>
      </c>
      <c r="C8171" s="260" t="s">
        <v>17875</v>
      </c>
      <c r="D8171" s="266" t="s">
        <v>13759</v>
      </c>
    </row>
    <row r="8172" customFormat="false" ht="15" hidden="false" customHeight="false" outlineLevel="0" collapsed="false">
      <c r="A8172" s="262" t="n">
        <v>40423</v>
      </c>
      <c r="B8172" s="263" t="s">
        <v>20591</v>
      </c>
      <c r="C8172" s="264" t="s">
        <v>17875</v>
      </c>
      <c r="D8172" s="265" t="s">
        <v>20592</v>
      </c>
    </row>
    <row r="8173" customFormat="false" ht="15" hidden="false" customHeight="false" outlineLevel="0" collapsed="false">
      <c r="A8173" s="258" t="n">
        <v>40389</v>
      </c>
      <c r="B8173" s="259" t="s">
        <v>20593</v>
      </c>
      <c r="C8173" s="260" t="s">
        <v>17875</v>
      </c>
      <c r="D8173" s="266" t="s">
        <v>20594</v>
      </c>
    </row>
    <row r="8174" customFormat="false" ht="15" hidden="false" customHeight="false" outlineLevel="0" collapsed="false">
      <c r="A8174" s="262" t="n">
        <v>40388</v>
      </c>
      <c r="B8174" s="263" t="s">
        <v>20595</v>
      </c>
      <c r="C8174" s="264" t="s">
        <v>17875</v>
      </c>
      <c r="D8174" s="265" t="s">
        <v>8325</v>
      </c>
    </row>
    <row r="8175" customFormat="false" ht="15" hidden="false" customHeight="false" outlineLevel="0" collapsed="false">
      <c r="A8175" s="258" t="n">
        <v>40381</v>
      </c>
      <c r="B8175" s="259" t="s">
        <v>20596</v>
      </c>
      <c r="C8175" s="260" t="s">
        <v>17875</v>
      </c>
      <c r="D8175" s="266" t="s">
        <v>7612</v>
      </c>
    </row>
    <row r="8176" customFormat="false" ht="15" hidden="false" customHeight="false" outlineLevel="0" collapsed="false">
      <c r="A8176" s="262" t="n">
        <v>40391</v>
      </c>
      <c r="B8176" s="263" t="s">
        <v>20597</v>
      </c>
      <c r="C8176" s="264" t="s">
        <v>17875</v>
      </c>
      <c r="D8176" s="265" t="s">
        <v>20598</v>
      </c>
    </row>
    <row r="8177" customFormat="false" ht="15" hidden="false" customHeight="false" outlineLevel="0" collapsed="false">
      <c r="A8177" s="258" t="n">
        <v>40414</v>
      </c>
      <c r="B8177" s="259" t="s">
        <v>20599</v>
      </c>
      <c r="C8177" s="260" t="s">
        <v>17875</v>
      </c>
      <c r="D8177" s="266" t="s">
        <v>7609</v>
      </c>
    </row>
    <row r="8178" customFormat="false" ht="15" hidden="false" customHeight="false" outlineLevel="0" collapsed="false">
      <c r="A8178" s="262" t="n">
        <v>40416</v>
      </c>
      <c r="B8178" s="263" t="s">
        <v>20600</v>
      </c>
      <c r="C8178" s="264" t="s">
        <v>17875</v>
      </c>
      <c r="D8178" s="265" t="s">
        <v>20601</v>
      </c>
    </row>
    <row r="8179" customFormat="false" ht="15" hidden="false" customHeight="false" outlineLevel="0" collapsed="false">
      <c r="A8179" s="258" t="n">
        <v>40418</v>
      </c>
      <c r="B8179" s="259" t="s">
        <v>20602</v>
      </c>
      <c r="C8179" s="260" t="s">
        <v>17875</v>
      </c>
      <c r="D8179" s="266" t="s">
        <v>20603</v>
      </c>
    </row>
    <row r="8180" customFormat="false" ht="15" hidden="false" customHeight="false" outlineLevel="0" collapsed="false">
      <c r="A8180" s="262" t="n">
        <v>2615</v>
      </c>
      <c r="B8180" s="263" t="s">
        <v>20604</v>
      </c>
      <c r="C8180" s="264" t="s">
        <v>17875</v>
      </c>
      <c r="D8180" s="265" t="s">
        <v>20605</v>
      </c>
    </row>
    <row r="8181" customFormat="false" ht="15" hidden="false" customHeight="false" outlineLevel="0" collapsed="false">
      <c r="A8181" s="258" t="n">
        <v>2635</v>
      </c>
      <c r="B8181" s="259" t="s">
        <v>20606</v>
      </c>
      <c r="C8181" s="260" t="s">
        <v>17875</v>
      </c>
      <c r="D8181" s="266" t="s">
        <v>1682</v>
      </c>
    </row>
    <row r="8182" customFormat="false" ht="15" hidden="false" customHeight="false" outlineLevel="0" collapsed="false">
      <c r="A8182" s="262" t="n">
        <v>2609</v>
      </c>
      <c r="B8182" s="263" t="s">
        <v>20607</v>
      </c>
      <c r="C8182" s="264" t="s">
        <v>17875</v>
      </c>
      <c r="D8182" s="265" t="s">
        <v>20608</v>
      </c>
    </row>
    <row r="8183" customFormat="false" ht="15" hidden="false" customHeight="false" outlineLevel="0" collapsed="false">
      <c r="A8183" s="258" t="n">
        <v>2634</v>
      </c>
      <c r="B8183" s="259" t="s">
        <v>20609</v>
      </c>
      <c r="C8183" s="260" t="s">
        <v>17875</v>
      </c>
      <c r="D8183" s="266" t="s">
        <v>10231</v>
      </c>
    </row>
    <row r="8184" customFormat="false" ht="15" hidden="false" customHeight="false" outlineLevel="0" collapsed="false">
      <c r="A8184" s="262" t="n">
        <v>2611</v>
      </c>
      <c r="B8184" s="263" t="s">
        <v>20610</v>
      </c>
      <c r="C8184" s="264" t="s">
        <v>17875</v>
      </c>
      <c r="D8184" s="265" t="s">
        <v>4897</v>
      </c>
    </row>
    <row r="8185" customFormat="false" ht="15" hidden="false" customHeight="false" outlineLevel="0" collapsed="false">
      <c r="A8185" s="258" t="n">
        <v>2612</v>
      </c>
      <c r="B8185" s="259" t="s">
        <v>20611</v>
      </c>
      <c r="C8185" s="260" t="s">
        <v>17875</v>
      </c>
      <c r="D8185" s="266" t="s">
        <v>20612</v>
      </c>
    </row>
    <row r="8186" customFormat="false" ht="15" hidden="false" customHeight="false" outlineLevel="0" collapsed="false">
      <c r="A8186" s="262" t="n">
        <v>2613</v>
      </c>
      <c r="B8186" s="263" t="s">
        <v>20613</v>
      </c>
      <c r="C8186" s="264" t="s">
        <v>17875</v>
      </c>
      <c r="D8186" s="265" t="s">
        <v>20614</v>
      </c>
    </row>
    <row r="8187" customFormat="false" ht="15" hidden="false" customHeight="false" outlineLevel="0" collapsed="false">
      <c r="A8187" s="258" t="n">
        <v>2614</v>
      </c>
      <c r="B8187" s="259" t="s">
        <v>20615</v>
      </c>
      <c r="C8187" s="260" t="s">
        <v>17875</v>
      </c>
      <c r="D8187" s="266" t="s">
        <v>9196</v>
      </c>
    </row>
    <row r="8188" customFormat="false" ht="15" hidden="false" customHeight="false" outlineLevel="0" collapsed="false">
      <c r="A8188" s="262" t="n">
        <v>34359</v>
      </c>
      <c r="B8188" s="263" t="s">
        <v>20616</v>
      </c>
      <c r="C8188" s="264" t="s">
        <v>17875</v>
      </c>
      <c r="D8188" s="265" t="s">
        <v>9776</v>
      </c>
    </row>
    <row r="8189" customFormat="false" ht="15" hidden="false" customHeight="false" outlineLevel="0" collapsed="false">
      <c r="A8189" s="258" t="n">
        <v>1789</v>
      </c>
      <c r="B8189" s="259" t="s">
        <v>20617</v>
      </c>
      <c r="C8189" s="260" t="s">
        <v>17875</v>
      </c>
      <c r="D8189" s="266" t="s">
        <v>8139</v>
      </c>
    </row>
    <row r="8190" customFormat="false" ht="15" hidden="false" customHeight="false" outlineLevel="0" collapsed="false">
      <c r="A8190" s="262" t="n">
        <v>1788</v>
      </c>
      <c r="B8190" s="263" t="s">
        <v>20618</v>
      </c>
      <c r="C8190" s="264" t="s">
        <v>17875</v>
      </c>
      <c r="D8190" s="265" t="s">
        <v>20619</v>
      </c>
    </row>
    <row r="8191" customFormat="false" ht="15" hidden="false" customHeight="false" outlineLevel="0" collapsed="false">
      <c r="A8191" s="258" t="n">
        <v>1786</v>
      </c>
      <c r="B8191" s="259" t="s">
        <v>20620</v>
      </c>
      <c r="C8191" s="260" t="s">
        <v>17875</v>
      </c>
      <c r="D8191" s="266" t="s">
        <v>19606</v>
      </c>
    </row>
    <row r="8192" customFormat="false" ht="15" hidden="false" customHeight="false" outlineLevel="0" collapsed="false">
      <c r="A8192" s="262" t="n">
        <v>1787</v>
      </c>
      <c r="B8192" s="263" t="s">
        <v>20621</v>
      </c>
      <c r="C8192" s="264" t="s">
        <v>17875</v>
      </c>
      <c r="D8192" s="265" t="s">
        <v>16783</v>
      </c>
    </row>
    <row r="8193" customFormat="false" ht="15" hidden="false" customHeight="false" outlineLevel="0" collapsed="false">
      <c r="A8193" s="258" t="n">
        <v>1791</v>
      </c>
      <c r="B8193" s="259" t="s">
        <v>20622</v>
      </c>
      <c r="C8193" s="260" t="s">
        <v>17875</v>
      </c>
      <c r="D8193" s="266" t="s">
        <v>20623</v>
      </c>
    </row>
    <row r="8194" customFormat="false" ht="15" hidden="false" customHeight="false" outlineLevel="0" collapsed="false">
      <c r="A8194" s="262" t="n">
        <v>1790</v>
      </c>
      <c r="B8194" s="263" t="s">
        <v>20624</v>
      </c>
      <c r="C8194" s="264" t="s">
        <v>17875</v>
      </c>
      <c r="D8194" s="265" t="s">
        <v>20625</v>
      </c>
    </row>
    <row r="8195" customFormat="false" ht="15" hidden="false" customHeight="false" outlineLevel="0" collapsed="false">
      <c r="A8195" s="258" t="n">
        <v>1813</v>
      </c>
      <c r="B8195" s="259" t="s">
        <v>20626</v>
      </c>
      <c r="C8195" s="260" t="s">
        <v>17875</v>
      </c>
      <c r="D8195" s="266" t="s">
        <v>9340</v>
      </c>
    </row>
    <row r="8196" customFormat="false" ht="15" hidden="false" customHeight="false" outlineLevel="0" collapsed="false">
      <c r="A8196" s="262" t="n">
        <v>1792</v>
      </c>
      <c r="B8196" s="263" t="s">
        <v>20627</v>
      </c>
      <c r="C8196" s="264" t="s">
        <v>17875</v>
      </c>
      <c r="D8196" s="265" t="s">
        <v>20628</v>
      </c>
    </row>
    <row r="8197" customFormat="false" ht="15" hidden="false" customHeight="false" outlineLevel="0" collapsed="false">
      <c r="A8197" s="258" t="n">
        <v>1793</v>
      </c>
      <c r="B8197" s="259" t="s">
        <v>20629</v>
      </c>
      <c r="C8197" s="260" t="s">
        <v>17875</v>
      </c>
      <c r="D8197" s="266" t="s">
        <v>20630</v>
      </c>
    </row>
    <row r="8198" customFormat="false" ht="15" hidden="false" customHeight="false" outlineLevel="0" collapsed="false">
      <c r="A8198" s="262" t="n">
        <v>1809</v>
      </c>
      <c r="B8198" s="263" t="s">
        <v>20631</v>
      </c>
      <c r="C8198" s="264" t="s">
        <v>17875</v>
      </c>
      <c r="D8198" s="265" t="s">
        <v>20632</v>
      </c>
    </row>
    <row r="8199" customFormat="false" ht="15" hidden="false" customHeight="false" outlineLevel="0" collapsed="false">
      <c r="A8199" s="258" t="n">
        <v>1814</v>
      </c>
      <c r="B8199" s="259" t="s">
        <v>20633</v>
      </c>
      <c r="C8199" s="260" t="s">
        <v>17875</v>
      </c>
      <c r="D8199" s="266" t="s">
        <v>20634</v>
      </c>
    </row>
    <row r="8200" customFormat="false" ht="15" hidden="false" customHeight="false" outlineLevel="0" collapsed="false">
      <c r="A8200" s="262" t="n">
        <v>1803</v>
      </c>
      <c r="B8200" s="263" t="s">
        <v>20635</v>
      </c>
      <c r="C8200" s="264" t="s">
        <v>17875</v>
      </c>
      <c r="D8200" s="265" t="s">
        <v>3346</v>
      </c>
    </row>
    <row r="8201" customFormat="false" ht="15" hidden="false" customHeight="false" outlineLevel="0" collapsed="false">
      <c r="A8201" s="258" t="n">
        <v>1805</v>
      </c>
      <c r="B8201" s="259" t="s">
        <v>20636</v>
      </c>
      <c r="C8201" s="260" t="s">
        <v>17875</v>
      </c>
      <c r="D8201" s="266" t="s">
        <v>20637</v>
      </c>
    </row>
    <row r="8202" customFormat="false" ht="15" hidden="false" customHeight="false" outlineLevel="0" collapsed="false">
      <c r="A8202" s="262" t="n">
        <v>1821</v>
      </c>
      <c r="B8202" s="263" t="s">
        <v>20638</v>
      </c>
      <c r="C8202" s="264" t="s">
        <v>17875</v>
      </c>
      <c r="D8202" s="265" t="s">
        <v>20639</v>
      </c>
    </row>
    <row r="8203" customFormat="false" ht="15" hidden="false" customHeight="false" outlineLevel="0" collapsed="false">
      <c r="A8203" s="258" t="n">
        <v>1806</v>
      </c>
      <c r="B8203" s="259" t="s">
        <v>20640</v>
      </c>
      <c r="C8203" s="260" t="s">
        <v>17875</v>
      </c>
      <c r="D8203" s="266" t="s">
        <v>2334</v>
      </c>
    </row>
    <row r="8204" customFormat="false" ht="15" hidden="false" customHeight="false" outlineLevel="0" collapsed="false">
      <c r="A8204" s="262" t="n">
        <v>1804</v>
      </c>
      <c r="B8204" s="263" t="s">
        <v>20641</v>
      </c>
      <c r="C8204" s="264" t="s">
        <v>17875</v>
      </c>
      <c r="D8204" s="265" t="s">
        <v>480</v>
      </c>
    </row>
    <row r="8205" customFormat="false" ht="15" hidden="false" customHeight="false" outlineLevel="0" collapsed="false">
      <c r="A8205" s="258" t="n">
        <v>1807</v>
      </c>
      <c r="B8205" s="259" t="s">
        <v>20642</v>
      </c>
      <c r="C8205" s="260" t="s">
        <v>17875</v>
      </c>
      <c r="D8205" s="266" t="s">
        <v>20643</v>
      </c>
    </row>
    <row r="8206" customFormat="false" ht="15" hidden="false" customHeight="false" outlineLevel="0" collapsed="false">
      <c r="A8206" s="262" t="n">
        <v>1808</v>
      </c>
      <c r="B8206" s="263" t="s">
        <v>20644</v>
      </c>
      <c r="C8206" s="264" t="s">
        <v>17875</v>
      </c>
      <c r="D8206" s="265" t="s">
        <v>20645</v>
      </c>
    </row>
    <row r="8207" customFormat="false" ht="15" hidden="false" customHeight="false" outlineLevel="0" collapsed="false">
      <c r="A8207" s="258" t="n">
        <v>1797</v>
      </c>
      <c r="B8207" s="259" t="s">
        <v>20646</v>
      </c>
      <c r="C8207" s="260" t="s">
        <v>17875</v>
      </c>
      <c r="D8207" s="266" t="s">
        <v>20647</v>
      </c>
    </row>
    <row r="8208" customFormat="false" ht="15" hidden="false" customHeight="false" outlineLevel="0" collapsed="false">
      <c r="A8208" s="262" t="n">
        <v>1796</v>
      </c>
      <c r="B8208" s="263" t="s">
        <v>20648</v>
      </c>
      <c r="C8208" s="264" t="s">
        <v>17875</v>
      </c>
      <c r="D8208" s="265" t="s">
        <v>16939</v>
      </c>
    </row>
    <row r="8209" customFormat="false" ht="15" hidden="false" customHeight="false" outlineLevel="0" collapsed="false">
      <c r="A8209" s="258" t="n">
        <v>1794</v>
      </c>
      <c r="B8209" s="259" t="s">
        <v>20649</v>
      </c>
      <c r="C8209" s="260" t="s">
        <v>17875</v>
      </c>
      <c r="D8209" s="266" t="s">
        <v>1246</v>
      </c>
    </row>
    <row r="8210" customFormat="false" ht="15" hidden="false" customHeight="false" outlineLevel="0" collapsed="false">
      <c r="A8210" s="262" t="n">
        <v>1816</v>
      </c>
      <c r="B8210" s="263" t="s">
        <v>20650</v>
      </c>
      <c r="C8210" s="264" t="s">
        <v>17875</v>
      </c>
      <c r="D8210" s="265" t="s">
        <v>1525</v>
      </c>
    </row>
    <row r="8211" customFormat="false" ht="15" hidden="false" customHeight="false" outlineLevel="0" collapsed="false">
      <c r="A8211" s="258" t="n">
        <v>1815</v>
      </c>
      <c r="B8211" s="259" t="s">
        <v>20651</v>
      </c>
      <c r="C8211" s="260" t="s">
        <v>17875</v>
      </c>
      <c r="D8211" s="266" t="s">
        <v>20652</v>
      </c>
    </row>
    <row r="8212" customFormat="false" ht="15" hidden="false" customHeight="false" outlineLevel="0" collapsed="false">
      <c r="A8212" s="262" t="n">
        <v>1798</v>
      </c>
      <c r="B8212" s="263" t="s">
        <v>20653</v>
      </c>
      <c r="C8212" s="264" t="s">
        <v>17875</v>
      </c>
      <c r="D8212" s="265" t="s">
        <v>20654</v>
      </c>
    </row>
    <row r="8213" customFormat="false" ht="15" hidden="false" customHeight="false" outlineLevel="0" collapsed="false">
      <c r="A8213" s="258" t="n">
        <v>1795</v>
      </c>
      <c r="B8213" s="259" t="s">
        <v>20655</v>
      </c>
      <c r="C8213" s="260" t="s">
        <v>17875</v>
      </c>
      <c r="D8213" s="266" t="s">
        <v>20656</v>
      </c>
    </row>
    <row r="8214" customFormat="false" ht="15" hidden="false" customHeight="false" outlineLevel="0" collapsed="false">
      <c r="A8214" s="262" t="n">
        <v>1799</v>
      </c>
      <c r="B8214" s="263" t="s">
        <v>20657</v>
      </c>
      <c r="C8214" s="264" t="s">
        <v>17875</v>
      </c>
      <c r="D8214" s="265" t="s">
        <v>20658</v>
      </c>
    </row>
    <row r="8215" customFormat="false" ht="15" hidden="false" customHeight="false" outlineLevel="0" collapsed="false">
      <c r="A8215" s="258" t="n">
        <v>1800</v>
      </c>
      <c r="B8215" s="259" t="s">
        <v>20659</v>
      </c>
      <c r="C8215" s="260" t="s">
        <v>17875</v>
      </c>
      <c r="D8215" s="266" t="s">
        <v>20660</v>
      </c>
    </row>
    <row r="8216" customFormat="false" ht="15" hidden="false" customHeight="false" outlineLevel="0" collapsed="false">
      <c r="A8216" s="262" t="n">
        <v>1802</v>
      </c>
      <c r="B8216" s="263" t="s">
        <v>20661</v>
      </c>
      <c r="C8216" s="264" t="s">
        <v>17875</v>
      </c>
      <c r="D8216" s="265" t="s">
        <v>20662</v>
      </c>
    </row>
    <row r="8217" customFormat="false" ht="15" hidden="false" customHeight="false" outlineLevel="0" collapsed="false">
      <c r="A8217" s="258" t="n">
        <v>40385</v>
      </c>
      <c r="B8217" s="259" t="s">
        <v>20663</v>
      </c>
      <c r="C8217" s="260" t="s">
        <v>17875</v>
      </c>
      <c r="D8217" s="266" t="s">
        <v>18098</v>
      </c>
    </row>
    <row r="8218" customFormat="false" ht="15" hidden="false" customHeight="false" outlineLevel="0" collapsed="false">
      <c r="A8218" s="262" t="n">
        <v>40383</v>
      </c>
      <c r="B8218" s="263" t="s">
        <v>20664</v>
      </c>
      <c r="C8218" s="264" t="s">
        <v>17875</v>
      </c>
      <c r="D8218" s="265" t="s">
        <v>13258</v>
      </c>
    </row>
    <row r="8219" customFormat="false" ht="15" hidden="false" customHeight="false" outlineLevel="0" collapsed="false">
      <c r="A8219" s="258" t="n">
        <v>40378</v>
      </c>
      <c r="B8219" s="259" t="s">
        <v>20665</v>
      </c>
      <c r="C8219" s="260" t="s">
        <v>17875</v>
      </c>
      <c r="D8219" s="266" t="s">
        <v>13759</v>
      </c>
    </row>
    <row r="8220" customFormat="false" ht="15" hidden="false" customHeight="false" outlineLevel="0" collapsed="false">
      <c r="A8220" s="262" t="n">
        <v>40382</v>
      </c>
      <c r="B8220" s="263" t="s">
        <v>20666</v>
      </c>
      <c r="C8220" s="264" t="s">
        <v>17875</v>
      </c>
      <c r="D8220" s="265" t="s">
        <v>20592</v>
      </c>
    </row>
    <row r="8221" customFormat="false" ht="15" hidden="false" customHeight="false" outlineLevel="0" collapsed="false">
      <c r="A8221" s="258" t="n">
        <v>40422</v>
      </c>
      <c r="B8221" s="259" t="s">
        <v>20667</v>
      </c>
      <c r="C8221" s="260" t="s">
        <v>17875</v>
      </c>
      <c r="D8221" s="266" t="s">
        <v>20668</v>
      </c>
    </row>
    <row r="8222" customFormat="false" ht="15" hidden="false" customHeight="false" outlineLevel="0" collapsed="false">
      <c r="A8222" s="262" t="n">
        <v>40387</v>
      </c>
      <c r="B8222" s="263" t="s">
        <v>20669</v>
      </c>
      <c r="C8222" s="264" t="s">
        <v>17875</v>
      </c>
      <c r="D8222" s="265" t="s">
        <v>7197</v>
      </c>
    </row>
    <row r="8223" customFormat="false" ht="15" hidden="false" customHeight="false" outlineLevel="0" collapsed="false">
      <c r="A8223" s="258" t="n">
        <v>40380</v>
      </c>
      <c r="B8223" s="259" t="s">
        <v>20670</v>
      </c>
      <c r="C8223" s="260" t="s">
        <v>17875</v>
      </c>
      <c r="D8223" s="266" t="s">
        <v>7612</v>
      </c>
    </row>
    <row r="8224" customFormat="false" ht="15" hidden="false" customHeight="false" outlineLevel="0" collapsed="false">
      <c r="A8224" s="262" t="n">
        <v>40390</v>
      </c>
      <c r="B8224" s="263" t="s">
        <v>20671</v>
      </c>
      <c r="C8224" s="264" t="s">
        <v>17875</v>
      </c>
      <c r="D8224" s="265" t="s">
        <v>20672</v>
      </c>
    </row>
    <row r="8225" customFormat="false" ht="15" hidden="false" customHeight="false" outlineLevel="0" collapsed="false">
      <c r="A8225" s="258" t="n">
        <v>40413</v>
      </c>
      <c r="B8225" s="259" t="s">
        <v>20673</v>
      </c>
      <c r="C8225" s="260" t="s">
        <v>17875</v>
      </c>
      <c r="D8225" s="266" t="s">
        <v>20674</v>
      </c>
    </row>
    <row r="8226" customFormat="false" ht="15" hidden="false" customHeight="false" outlineLevel="0" collapsed="false">
      <c r="A8226" s="262" t="n">
        <v>40415</v>
      </c>
      <c r="B8226" s="263" t="s">
        <v>20675</v>
      </c>
      <c r="C8226" s="264" t="s">
        <v>17875</v>
      </c>
      <c r="D8226" s="265" t="s">
        <v>20676</v>
      </c>
    </row>
    <row r="8227" customFormat="false" ht="15" hidden="false" customHeight="false" outlineLevel="0" collapsed="false">
      <c r="A8227" s="258" t="n">
        <v>40417</v>
      </c>
      <c r="B8227" s="259" t="s">
        <v>20677</v>
      </c>
      <c r="C8227" s="260" t="s">
        <v>17875</v>
      </c>
      <c r="D8227" s="266" t="s">
        <v>20678</v>
      </c>
    </row>
    <row r="8228" customFormat="false" ht="15" hidden="false" customHeight="false" outlineLevel="0" collapsed="false">
      <c r="A8228" s="262" t="n">
        <v>39271</v>
      </c>
      <c r="B8228" s="263" t="s">
        <v>20679</v>
      </c>
      <c r="C8228" s="264" t="s">
        <v>17875</v>
      </c>
      <c r="D8228" s="265" t="s">
        <v>13976</v>
      </c>
    </row>
    <row r="8229" customFormat="false" ht="15" hidden="false" customHeight="false" outlineLevel="0" collapsed="false">
      <c r="A8229" s="258" t="n">
        <v>39273</v>
      </c>
      <c r="B8229" s="259" t="s">
        <v>20680</v>
      </c>
      <c r="C8229" s="260" t="s">
        <v>17875</v>
      </c>
      <c r="D8229" s="266" t="s">
        <v>2632</v>
      </c>
    </row>
    <row r="8230" customFormat="false" ht="15" hidden="false" customHeight="false" outlineLevel="0" collapsed="false">
      <c r="A8230" s="262" t="n">
        <v>39272</v>
      </c>
      <c r="B8230" s="263" t="s">
        <v>20681</v>
      </c>
      <c r="C8230" s="264" t="s">
        <v>17875</v>
      </c>
      <c r="D8230" s="265" t="s">
        <v>20682</v>
      </c>
    </row>
    <row r="8231" customFormat="false" ht="15" hidden="false" customHeight="false" outlineLevel="0" collapsed="false">
      <c r="A8231" s="258" t="n">
        <v>1875</v>
      </c>
      <c r="B8231" s="259" t="s">
        <v>20683</v>
      </c>
      <c r="C8231" s="260" t="s">
        <v>17875</v>
      </c>
      <c r="D8231" s="266" t="s">
        <v>10414</v>
      </c>
    </row>
    <row r="8232" customFormat="false" ht="15" hidden="false" customHeight="false" outlineLevel="0" collapsed="false">
      <c r="A8232" s="262" t="n">
        <v>1874</v>
      </c>
      <c r="B8232" s="263" t="s">
        <v>20684</v>
      </c>
      <c r="C8232" s="264" t="s">
        <v>17875</v>
      </c>
      <c r="D8232" s="265" t="s">
        <v>8988</v>
      </c>
    </row>
    <row r="8233" customFormat="false" ht="15" hidden="false" customHeight="false" outlineLevel="0" collapsed="false">
      <c r="A8233" s="258" t="n">
        <v>1870</v>
      </c>
      <c r="B8233" s="259" t="s">
        <v>20685</v>
      </c>
      <c r="C8233" s="260" t="s">
        <v>17875</v>
      </c>
      <c r="D8233" s="266" t="s">
        <v>13338</v>
      </c>
    </row>
    <row r="8234" customFormat="false" ht="15" hidden="false" customHeight="false" outlineLevel="0" collapsed="false">
      <c r="A8234" s="262" t="n">
        <v>1884</v>
      </c>
      <c r="B8234" s="263" t="s">
        <v>20686</v>
      </c>
      <c r="C8234" s="264" t="s">
        <v>17875</v>
      </c>
      <c r="D8234" s="265" t="s">
        <v>18732</v>
      </c>
    </row>
    <row r="8235" customFormat="false" ht="15" hidden="false" customHeight="false" outlineLevel="0" collapsed="false">
      <c r="A8235" s="258" t="n">
        <v>1887</v>
      </c>
      <c r="B8235" s="259" t="s">
        <v>20687</v>
      </c>
      <c r="C8235" s="260" t="s">
        <v>17875</v>
      </c>
      <c r="D8235" s="266" t="s">
        <v>20688</v>
      </c>
    </row>
    <row r="8236" customFormat="false" ht="15" hidden="false" customHeight="false" outlineLevel="0" collapsed="false">
      <c r="A8236" s="262" t="n">
        <v>1876</v>
      </c>
      <c r="B8236" s="263" t="s">
        <v>20689</v>
      </c>
      <c r="C8236" s="264" t="s">
        <v>17875</v>
      </c>
      <c r="D8236" s="265" t="s">
        <v>15103</v>
      </c>
    </row>
    <row r="8237" customFormat="false" ht="15" hidden="false" customHeight="false" outlineLevel="0" collapsed="false">
      <c r="A8237" s="258" t="n">
        <v>1879</v>
      </c>
      <c r="B8237" s="259" t="s">
        <v>20690</v>
      </c>
      <c r="C8237" s="260" t="s">
        <v>17875</v>
      </c>
      <c r="D8237" s="266" t="s">
        <v>18303</v>
      </c>
    </row>
    <row r="8238" customFormat="false" ht="15" hidden="false" customHeight="false" outlineLevel="0" collapsed="false">
      <c r="A8238" s="262" t="n">
        <v>1877</v>
      </c>
      <c r="B8238" s="263" t="s">
        <v>20691</v>
      </c>
      <c r="C8238" s="264" t="s">
        <v>17875</v>
      </c>
      <c r="D8238" s="265" t="s">
        <v>20692</v>
      </c>
    </row>
    <row r="8239" customFormat="false" ht="15" hidden="false" customHeight="false" outlineLevel="0" collapsed="false">
      <c r="A8239" s="258" t="n">
        <v>1878</v>
      </c>
      <c r="B8239" s="259" t="s">
        <v>20693</v>
      </c>
      <c r="C8239" s="260" t="s">
        <v>17875</v>
      </c>
      <c r="D8239" s="266" t="s">
        <v>20694</v>
      </c>
    </row>
    <row r="8240" customFormat="false" ht="15" hidden="false" customHeight="false" outlineLevel="0" collapsed="false">
      <c r="A8240" s="262" t="n">
        <v>2621</v>
      </c>
      <c r="B8240" s="263" t="s">
        <v>20695</v>
      </c>
      <c r="C8240" s="264" t="s">
        <v>17875</v>
      </c>
      <c r="D8240" s="265" t="s">
        <v>20696</v>
      </c>
    </row>
    <row r="8241" customFormat="false" ht="15" hidden="false" customHeight="false" outlineLevel="0" collapsed="false">
      <c r="A8241" s="258" t="n">
        <v>2616</v>
      </c>
      <c r="B8241" s="259" t="s">
        <v>20697</v>
      </c>
      <c r="C8241" s="260" t="s">
        <v>17875</v>
      </c>
      <c r="D8241" s="266" t="s">
        <v>2032</v>
      </c>
    </row>
    <row r="8242" customFormat="false" ht="15" hidden="false" customHeight="false" outlineLevel="0" collapsed="false">
      <c r="A8242" s="262" t="n">
        <v>2633</v>
      </c>
      <c r="B8242" s="263" t="s">
        <v>20698</v>
      </c>
      <c r="C8242" s="264" t="s">
        <v>17875</v>
      </c>
      <c r="D8242" s="265" t="s">
        <v>2360</v>
      </c>
    </row>
    <row r="8243" customFormat="false" ht="15" hidden="false" customHeight="false" outlineLevel="0" collapsed="false">
      <c r="A8243" s="258" t="n">
        <v>2617</v>
      </c>
      <c r="B8243" s="259" t="s">
        <v>20699</v>
      </c>
      <c r="C8243" s="260" t="s">
        <v>17875</v>
      </c>
      <c r="D8243" s="266" t="s">
        <v>20700</v>
      </c>
    </row>
    <row r="8244" customFormat="false" ht="15" hidden="false" customHeight="false" outlineLevel="0" collapsed="false">
      <c r="A8244" s="262" t="n">
        <v>2618</v>
      </c>
      <c r="B8244" s="263" t="s">
        <v>20701</v>
      </c>
      <c r="C8244" s="264" t="s">
        <v>17875</v>
      </c>
      <c r="D8244" s="265" t="s">
        <v>20702</v>
      </c>
    </row>
    <row r="8245" customFormat="false" ht="15" hidden="false" customHeight="false" outlineLevel="0" collapsed="false">
      <c r="A8245" s="258" t="n">
        <v>2632</v>
      </c>
      <c r="B8245" s="259" t="s">
        <v>20703</v>
      </c>
      <c r="C8245" s="260" t="s">
        <v>17875</v>
      </c>
      <c r="D8245" s="266" t="s">
        <v>9993</v>
      </c>
    </row>
    <row r="8246" customFormat="false" ht="15" hidden="false" customHeight="false" outlineLevel="0" collapsed="false">
      <c r="A8246" s="262" t="n">
        <v>2631</v>
      </c>
      <c r="B8246" s="263" t="s">
        <v>20704</v>
      </c>
      <c r="C8246" s="264" t="s">
        <v>17875</v>
      </c>
      <c r="D8246" s="265" t="s">
        <v>11705</v>
      </c>
    </row>
    <row r="8247" customFormat="false" ht="15" hidden="false" customHeight="false" outlineLevel="0" collapsed="false">
      <c r="A8247" s="258" t="n">
        <v>2619</v>
      </c>
      <c r="B8247" s="259" t="s">
        <v>20705</v>
      </c>
      <c r="C8247" s="260" t="s">
        <v>17875</v>
      </c>
      <c r="D8247" s="266" t="s">
        <v>14650</v>
      </c>
    </row>
    <row r="8248" customFormat="false" ht="15" hidden="false" customHeight="false" outlineLevel="0" collapsed="false">
      <c r="A8248" s="262" t="n">
        <v>2620</v>
      </c>
      <c r="B8248" s="263" t="s">
        <v>20706</v>
      </c>
      <c r="C8248" s="264" t="s">
        <v>17875</v>
      </c>
      <c r="D8248" s="265" t="s">
        <v>20707</v>
      </c>
    </row>
    <row r="8249" customFormat="false" ht="15" hidden="false" customHeight="false" outlineLevel="0" collapsed="false">
      <c r="A8249" s="258" t="n">
        <v>25968</v>
      </c>
      <c r="B8249" s="259" t="s">
        <v>20708</v>
      </c>
      <c r="C8249" s="260" t="s">
        <v>17875</v>
      </c>
      <c r="D8249" s="266" t="s">
        <v>6244</v>
      </c>
    </row>
    <row r="8250" customFormat="false" ht="15" hidden="false" customHeight="false" outlineLevel="0" collapsed="false">
      <c r="A8250" s="262" t="n">
        <v>38369</v>
      </c>
      <c r="B8250" s="263" t="s">
        <v>20709</v>
      </c>
      <c r="C8250" s="264" t="s">
        <v>17875</v>
      </c>
      <c r="D8250" s="265" t="s">
        <v>10417</v>
      </c>
    </row>
    <row r="8251" customFormat="false" ht="15" hidden="false" customHeight="false" outlineLevel="0" collapsed="false">
      <c r="A8251" s="258" t="n">
        <v>38370</v>
      </c>
      <c r="B8251" s="259" t="s">
        <v>20710</v>
      </c>
      <c r="C8251" s="260" t="s">
        <v>17875</v>
      </c>
      <c r="D8251" s="266" t="s">
        <v>10417</v>
      </c>
    </row>
    <row r="8252" customFormat="false" ht="15" hidden="false" customHeight="false" outlineLevel="0" collapsed="false">
      <c r="A8252" s="262" t="n">
        <v>38372</v>
      </c>
      <c r="B8252" s="263" t="s">
        <v>20711</v>
      </c>
      <c r="C8252" s="264" t="s">
        <v>17875</v>
      </c>
      <c r="D8252" s="265" t="s">
        <v>20712</v>
      </c>
    </row>
    <row r="8253" customFormat="false" ht="15" hidden="false" customHeight="false" outlineLevel="0" collapsed="false">
      <c r="A8253" s="258" t="n">
        <v>2357</v>
      </c>
      <c r="B8253" s="259" t="s">
        <v>20713</v>
      </c>
      <c r="C8253" s="260" t="s">
        <v>17895</v>
      </c>
      <c r="D8253" s="266" t="s">
        <v>20714</v>
      </c>
    </row>
    <row r="8254" customFormat="false" ht="15" hidden="false" customHeight="false" outlineLevel="0" collapsed="false">
      <c r="A8254" s="262" t="n">
        <v>40806</v>
      </c>
      <c r="B8254" s="263" t="s">
        <v>20715</v>
      </c>
      <c r="C8254" s="264" t="s">
        <v>18160</v>
      </c>
      <c r="D8254" s="265" t="s">
        <v>20716</v>
      </c>
    </row>
    <row r="8255" customFormat="false" ht="15" hidden="false" customHeight="false" outlineLevel="0" collapsed="false">
      <c r="A8255" s="258" t="n">
        <v>2355</v>
      </c>
      <c r="B8255" s="259" t="s">
        <v>20717</v>
      </c>
      <c r="C8255" s="260" t="s">
        <v>17895</v>
      </c>
      <c r="D8255" s="266" t="s">
        <v>20718</v>
      </c>
    </row>
    <row r="8256" customFormat="false" ht="15" hidden="false" customHeight="false" outlineLevel="0" collapsed="false">
      <c r="A8256" s="262" t="n">
        <v>40805</v>
      </c>
      <c r="B8256" s="263" t="s">
        <v>20719</v>
      </c>
      <c r="C8256" s="264" t="s">
        <v>18160</v>
      </c>
      <c r="D8256" s="265" t="s">
        <v>20720</v>
      </c>
    </row>
    <row r="8257" customFormat="false" ht="15" hidden="false" customHeight="false" outlineLevel="0" collapsed="false">
      <c r="A8257" s="258" t="n">
        <v>2358</v>
      </c>
      <c r="B8257" s="259" t="s">
        <v>20721</v>
      </c>
      <c r="C8257" s="260" t="s">
        <v>17895</v>
      </c>
      <c r="D8257" s="266" t="s">
        <v>20722</v>
      </c>
    </row>
    <row r="8258" customFormat="false" ht="15" hidden="false" customHeight="false" outlineLevel="0" collapsed="false">
      <c r="A8258" s="262" t="n">
        <v>40807</v>
      </c>
      <c r="B8258" s="263" t="s">
        <v>20723</v>
      </c>
      <c r="C8258" s="264" t="s">
        <v>18160</v>
      </c>
      <c r="D8258" s="265" t="s">
        <v>20724</v>
      </c>
    </row>
    <row r="8259" customFormat="false" ht="15" hidden="false" customHeight="false" outlineLevel="0" collapsed="false">
      <c r="A8259" s="258" t="n">
        <v>2359</v>
      </c>
      <c r="B8259" s="259" t="s">
        <v>20725</v>
      </c>
      <c r="C8259" s="260" t="s">
        <v>17895</v>
      </c>
      <c r="D8259" s="266" t="s">
        <v>20726</v>
      </c>
    </row>
    <row r="8260" customFormat="false" ht="15" hidden="false" customHeight="false" outlineLevel="0" collapsed="false">
      <c r="A8260" s="262" t="n">
        <v>40808</v>
      </c>
      <c r="B8260" s="263" t="s">
        <v>20727</v>
      </c>
      <c r="C8260" s="264" t="s">
        <v>18160</v>
      </c>
      <c r="D8260" s="265" t="s">
        <v>20728</v>
      </c>
    </row>
    <row r="8261" customFormat="false" ht="15" hidden="false" customHeight="false" outlineLevel="0" collapsed="false">
      <c r="A8261" s="258" t="n">
        <v>39397</v>
      </c>
      <c r="B8261" s="259" t="s">
        <v>20729</v>
      </c>
      <c r="C8261" s="260" t="s">
        <v>17979</v>
      </c>
      <c r="D8261" s="266" t="s">
        <v>10405</v>
      </c>
    </row>
    <row r="8262" customFormat="false" ht="15" hidden="false" customHeight="false" outlineLevel="0" collapsed="false">
      <c r="A8262" s="262" t="n">
        <v>2692</v>
      </c>
      <c r="B8262" s="263" t="s">
        <v>20730</v>
      </c>
      <c r="C8262" s="264" t="s">
        <v>17979</v>
      </c>
      <c r="D8262" s="265" t="s">
        <v>16986</v>
      </c>
    </row>
    <row r="8263" customFormat="false" ht="15" hidden="false" customHeight="false" outlineLevel="0" collapsed="false">
      <c r="A8263" s="258" t="n">
        <v>6</v>
      </c>
      <c r="B8263" s="259" t="s">
        <v>20731</v>
      </c>
      <c r="C8263" s="260" t="s">
        <v>17979</v>
      </c>
      <c r="D8263" s="266" t="s">
        <v>2705</v>
      </c>
    </row>
    <row r="8264" customFormat="false" ht="15" hidden="false" customHeight="false" outlineLevel="0" collapsed="false">
      <c r="A8264" s="262" t="n">
        <v>5330</v>
      </c>
      <c r="B8264" s="263" t="s">
        <v>20732</v>
      </c>
      <c r="C8264" s="264" t="s">
        <v>17979</v>
      </c>
      <c r="D8264" s="265" t="s">
        <v>20733</v>
      </c>
    </row>
    <row r="8265" customFormat="false" ht="15" hidden="false" customHeight="false" outlineLevel="0" collapsed="false">
      <c r="A8265" s="258" t="n">
        <v>26017</v>
      </c>
      <c r="B8265" s="259" t="s">
        <v>20734</v>
      </c>
      <c r="C8265" s="260" t="s">
        <v>17875</v>
      </c>
      <c r="D8265" s="266" t="s">
        <v>8258</v>
      </c>
    </row>
    <row r="8266" customFormat="false" ht="15" hidden="false" customHeight="false" outlineLevel="0" collapsed="false">
      <c r="A8266" s="262" t="n">
        <v>25931</v>
      </c>
      <c r="B8266" s="263" t="s">
        <v>20735</v>
      </c>
      <c r="C8266" s="264" t="s">
        <v>17875</v>
      </c>
      <c r="D8266" s="265" t="s">
        <v>20736</v>
      </c>
    </row>
    <row r="8267" customFormat="false" ht="15" hidden="false" customHeight="false" outlineLevel="0" collapsed="false">
      <c r="A8267" s="258" t="n">
        <v>38140</v>
      </c>
      <c r="B8267" s="259" t="s">
        <v>20737</v>
      </c>
      <c r="C8267" s="260" t="s">
        <v>17875</v>
      </c>
      <c r="D8267" s="266" t="s">
        <v>20041</v>
      </c>
    </row>
    <row r="8268" customFormat="false" ht="15" hidden="false" customHeight="false" outlineLevel="0" collapsed="false">
      <c r="A8268" s="262" t="n">
        <v>13887</v>
      </c>
      <c r="B8268" s="263" t="s">
        <v>20738</v>
      </c>
      <c r="C8268" s="264" t="s">
        <v>17875</v>
      </c>
      <c r="D8268" s="265" t="s">
        <v>20739</v>
      </c>
    </row>
    <row r="8269" customFormat="false" ht="15" hidden="false" customHeight="false" outlineLevel="0" collapsed="false">
      <c r="A8269" s="258" t="n">
        <v>26018</v>
      </c>
      <c r="B8269" s="259" t="s">
        <v>20740</v>
      </c>
      <c r="C8269" s="260" t="s">
        <v>17875</v>
      </c>
      <c r="D8269" s="266" t="s">
        <v>5040</v>
      </c>
    </row>
    <row r="8270" customFormat="false" ht="15" hidden="false" customHeight="false" outlineLevel="0" collapsed="false">
      <c r="A8270" s="262" t="n">
        <v>26019</v>
      </c>
      <c r="B8270" s="263" t="s">
        <v>20741</v>
      </c>
      <c r="C8270" s="264" t="s">
        <v>17875</v>
      </c>
      <c r="D8270" s="265" t="s">
        <v>8229</v>
      </c>
    </row>
    <row r="8271" customFormat="false" ht="15" hidden="false" customHeight="false" outlineLevel="0" collapsed="false">
      <c r="A8271" s="258" t="n">
        <v>26020</v>
      </c>
      <c r="B8271" s="259" t="s">
        <v>20742</v>
      </c>
      <c r="C8271" s="260" t="s">
        <v>17875</v>
      </c>
      <c r="D8271" s="266" t="s">
        <v>20062</v>
      </c>
    </row>
    <row r="8272" customFormat="false" ht="15" hidden="false" customHeight="false" outlineLevel="0" collapsed="false">
      <c r="A8272" s="262" t="n">
        <v>34544</v>
      </c>
      <c r="B8272" s="263" t="s">
        <v>20743</v>
      </c>
      <c r="C8272" s="264" t="s">
        <v>17875</v>
      </c>
      <c r="D8272" s="265" t="s">
        <v>20744</v>
      </c>
    </row>
    <row r="8273" customFormat="false" ht="15" hidden="false" customHeight="false" outlineLevel="0" collapsed="false">
      <c r="A8273" s="258" t="n">
        <v>34729</v>
      </c>
      <c r="B8273" s="259" t="s">
        <v>20745</v>
      </c>
      <c r="C8273" s="260" t="s">
        <v>17875</v>
      </c>
      <c r="D8273" s="266" t="s">
        <v>20746</v>
      </c>
    </row>
    <row r="8274" customFormat="false" ht="15" hidden="false" customHeight="false" outlineLevel="0" collapsed="false">
      <c r="A8274" s="262" t="n">
        <v>34734</v>
      </c>
      <c r="B8274" s="263" t="s">
        <v>20747</v>
      </c>
      <c r="C8274" s="264" t="s">
        <v>17875</v>
      </c>
      <c r="D8274" s="265" t="s">
        <v>20748</v>
      </c>
    </row>
    <row r="8275" customFormat="false" ht="15" hidden="false" customHeight="false" outlineLevel="0" collapsed="false">
      <c r="A8275" s="258" t="n">
        <v>34738</v>
      </c>
      <c r="B8275" s="259" t="s">
        <v>20749</v>
      </c>
      <c r="C8275" s="260" t="s">
        <v>17875</v>
      </c>
      <c r="D8275" s="266" t="s">
        <v>20750</v>
      </c>
    </row>
    <row r="8276" customFormat="false" ht="15" hidden="false" customHeight="false" outlineLevel="0" collapsed="false">
      <c r="A8276" s="262" t="n">
        <v>2391</v>
      </c>
      <c r="B8276" s="263" t="s">
        <v>20751</v>
      </c>
      <c r="C8276" s="264" t="s">
        <v>17875</v>
      </c>
      <c r="D8276" s="265" t="s">
        <v>20752</v>
      </c>
    </row>
    <row r="8277" customFormat="false" ht="15" hidden="false" customHeight="false" outlineLevel="0" collapsed="false">
      <c r="A8277" s="258" t="n">
        <v>2374</v>
      </c>
      <c r="B8277" s="259" t="s">
        <v>20753</v>
      </c>
      <c r="C8277" s="260" t="s">
        <v>17875</v>
      </c>
      <c r="D8277" s="266" t="s">
        <v>20754</v>
      </c>
    </row>
    <row r="8278" customFormat="false" ht="15" hidden="false" customHeight="false" outlineLevel="0" collapsed="false">
      <c r="A8278" s="262" t="n">
        <v>2377</v>
      </c>
      <c r="B8278" s="263" t="s">
        <v>20755</v>
      </c>
      <c r="C8278" s="264" t="s">
        <v>17875</v>
      </c>
      <c r="D8278" s="265" t="s">
        <v>20756</v>
      </c>
    </row>
    <row r="8279" customFormat="false" ht="15" hidden="false" customHeight="false" outlineLevel="0" collapsed="false">
      <c r="A8279" s="258" t="n">
        <v>2393</v>
      </c>
      <c r="B8279" s="259" t="s">
        <v>20757</v>
      </c>
      <c r="C8279" s="260" t="s">
        <v>17875</v>
      </c>
      <c r="D8279" s="266" t="s">
        <v>20758</v>
      </c>
    </row>
    <row r="8280" customFormat="false" ht="15" hidden="false" customHeight="false" outlineLevel="0" collapsed="false">
      <c r="A8280" s="262" t="n">
        <v>34705</v>
      </c>
      <c r="B8280" s="263" t="s">
        <v>20759</v>
      </c>
      <c r="C8280" s="264" t="s">
        <v>17875</v>
      </c>
      <c r="D8280" s="265" t="s">
        <v>20760</v>
      </c>
    </row>
    <row r="8281" customFormat="false" ht="15" hidden="false" customHeight="false" outlineLevel="0" collapsed="false">
      <c r="A8281" s="258" t="n">
        <v>34707</v>
      </c>
      <c r="B8281" s="259" t="s">
        <v>20761</v>
      </c>
      <c r="C8281" s="260" t="s">
        <v>17875</v>
      </c>
      <c r="D8281" s="266" t="s">
        <v>20762</v>
      </c>
    </row>
    <row r="8282" customFormat="false" ht="15" hidden="false" customHeight="false" outlineLevel="0" collapsed="false">
      <c r="A8282" s="262" t="n">
        <v>2378</v>
      </c>
      <c r="B8282" s="263" t="s">
        <v>20763</v>
      </c>
      <c r="C8282" s="264" t="s">
        <v>17875</v>
      </c>
      <c r="D8282" s="265" t="s">
        <v>20764</v>
      </c>
    </row>
    <row r="8283" customFormat="false" ht="15" hidden="false" customHeight="false" outlineLevel="0" collapsed="false">
      <c r="A8283" s="258" t="n">
        <v>2379</v>
      </c>
      <c r="B8283" s="259" t="s">
        <v>20765</v>
      </c>
      <c r="C8283" s="260" t="s">
        <v>17875</v>
      </c>
      <c r="D8283" s="266" t="s">
        <v>20764</v>
      </c>
    </row>
    <row r="8284" customFormat="false" ht="15" hidden="false" customHeight="false" outlineLevel="0" collapsed="false">
      <c r="A8284" s="262" t="n">
        <v>2376</v>
      </c>
      <c r="B8284" s="263" t="s">
        <v>20766</v>
      </c>
      <c r="C8284" s="264" t="s">
        <v>17875</v>
      </c>
      <c r="D8284" s="265" t="s">
        <v>20767</v>
      </c>
    </row>
    <row r="8285" customFormat="false" ht="15" hidden="false" customHeight="false" outlineLevel="0" collapsed="false">
      <c r="A8285" s="258" t="n">
        <v>2394</v>
      </c>
      <c r="B8285" s="259" t="s">
        <v>20768</v>
      </c>
      <c r="C8285" s="260" t="s">
        <v>17875</v>
      </c>
      <c r="D8285" s="266" t="s">
        <v>20769</v>
      </c>
    </row>
    <row r="8286" customFormat="false" ht="15" hidden="false" customHeight="false" outlineLevel="0" collapsed="false">
      <c r="A8286" s="262" t="n">
        <v>34686</v>
      </c>
      <c r="B8286" s="263" t="s">
        <v>20770</v>
      </c>
      <c r="C8286" s="264" t="s">
        <v>17875</v>
      </c>
      <c r="D8286" s="265" t="s">
        <v>20771</v>
      </c>
    </row>
    <row r="8287" customFormat="false" ht="15" hidden="false" customHeight="false" outlineLevel="0" collapsed="false">
      <c r="A8287" s="258" t="n">
        <v>34616</v>
      </c>
      <c r="B8287" s="259" t="s">
        <v>20772</v>
      </c>
      <c r="C8287" s="260" t="s">
        <v>17875</v>
      </c>
      <c r="D8287" s="266" t="s">
        <v>20773</v>
      </c>
    </row>
    <row r="8288" customFormat="false" ht="15" hidden="false" customHeight="false" outlineLevel="0" collapsed="false">
      <c r="A8288" s="262" t="n">
        <v>34623</v>
      </c>
      <c r="B8288" s="263" t="s">
        <v>20774</v>
      </c>
      <c r="C8288" s="264" t="s">
        <v>17875</v>
      </c>
      <c r="D8288" s="265" t="s">
        <v>20775</v>
      </c>
    </row>
    <row r="8289" customFormat="false" ht="15" hidden="false" customHeight="false" outlineLevel="0" collapsed="false">
      <c r="A8289" s="258" t="n">
        <v>34628</v>
      </c>
      <c r="B8289" s="259" t="s">
        <v>20776</v>
      </c>
      <c r="C8289" s="260" t="s">
        <v>17875</v>
      </c>
      <c r="D8289" s="266" t="s">
        <v>20777</v>
      </c>
    </row>
    <row r="8290" customFormat="false" ht="15" hidden="false" customHeight="false" outlineLevel="0" collapsed="false">
      <c r="A8290" s="262" t="n">
        <v>34653</v>
      </c>
      <c r="B8290" s="263" t="s">
        <v>20778</v>
      </c>
      <c r="C8290" s="264" t="s">
        <v>17875</v>
      </c>
      <c r="D8290" s="265" t="s">
        <v>20779</v>
      </c>
    </row>
    <row r="8291" customFormat="false" ht="15" hidden="false" customHeight="false" outlineLevel="0" collapsed="false">
      <c r="A8291" s="258" t="n">
        <v>34688</v>
      </c>
      <c r="B8291" s="259" t="s">
        <v>20780</v>
      </c>
      <c r="C8291" s="260" t="s">
        <v>17875</v>
      </c>
      <c r="D8291" s="266" t="s">
        <v>10324</v>
      </c>
    </row>
    <row r="8292" customFormat="false" ht="15" hidden="false" customHeight="false" outlineLevel="0" collapsed="false">
      <c r="A8292" s="262" t="n">
        <v>34709</v>
      </c>
      <c r="B8292" s="263" t="s">
        <v>20781</v>
      </c>
      <c r="C8292" s="264" t="s">
        <v>17875</v>
      </c>
      <c r="D8292" s="265" t="s">
        <v>20782</v>
      </c>
    </row>
    <row r="8293" customFormat="false" ht="15" hidden="false" customHeight="false" outlineLevel="0" collapsed="false">
      <c r="A8293" s="258" t="n">
        <v>34714</v>
      </c>
      <c r="B8293" s="259" t="s">
        <v>20783</v>
      </c>
      <c r="C8293" s="260" t="s">
        <v>17875</v>
      </c>
      <c r="D8293" s="266" t="s">
        <v>20784</v>
      </c>
    </row>
    <row r="8294" customFormat="false" ht="15" hidden="false" customHeight="false" outlineLevel="0" collapsed="false">
      <c r="A8294" s="262" t="n">
        <v>2388</v>
      </c>
      <c r="B8294" s="263" t="s">
        <v>20785</v>
      </c>
      <c r="C8294" s="264" t="s">
        <v>17875</v>
      </c>
      <c r="D8294" s="265" t="s">
        <v>20786</v>
      </c>
    </row>
    <row r="8295" customFormat="false" ht="15" hidden="false" customHeight="false" outlineLevel="0" collapsed="false">
      <c r="A8295" s="258" t="n">
        <v>34606</v>
      </c>
      <c r="B8295" s="259" t="s">
        <v>20787</v>
      </c>
      <c r="C8295" s="260" t="s">
        <v>17875</v>
      </c>
      <c r="D8295" s="266" t="s">
        <v>20788</v>
      </c>
    </row>
    <row r="8296" customFormat="false" ht="15" hidden="false" customHeight="false" outlineLevel="0" collapsed="false">
      <c r="A8296" s="262" t="n">
        <v>34689</v>
      </c>
      <c r="B8296" s="263" t="s">
        <v>20789</v>
      </c>
      <c r="C8296" s="264" t="s">
        <v>17875</v>
      </c>
      <c r="D8296" s="265" t="s">
        <v>1750</v>
      </c>
    </row>
    <row r="8297" customFormat="false" ht="15" hidden="false" customHeight="false" outlineLevel="0" collapsed="false">
      <c r="A8297" s="258" t="n">
        <v>2370</v>
      </c>
      <c r="B8297" s="259" t="s">
        <v>20790</v>
      </c>
      <c r="C8297" s="260" t="s">
        <v>17875</v>
      </c>
      <c r="D8297" s="266" t="s">
        <v>20174</v>
      </c>
    </row>
    <row r="8298" customFormat="false" ht="15" hidden="false" customHeight="false" outlineLevel="0" collapsed="false">
      <c r="A8298" s="262" t="n">
        <v>2386</v>
      </c>
      <c r="B8298" s="263" t="s">
        <v>20791</v>
      </c>
      <c r="C8298" s="264" t="s">
        <v>17875</v>
      </c>
      <c r="D8298" s="265" t="s">
        <v>15123</v>
      </c>
    </row>
    <row r="8299" customFormat="false" ht="15" hidden="false" customHeight="false" outlineLevel="0" collapsed="false">
      <c r="A8299" s="258" t="n">
        <v>2392</v>
      </c>
      <c r="B8299" s="259" t="s">
        <v>20792</v>
      </c>
      <c r="C8299" s="260" t="s">
        <v>17875</v>
      </c>
      <c r="D8299" s="266" t="s">
        <v>20793</v>
      </c>
    </row>
    <row r="8300" customFormat="false" ht="15" hidden="false" customHeight="false" outlineLevel="0" collapsed="false">
      <c r="A8300" s="262" t="n">
        <v>2373</v>
      </c>
      <c r="B8300" s="263" t="s">
        <v>20794</v>
      </c>
      <c r="C8300" s="264" t="s">
        <v>17875</v>
      </c>
      <c r="D8300" s="265" t="s">
        <v>20795</v>
      </c>
    </row>
    <row r="8301" customFormat="false" ht="15" hidden="false" customHeight="false" outlineLevel="0" collapsed="false">
      <c r="A8301" s="258" t="n">
        <v>39465</v>
      </c>
      <c r="B8301" s="259" t="s">
        <v>20796</v>
      </c>
      <c r="C8301" s="260" t="s">
        <v>17875</v>
      </c>
      <c r="D8301" s="266" t="s">
        <v>6063</v>
      </c>
    </row>
    <row r="8302" customFormat="false" ht="15" hidden="false" customHeight="false" outlineLevel="0" collapsed="false">
      <c r="A8302" s="262" t="n">
        <v>39466</v>
      </c>
      <c r="B8302" s="263" t="s">
        <v>20797</v>
      </c>
      <c r="C8302" s="264" t="s">
        <v>17875</v>
      </c>
      <c r="D8302" s="265" t="s">
        <v>20798</v>
      </c>
    </row>
    <row r="8303" customFormat="false" ht="15" hidden="false" customHeight="false" outlineLevel="0" collapsed="false">
      <c r="A8303" s="258" t="n">
        <v>39467</v>
      </c>
      <c r="B8303" s="259" t="s">
        <v>20799</v>
      </c>
      <c r="C8303" s="260" t="s">
        <v>17875</v>
      </c>
      <c r="D8303" s="266" t="s">
        <v>20800</v>
      </c>
    </row>
    <row r="8304" customFormat="false" ht="15" hidden="false" customHeight="false" outlineLevel="0" collapsed="false">
      <c r="A8304" s="262" t="n">
        <v>39468</v>
      </c>
      <c r="B8304" s="263" t="s">
        <v>20801</v>
      </c>
      <c r="C8304" s="264" t="s">
        <v>17875</v>
      </c>
      <c r="D8304" s="265" t="s">
        <v>20802</v>
      </c>
    </row>
    <row r="8305" customFormat="false" ht="15" hidden="false" customHeight="false" outlineLevel="0" collapsed="false">
      <c r="A8305" s="258" t="n">
        <v>39469</v>
      </c>
      <c r="B8305" s="259" t="s">
        <v>20803</v>
      </c>
      <c r="C8305" s="260" t="s">
        <v>17875</v>
      </c>
      <c r="D8305" s="266" t="s">
        <v>1890</v>
      </c>
    </row>
    <row r="8306" customFormat="false" ht="15" hidden="false" customHeight="false" outlineLevel="0" collapsed="false">
      <c r="A8306" s="262" t="n">
        <v>39470</v>
      </c>
      <c r="B8306" s="263" t="s">
        <v>20804</v>
      </c>
      <c r="C8306" s="264" t="s">
        <v>17875</v>
      </c>
      <c r="D8306" s="265" t="s">
        <v>17900</v>
      </c>
    </row>
    <row r="8307" customFormat="false" ht="15" hidden="false" customHeight="false" outlineLevel="0" collapsed="false">
      <c r="A8307" s="258" t="n">
        <v>39471</v>
      </c>
      <c r="B8307" s="259" t="s">
        <v>20805</v>
      </c>
      <c r="C8307" s="260" t="s">
        <v>17875</v>
      </c>
      <c r="D8307" s="266" t="s">
        <v>15370</v>
      </c>
    </row>
    <row r="8308" customFormat="false" ht="15" hidden="false" customHeight="false" outlineLevel="0" collapsed="false">
      <c r="A8308" s="262" t="n">
        <v>39472</v>
      </c>
      <c r="B8308" s="263" t="s">
        <v>20806</v>
      </c>
      <c r="C8308" s="264" t="s">
        <v>17875</v>
      </c>
      <c r="D8308" s="265" t="s">
        <v>20807</v>
      </c>
    </row>
    <row r="8309" customFormat="false" ht="15" hidden="false" customHeight="false" outlineLevel="0" collapsed="false">
      <c r="A8309" s="258" t="n">
        <v>39473</v>
      </c>
      <c r="B8309" s="259" t="s">
        <v>20808</v>
      </c>
      <c r="C8309" s="260" t="s">
        <v>17875</v>
      </c>
      <c r="D8309" s="266" t="s">
        <v>20809</v>
      </c>
    </row>
    <row r="8310" customFormat="false" ht="15" hidden="false" customHeight="false" outlineLevel="0" collapsed="false">
      <c r="A8310" s="262" t="n">
        <v>39474</v>
      </c>
      <c r="B8310" s="263" t="s">
        <v>20810</v>
      </c>
      <c r="C8310" s="264" t="s">
        <v>17875</v>
      </c>
      <c r="D8310" s="265" t="s">
        <v>20811</v>
      </c>
    </row>
    <row r="8311" customFormat="false" ht="15" hidden="false" customHeight="false" outlineLevel="0" collapsed="false">
      <c r="A8311" s="258" t="n">
        <v>39475</v>
      </c>
      <c r="B8311" s="259" t="s">
        <v>20812</v>
      </c>
      <c r="C8311" s="260" t="s">
        <v>17875</v>
      </c>
      <c r="D8311" s="266" t="s">
        <v>20813</v>
      </c>
    </row>
    <row r="8312" customFormat="false" ht="15" hidden="false" customHeight="false" outlineLevel="0" collapsed="false">
      <c r="A8312" s="262" t="n">
        <v>39476</v>
      </c>
      <c r="B8312" s="263" t="s">
        <v>20814</v>
      </c>
      <c r="C8312" s="264" t="s">
        <v>17875</v>
      </c>
      <c r="D8312" s="265" t="s">
        <v>20815</v>
      </c>
    </row>
    <row r="8313" customFormat="false" ht="15" hidden="false" customHeight="false" outlineLevel="0" collapsed="false">
      <c r="A8313" s="258" t="n">
        <v>39477</v>
      </c>
      <c r="B8313" s="259" t="s">
        <v>20816</v>
      </c>
      <c r="C8313" s="260" t="s">
        <v>17875</v>
      </c>
      <c r="D8313" s="266" t="s">
        <v>20817</v>
      </c>
    </row>
    <row r="8314" customFormat="false" ht="15" hidden="false" customHeight="false" outlineLevel="0" collapsed="false">
      <c r="A8314" s="262" t="n">
        <v>39478</v>
      </c>
      <c r="B8314" s="263" t="s">
        <v>20818</v>
      </c>
      <c r="C8314" s="264" t="s">
        <v>17875</v>
      </c>
      <c r="D8314" s="265" t="s">
        <v>20819</v>
      </c>
    </row>
    <row r="8315" customFormat="false" ht="15" hidden="false" customHeight="false" outlineLevel="0" collapsed="false">
      <c r="A8315" s="258" t="n">
        <v>39479</v>
      </c>
      <c r="B8315" s="259" t="s">
        <v>20820</v>
      </c>
      <c r="C8315" s="260" t="s">
        <v>17875</v>
      </c>
      <c r="D8315" s="266" t="s">
        <v>20821</v>
      </c>
    </row>
    <row r="8316" customFormat="false" ht="15" hidden="false" customHeight="false" outlineLevel="0" collapsed="false">
      <c r="A8316" s="262" t="n">
        <v>39480</v>
      </c>
      <c r="B8316" s="263" t="s">
        <v>20822</v>
      </c>
      <c r="C8316" s="264" t="s">
        <v>17875</v>
      </c>
      <c r="D8316" s="265" t="s">
        <v>20823</v>
      </c>
    </row>
    <row r="8317" customFormat="false" ht="15" hidden="false" customHeight="false" outlineLevel="0" collapsed="false">
      <c r="A8317" s="258" t="n">
        <v>39459</v>
      </c>
      <c r="B8317" s="259" t="s">
        <v>20824</v>
      </c>
      <c r="C8317" s="260" t="s">
        <v>17875</v>
      </c>
      <c r="D8317" s="266" t="s">
        <v>20825</v>
      </c>
    </row>
    <row r="8318" customFormat="false" ht="15" hidden="false" customHeight="false" outlineLevel="0" collapsed="false">
      <c r="A8318" s="262" t="n">
        <v>39445</v>
      </c>
      <c r="B8318" s="263" t="s">
        <v>20826</v>
      </c>
      <c r="C8318" s="264" t="s">
        <v>17875</v>
      </c>
      <c r="D8318" s="265" t="s">
        <v>1787</v>
      </c>
    </row>
    <row r="8319" customFormat="false" ht="15" hidden="false" customHeight="false" outlineLevel="0" collapsed="false">
      <c r="A8319" s="258" t="n">
        <v>39446</v>
      </c>
      <c r="B8319" s="259" t="s">
        <v>20827</v>
      </c>
      <c r="C8319" s="260" t="s">
        <v>17875</v>
      </c>
      <c r="D8319" s="266" t="s">
        <v>20828</v>
      </c>
    </row>
    <row r="8320" customFormat="false" ht="15" hidden="false" customHeight="false" outlineLevel="0" collapsed="false">
      <c r="A8320" s="262" t="n">
        <v>39447</v>
      </c>
      <c r="B8320" s="263" t="s">
        <v>20829</v>
      </c>
      <c r="C8320" s="264" t="s">
        <v>17875</v>
      </c>
      <c r="D8320" s="265" t="s">
        <v>20830</v>
      </c>
    </row>
    <row r="8321" customFormat="false" ht="15" hidden="false" customHeight="false" outlineLevel="0" collapsed="false">
      <c r="A8321" s="258" t="n">
        <v>39448</v>
      </c>
      <c r="B8321" s="259" t="s">
        <v>20831</v>
      </c>
      <c r="C8321" s="260" t="s">
        <v>17875</v>
      </c>
      <c r="D8321" s="266" t="s">
        <v>20832</v>
      </c>
    </row>
    <row r="8322" customFormat="false" ht="15" hidden="false" customHeight="false" outlineLevel="0" collapsed="false">
      <c r="A8322" s="262" t="n">
        <v>39450</v>
      </c>
      <c r="B8322" s="263" t="s">
        <v>20833</v>
      </c>
      <c r="C8322" s="264" t="s">
        <v>17875</v>
      </c>
      <c r="D8322" s="265" t="s">
        <v>20834</v>
      </c>
    </row>
    <row r="8323" customFormat="false" ht="15" hidden="false" customHeight="false" outlineLevel="0" collapsed="false">
      <c r="A8323" s="258" t="n">
        <v>39451</v>
      </c>
      <c r="B8323" s="259" t="s">
        <v>20835</v>
      </c>
      <c r="C8323" s="260" t="s">
        <v>17875</v>
      </c>
      <c r="D8323" s="266" t="s">
        <v>20836</v>
      </c>
    </row>
    <row r="8324" customFormat="false" ht="15" hidden="false" customHeight="false" outlineLevel="0" collapsed="false">
      <c r="A8324" s="262" t="n">
        <v>39452</v>
      </c>
      <c r="B8324" s="263" t="s">
        <v>20837</v>
      </c>
      <c r="C8324" s="264" t="s">
        <v>17875</v>
      </c>
      <c r="D8324" s="265" t="s">
        <v>20838</v>
      </c>
    </row>
    <row r="8325" customFormat="false" ht="15" hidden="false" customHeight="false" outlineLevel="0" collapsed="false">
      <c r="A8325" s="258" t="n">
        <v>39523</v>
      </c>
      <c r="B8325" s="259" t="s">
        <v>20839</v>
      </c>
      <c r="C8325" s="260" t="s">
        <v>17875</v>
      </c>
      <c r="D8325" s="266" t="s">
        <v>20840</v>
      </c>
    </row>
    <row r="8326" customFormat="false" ht="15" hidden="false" customHeight="false" outlineLevel="0" collapsed="false">
      <c r="A8326" s="262" t="n">
        <v>39449</v>
      </c>
      <c r="B8326" s="263" t="s">
        <v>20841</v>
      </c>
      <c r="C8326" s="264" t="s">
        <v>17875</v>
      </c>
      <c r="D8326" s="265" t="s">
        <v>20842</v>
      </c>
    </row>
    <row r="8327" customFormat="false" ht="15" hidden="false" customHeight="false" outlineLevel="0" collapsed="false">
      <c r="A8327" s="258" t="n">
        <v>39455</v>
      </c>
      <c r="B8327" s="259" t="s">
        <v>20843</v>
      </c>
      <c r="C8327" s="260" t="s">
        <v>17875</v>
      </c>
      <c r="D8327" s="266" t="s">
        <v>16157</v>
      </c>
    </row>
    <row r="8328" customFormat="false" ht="15" hidden="false" customHeight="false" outlineLevel="0" collapsed="false">
      <c r="A8328" s="262" t="n">
        <v>39456</v>
      </c>
      <c r="B8328" s="263" t="s">
        <v>20844</v>
      </c>
      <c r="C8328" s="264" t="s">
        <v>17875</v>
      </c>
      <c r="D8328" s="265" t="s">
        <v>20845</v>
      </c>
    </row>
    <row r="8329" customFormat="false" ht="15" hidden="false" customHeight="false" outlineLevel="0" collapsed="false">
      <c r="A8329" s="258" t="n">
        <v>39457</v>
      </c>
      <c r="B8329" s="259" t="s">
        <v>20846</v>
      </c>
      <c r="C8329" s="260" t="s">
        <v>17875</v>
      </c>
      <c r="D8329" s="266" t="s">
        <v>20847</v>
      </c>
    </row>
    <row r="8330" customFormat="false" ht="15" hidden="false" customHeight="false" outlineLevel="0" collapsed="false">
      <c r="A8330" s="262" t="n">
        <v>39458</v>
      </c>
      <c r="B8330" s="263" t="s">
        <v>20848</v>
      </c>
      <c r="C8330" s="264" t="s">
        <v>17875</v>
      </c>
      <c r="D8330" s="265" t="s">
        <v>20849</v>
      </c>
    </row>
    <row r="8331" customFormat="false" ht="15" hidden="false" customHeight="false" outlineLevel="0" collapsed="false">
      <c r="A8331" s="258" t="n">
        <v>39464</v>
      </c>
      <c r="B8331" s="259" t="s">
        <v>20850</v>
      </c>
      <c r="C8331" s="260" t="s">
        <v>17875</v>
      </c>
      <c r="D8331" s="266" t="s">
        <v>20851</v>
      </c>
    </row>
    <row r="8332" customFormat="false" ht="15" hidden="false" customHeight="false" outlineLevel="0" collapsed="false">
      <c r="A8332" s="262" t="n">
        <v>39460</v>
      </c>
      <c r="B8332" s="263" t="s">
        <v>20852</v>
      </c>
      <c r="C8332" s="264" t="s">
        <v>17875</v>
      </c>
      <c r="D8332" s="265" t="s">
        <v>8346</v>
      </c>
    </row>
    <row r="8333" customFormat="false" ht="15" hidden="false" customHeight="false" outlineLevel="0" collapsed="false">
      <c r="A8333" s="258" t="n">
        <v>39461</v>
      </c>
      <c r="B8333" s="259" t="s">
        <v>20853</v>
      </c>
      <c r="C8333" s="260" t="s">
        <v>17875</v>
      </c>
      <c r="D8333" s="266" t="s">
        <v>20854</v>
      </c>
    </row>
    <row r="8334" customFormat="false" ht="15" hidden="false" customHeight="false" outlineLevel="0" collapsed="false">
      <c r="A8334" s="262" t="n">
        <v>39462</v>
      </c>
      <c r="B8334" s="263" t="s">
        <v>20855</v>
      </c>
      <c r="C8334" s="264" t="s">
        <v>17875</v>
      </c>
      <c r="D8334" s="265" t="s">
        <v>20856</v>
      </c>
    </row>
    <row r="8335" customFormat="false" ht="15" hidden="false" customHeight="false" outlineLevel="0" collapsed="false">
      <c r="A8335" s="258" t="n">
        <v>39463</v>
      </c>
      <c r="B8335" s="259" t="s">
        <v>20857</v>
      </c>
      <c r="C8335" s="260" t="s">
        <v>17875</v>
      </c>
      <c r="D8335" s="266" t="s">
        <v>20858</v>
      </c>
    </row>
    <row r="8336" customFormat="false" ht="15" hidden="false" customHeight="false" outlineLevel="0" collapsed="false">
      <c r="A8336" s="262" t="n">
        <v>26039</v>
      </c>
      <c r="B8336" s="263" t="s">
        <v>20859</v>
      </c>
      <c r="C8336" s="264" t="s">
        <v>17875</v>
      </c>
      <c r="D8336" s="265" t="s">
        <v>20860</v>
      </c>
    </row>
    <row r="8337" customFormat="false" ht="15" hidden="false" customHeight="false" outlineLevel="0" collapsed="false">
      <c r="A8337" s="258" t="n">
        <v>2401</v>
      </c>
      <c r="B8337" s="259" t="s">
        <v>20861</v>
      </c>
      <c r="C8337" s="260" t="s">
        <v>17875</v>
      </c>
      <c r="D8337" s="266" t="s">
        <v>20862</v>
      </c>
    </row>
    <row r="8338" customFormat="false" ht="15" hidden="false" customHeight="false" outlineLevel="0" collapsed="false">
      <c r="A8338" s="262" t="n">
        <v>38870</v>
      </c>
      <c r="B8338" s="263" t="s">
        <v>20863</v>
      </c>
      <c r="C8338" s="264" t="s">
        <v>17875</v>
      </c>
      <c r="D8338" s="265" t="s">
        <v>20864</v>
      </c>
    </row>
    <row r="8339" customFormat="false" ht="15" hidden="false" customHeight="false" outlineLevel="0" collapsed="false">
      <c r="A8339" s="258" t="n">
        <v>38869</v>
      </c>
      <c r="B8339" s="259" t="s">
        <v>20865</v>
      </c>
      <c r="C8339" s="260" t="s">
        <v>17875</v>
      </c>
      <c r="D8339" s="266" t="s">
        <v>20866</v>
      </c>
    </row>
    <row r="8340" customFormat="false" ht="15" hidden="false" customHeight="false" outlineLevel="0" collapsed="false">
      <c r="A8340" s="262" t="n">
        <v>38872</v>
      </c>
      <c r="B8340" s="263" t="s">
        <v>20867</v>
      </c>
      <c r="C8340" s="264" t="s">
        <v>17875</v>
      </c>
      <c r="D8340" s="265" t="s">
        <v>20868</v>
      </c>
    </row>
    <row r="8341" customFormat="false" ht="15" hidden="false" customHeight="false" outlineLevel="0" collapsed="false">
      <c r="A8341" s="258" t="n">
        <v>38871</v>
      </c>
      <c r="B8341" s="259" t="s">
        <v>20869</v>
      </c>
      <c r="C8341" s="260" t="s">
        <v>17875</v>
      </c>
      <c r="D8341" s="266" t="s">
        <v>20870</v>
      </c>
    </row>
    <row r="8342" customFormat="false" ht="15" hidden="false" customHeight="false" outlineLevel="0" collapsed="false">
      <c r="A8342" s="262" t="n">
        <v>39283</v>
      </c>
      <c r="B8342" s="263" t="s">
        <v>20871</v>
      </c>
      <c r="C8342" s="264" t="s">
        <v>17875</v>
      </c>
      <c r="D8342" s="265" t="s">
        <v>20872</v>
      </c>
    </row>
    <row r="8343" customFormat="false" ht="15" hidden="false" customHeight="false" outlineLevel="0" collapsed="false">
      <c r="A8343" s="258" t="n">
        <v>39284</v>
      </c>
      <c r="B8343" s="259" t="s">
        <v>20873</v>
      </c>
      <c r="C8343" s="260" t="s">
        <v>17875</v>
      </c>
      <c r="D8343" s="266" t="s">
        <v>20874</v>
      </c>
    </row>
    <row r="8344" customFormat="false" ht="15" hidden="false" customHeight="false" outlineLevel="0" collapsed="false">
      <c r="A8344" s="262" t="n">
        <v>39285</v>
      </c>
      <c r="B8344" s="263" t="s">
        <v>20875</v>
      </c>
      <c r="C8344" s="264" t="s">
        <v>17875</v>
      </c>
      <c r="D8344" s="265" t="s">
        <v>20876</v>
      </c>
    </row>
    <row r="8345" customFormat="false" ht="15" hidden="false" customHeight="false" outlineLevel="0" collapsed="false">
      <c r="A8345" s="258" t="n">
        <v>39286</v>
      </c>
      <c r="B8345" s="259" t="s">
        <v>20877</v>
      </c>
      <c r="C8345" s="260" t="s">
        <v>17875</v>
      </c>
      <c r="D8345" s="266" t="s">
        <v>20878</v>
      </c>
    </row>
    <row r="8346" customFormat="false" ht="15" hidden="false" customHeight="false" outlineLevel="0" collapsed="false">
      <c r="A8346" s="262" t="n">
        <v>39287</v>
      </c>
      <c r="B8346" s="263" t="s">
        <v>20879</v>
      </c>
      <c r="C8346" s="264" t="s">
        <v>17875</v>
      </c>
      <c r="D8346" s="265" t="s">
        <v>20880</v>
      </c>
    </row>
    <row r="8347" customFormat="false" ht="15" hidden="false" customHeight="false" outlineLevel="0" collapsed="false">
      <c r="A8347" s="258" t="n">
        <v>39288</v>
      </c>
      <c r="B8347" s="259" t="s">
        <v>20881</v>
      </c>
      <c r="C8347" s="260" t="s">
        <v>17875</v>
      </c>
      <c r="D8347" s="266" t="s">
        <v>20882</v>
      </c>
    </row>
    <row r="8348" customFormat="false" ht="15" hidden="false" customHeight="false" outlineLevel="0" collapsed="false">
      <c r="A8348" s="262" t="n">
        <v>2414</v>
      </c>
      <c r="B8348" s="263" t="s">
        <v>20883</v>
      </c>
      <c r="C8348" s="264" t="s">
        <v>17892</v>
      </c>
      <c r="D8348" s="265" t="s">
        <v>20884</v>
      </c>
    </row>
    <row r="8349" customFormat="false" ht="15" hidden="false" customHeight="false" outlineLevel="0" collapsed="false">
      <c r="A8349" s="258" t="n">
        <v>2413</v>
      </c>
      <c r="B8349" s="259" t="s">
        <v>20885</v>
      </c>
      <c r="C8349" s="260" t="s">
        <v>17892</v>
      </c>
      <c r="D8349" s="266" t="s">
        <v>20886</v>
      </c>
    </row>
    <row r="8350" customFormat="false" ht="15" hidden="false" customHeight="false" outlineLevel="0" collapsed="false">
      <c r="A8350" s="262" t="n">
        <v>2405</v>
      </c>
      <c r="B8350" s="263" t="s">
        <v>20887</v>
      </c>
      <c r="C8350" s="264" t="s">
        <v>17892</v>
      </c>
      <c r="D8350" s="265" t="s">
        <v>20888</v>
      </c>
    </row>
    <row r="8351" customFormat="false" ht="15" hidden="false" customHeight="false" outlineLevel="0" collapsed="false">
      <c r="A8351" s="258" t="n">
        <v>13361</v>
      </c>
      <c r="B8351" s="259" t="s">
        <v>20889</v>
      </c>
      <c r="C8351" s="260" t="s">
        <v>17892</v>
      </c>
      <c r="D8351" s="266" t="s">
        <v>20890</v>
      </c>
    </row>
    <row r="8352" customFormat="false" ht="15" hidden="false" customHeight="false" outlineLevel="0" collapsed="false">
      <c r="A8352" s="262" t="n">
        <v>11987</v>
      </c>
      <c r="B8352" s="263" t="s">
        <v>20891</v>
      </c>
      <c r="C8352" s="264" t="s">
        <v>17892</v>
      </c>
      <c r="D8352" s="265" t="s">
        <v>20892</v>
      </c>
    </row>
    <row r="8353" customFormat="false" ht="15" hidden="false" customHeight="false" outlineLevel="0" collapsed="false">
      <c r="A8353" s="258" t="n">
        <v>2416</v>
      </c>
      <c r="B8353" s="259" t="s">
        <v>20893</v>
      </c>
      <c r="C8353" s="260" t="s">
        <v>17892</v>
      </c>
      <c r="D8353" s="266" t="s">
        <v>20894</v>
      </c>
    </row>
    <row r="8354" customFormat="false" ht="15" hidden="false" customHeight="false" outlineLevel="0" collapsed="false">
      <c r="A8354" s="262" t="n">
        <v>2412</v>
      </c>
      <c r="B8354" s="263" t="s">
        <v>20895</v>
      </c>
      <c r="C8354" s="264" t="s">
        <v>17892</v>
      </c>
      <c r="D8354" s="265" t="s">
        <v>20896</v>
      </c>
    </row>
    <row r="8355" customFormat="false" ht="15" hidden="false" customHeight="false" outlineLevel="0" collapsed="false">
      <c r="A8355" s="258" t="n">
        <v>2411</v>
      </c>
      <c r="B8355" s="259" t="s">
        <v>20897</v>
      </c>
      <c r="C8355" s="260" t="s">
        <v>17892</v>
      </c>
      <c r="D8355" s="266" t="s">
        <v>20890</v>
      </c>
    </row>
    <row r="8356" customFormat="false" ht="15" hidden="false" customHeight="false" outlineLevel="0" collapsed="false">
      <c r="A8356" s="262" t="n">
        <v>2406</v>
      </c>
      <c r="B8356" s="263" t="s">
        <v>20898</v>
      </c>
      <c r="C8356" s="264" t="s">
        <v>17892</v>
      </c>
      <c r="D8356" s="265" t="s">
        <v>20899</v>
      </c>
    </row>
    <row r="8357" customFormat="false" ht="15" hidden="false" customHeight="false" outlineLevel="0" collapsed="false">
      <c r="A8357" s="258" t="n">
        <v>10571</v>
      </c>
      <c r="B8357" s="259" t="s">
        <v>20900</v>
      </c>
      <c r="C8357" s="260" t="s">
        <v>17892</v>
      </c>
      <c r="D8357" s="266" t="s">
        <v>20901</v>
      </c>
    </row>
    <row r="8358" customFormat="false" ht="15" hidden="false" customHeight="false" outlineLevel="0" collapsed="false">
      <c r="A8358" s="262" t="n">
        <v>11985</v>
      </c>
      <c r="B8358" s="263" t="s">
        <v>20902</v>
      </c>
      <c r="C8358" s="264" t="s">
        <v>17892</v>
      </c>
      <c r="D8358" s="265" t="s">
        <v>20903</v>
      </c>
    </row>
    <row r="8359" customFormat="false" ht="15" hidden="false" customHeight="false" outlineLevel="0" collapsed="false">
      <c r="A8359" s="258" t="n">
        <v>2410</v>
      </c>
      <c r="B8359" s="259" t="s">
        <v>20904</v>
      </c>
      <c r="C8359" s="260" t="s">
        <v>17892</v>
      </c>
      <c r="D8359" s="266" t="s">
        <v>20905</v>
      </c>
    </row>
    <row r="8360" customFormat="false" ht="15" hidden="false" customHeight="false" outlineLevel="0" collapsed="false">
      <c r="A8360" s="262" t="n">
        <v>2417</v>
      </c>
      <c r="B8360" s="263" t="s">
        <v>20906</v>
      </c>
      <c r="C8360" s="264" t="s">
        <v>17892</v>
      </c>
      <c r="D8360" s="265" t="s">
        <v>20907</v>
      </c>
    </row>
    <row r="8361" customFormat="false" ht="15" hidden="false" customHeight="false" outlineLevel="0" collapsed="false">
      <c r="A8361" s="258" t="n">
        <v>2415</v>
      </c>
      <c r="B8361" s="259" t="s">
        <v>20908</v>
      </c>
      <c r="C8361" s="260" t="s">
        <v>17892</v>
      </c>
      <c r="D8361" s="266" t="s">
        <v>758</v>
      </c>
    </row>
    <row r="8362" customFormat="false" ht="15" hidden="false" customHeight="false" outlineLevel="0" collapsed="false">
      <c r="A8362" s="262" t="n">
        <v>13360</v>
      </c>
      <c r="B8362" s="263" t="s">
        <v>20909</v>
      </c>
      <c r="C8362" s="264" t="s">
        <v>17892</v>
      </c>
      <c r="D8362" s="265" t="s">
        <v>758</v>
      </c>
    </row>
    <row r="8363" customFormat="false" ht="15" hidden="false" customHeight="false" outlineLevel="0" collapsed="false">
      <c r="A8363" s="258" t="n">
        <v>11983</v>
      </c>
      <c r="B8363" s="259" t="s">
        <v>20910</v>
      </c>
      <c r="C8363" s="260" t="s">
        <v>17892</v>
      </c>
      <c r="D8363" s="266" t="s">
        <v>20911</v>
      </c>
    </row>
    <row r="8364" customFormat="false" ht="15" hidden="false" customHeight="false" outlineLevel="0" collapsed="false">
      <c r="A8364" s="262" t="n">
        <v>11986</v>
      </c>
      <c r="B8364" s="263" t="s">
        <v>20912</v>
      </c>
      <c r="C8364" s="264" t="s">
        <v>17892</v>
      </c>
      <c r="D8364" s="265" t="s">
        <v>20913</v>
      </c>
    </row>
    <row r="8365" customFormat="false" ht="30" hidden="false" customHeight="false" outlineLevel="0" collapsed="false">
      <c r="A8365" s="258" t="n">
        <v>25976</v>
      </c>
      <c r="B8365" s="259" t="s">
        <v>20914</v>
      </c>
      <c r="C8365" s="260" t="s">
        <v>17892</v>
      </c>
      <c r="D8365" s="266" t="s">
        <v>20915</v>
      </c>
    </row>
    <row r="8366" customFormat="false" ht="15" hidden="false" customHeight="false" outlineLevel="0" collapsed="false">
      <c r="A8366" s="262" t="n">
        <v>10629</v>
      </c>
      <c r="B8366" s="263" t="s">
        <v>20916</v>
      </c>
      <c r="C8366" s="264" t="s">
        <v>17892</v>
      </c>
      <c r="D8366" s="265" t="s">
        <v>20917</v>
      </c>
    </row>
    <row r="8367" customFormat="false" ht="15" hidden="false" customHeight="false" outlineLevel="0" collapsed="false">
      <c r="A8367" s="258" t="n">
        <v>10698</v>
      </c>
      <c r="B8367" s="259" t="s">
        <v>20918</v>
      </c>
      <c r="C8367" s="260" t="s">
        <v>17892</v>
      </c>
      <c r="D8367" s="266" t="s">
        <v>20919</v>
      </c>
    </row>
    <row r="8368" customFormat="false" ht="30" hidden="false" customHeight="false" outlineLevel="0" collapsed="false">
      <c r="A8368" s="262" t="n">
        <v>40521</v>
      </c>
      <c r="B8368" s="263" t="s">
        <v>20920</v>
      </c>
      <c r="C8368" s="264" t="s">
        <v>17875</v>
      </c>
      <c r="D8368" s="265" t="s">
        <v>20921</v>
      </c>
    </row>
    <row r="8369" customFormat="false" ht="15" hidden="false" customHeight="false" outlineLevel="0" collapsed="false">
      <c r="A8369" s="258" t="n">
        <v>2432</v>
      </c>
      <c r="B8369" s="259" t="s">
        <v>20922</v>
      </c>
      <c r="C8369" s="260" t="s">
        <v>17875</v>
      </c>
      <c r="D8369" s="266" t="s">
        <v>20923</v>
      </c>
    </row>
    <row r="8370" customFormat="false" ht="15" hidden="false" customHeight="false" outlineLevel="0" collapsed="false">
      <c r="A8370" s="262" t="n">
        <v>2418</v>
      </c>
      <c r="B8370" s="263" t="s">
        <v>20924</v>
      </c>
      <c r="C8370" s="264" t="s">
        <v>17875</v>
      </c>
      <c r="D8370" s="265" t="s">
        <v>9819</v>
      </c>
    </row>
    <row r="8371" customFormat="false" ht="15" hidden="false" customHeight="false" outlineLevel="0" collapsed="false">
      <c r="A8371" s="258" t="n">
        <v>2433</v>
      </c>
      <c r="B8371" s="259" t="s">
        <v>20925</v>
      </c>
      <c r="C8371" s="260" t="s">
        <v>17875</v>
      </c>
      <c r="D8371" s="266" t="s">
        <v>20926</v>
      </c>
    </row>
    <row r="8372" customFormat="false" ht="15" hidden="false" customHeight="false" outlineLevel="0" collapsed="false">
      <c r="A8372" s="262" t="n">
        <v>2420</v>
      </c>
      <c r="B8372" s="263" t="s">
        <v>20927</v>
      </c>
      <c r="C8372" s="264" t="s">
        <v>17875</v>
      </c>
      <c r="D8372" s="265" t="s">
        <v>9804</v>
      </c>
    </row>
    <row r="8373" customFormat="false" ht="15" hidden="false" customHeight="false" outlineLevel="0" collapsed="false">
      <c r="A8373" s="258" t="n">
        <v>2421</v>
      </c>
      <c r="B8373" s="259" t="s">
        <v>20928</v>
      </c>
      <c r="C8373" s="260" t="s">
        <v>17875</v>
      </c>
      <c r="D8373" s="266" t="s">
        <v>20929</v>
      </c>
    </row>
    <row r="8374" customFormat="false" ht="15" hidden="false" customHeight="false" outlineLevel="0" collapsed="false">
      <c r="A8374" s="262" t="n">
        <v>11447</v>
      </c>
      <c r="B8374" s="263" t="s">
        <v>20930</v>
      </c>
      <c r="C8374" s="264" t="s">
        <v>17875</v>
      </c>
      <c r="D8374" s="265" t="s">
        <v>20931</v>
      </c>
    </row>
    <row r="8375" customFormat="false" ht="15" hidden="false" customHeight="false" outlineLevel="0" collapsed="false">
      <c r="A8375" s="258" t="n">
        <v>2429</v>
      </c>
      <c r="B8375" s="259" t="s">
        <v>20932</v>
      </c>
      <c r="C8375" s="260" t="s">
        <v>17875</v>
      </c>
      <c r="D8375" s="266" t="s">
        <v>20933</v>
      </c>
    </row>
    <row r="8376" customFormat="false" ht="15" hidden="false" customHeight="false" outlineLevel="0" collapsed="false">
      <c r="A8376" s="262" t="n">
        <v>11449</v>
      </c>
      <c r="B8376" s="263" t="s">
        <v>20934</v>
      </c>
      <c r="C8376" s="264" t="s">
        <v>17875</v>
      </c>
      <c r="D8376" s="265" t="s">
        <v>20935</v>
      </c>
    </row>
    <row r="8377" customFormat="false" ht="15" hidden="false" customHeight="false" outlineLevel="0" collapsed="false">
      <c r="A8377" s="258" t="n">
        <v>11451</v>
      </c>
      <c r="B8377" s="259" t="s">
        <v>20936</v>
      </c>
      <c r="C8377" s="260" t="s">
        <v>17875</v>
      </c>
      <c r="D8377" s="266" t="s">
        <v>20937</v>
      </c>
    </row>
    <row r="8378" customFormat="false" ht="15" hidden="false" customHeight="false" outlineLevel="0" collapsed="false">
      <c r="A8378" s="262" t="n">
        <v>11116</v>
      </c>
      <c r="B8378" s="263" t="s">
        <v>20938</v>
      </c>
      <c r="C8378" s="264" t="s">
        <v>17875</v>
      </c>
      <c r="D8378" s="265" t="s">
        <v>20939</v>
      </c>
    </row>
    <row r="8379" customFormat="false" ht="15" hidden="false" customHeight="false" outlineLevel="0" collapsed="false">
      <c r="A8379" s="258" t="n">
        <v>38411</v>
      </c>
      <c r="B8379" s="259" t="s">
        <v>20940</v>
      </c>
      <c r="C8379" s="260" t="s">
        <v>17875</v>
      </c>
      <c r="D8379" s="266" t="s">
        <v>20941</v>
      </c>
    </row>
    <row r="8380" customFormat="false" ht="15" hidden="false" customHeight="false" outlineLevel="0" collapsed="false">
      <c r="A8380" s="262" t="n">
        <v>1370</v>
      </c>
      <c r="B8380" s="263" t="s">
        <v>20942</v>
      </c>
      <c r="C8380" s="264" t="s">
        <v>17875</v>
      </c>
      <c r="D8380" s="265" t="s">
        <v>20943</v>
      </c>
    </row>
    <row r="8381" customFormat="false" ht="15" hidden="false" customHeight="false" outlineLevel="0" collapsed="false">
      <c r="A8381" s="258" t="n">
        <v>38189</v>
      </c>
      <c r="B8381" s="259" t="s">
        <v>20944</v>
      </c>
      <c r="C8381" s="260" t="s">
        <v>17875</v>
      </c>
      <c r="D8381" s="266" t="s">
        <v>20945</v>
      </c>
    </row>
    <row r="8382" customFormat="false" ht="15" hidden="false" customHeight="false" outlineLevel="0" collapsed="false">
      <c r="A8382" s="262" t="n">
        <v>38190</v>
      </c>
      <c r="B8382" s="263" t="s">
        <v>20946</v>
      </c>
      <c r="C8382" s="264" t="s">
        <v>17875</v>
      </c>
      <c r="D8382" s="265" t="s">
        <v>20947</v>
      </c>
    </row>
    <row r="8383" customFormat="false" ht="15" hidden="false" customHeight="false" outlineLevel="0" collapsed="false">
      <c r="A8383" s="258" t="n">
        <v>36516</v>
      </c>
      <c r="B8383" s="259" t="s">
        <v>20948</v>
      </c>
      <c r="C8383" s="260" t="s">
        <v>17875</v>
      </c>
      <c r="D8383" s="266" t="s">
        <v>20949</v>
      </c>
    </row>
    <row r="8384" customFormat="false" ht="15" hidden="false" customHeight="false" outlineLevel="0" collapsed="false">
      <c r="A8384" s="262" t="n">
        <v>34777</v>
      </c>
      <c r="B8384" s="263" t="s">
        <v>20950</v>
      </c>
      <c r="C8384" s="264" t="s">
        <v>17875</v>
      </c>
      <c r="D8384" s="265" t="s">
        <v>20951</v>
      </c>
    </row>
    <row r="8385" customFormat="false" ht="15" hidden="false" customHeight="false" outlineLevel="0" collapsed="false">
      <c r="A8385" s="258" t="n">
        <v>7273</v>
      </c>
      <c r="B8385" s="259" t="s">
        <v>20952</v>
      </c>
      <c r="C8385" s="260" t="s">
        <v>17875</v>
      </c>
      <c r="D8385" s="266" t="s">
        <v>2724</v>
      </c>
    </row>
    <row r="8386" customFormat="false" ht="15" hidden="false" customHeight="false" outlineLevel="0" collapsed="false">
      <c r="A8386" s="262" t="n">
        <v>7272</v>
      </c>
      <c r="B8386" s="263" t="s">
        <v>20953</v>
      </c>
      <c r="C8386" s="264" t="s">
        <v>17875</v>
      </c>
      <c r="D8386" s="265" t="s">
        <v>9957</v>
      </c>
    </row>
    <row r="8387" customFormat="false" ht="15" hidden="false" customHeight="false" outlineLevel="0" collapsed="false">
      <c r="A8387" s="258" t="n">
        <v>10605</v>
      </c>
      <c r="B8387" s="259" t="s">
        <v>20954</v>
      </c>
      <c r="C8387" s="260" t="s">
        <v>17875</v>
      </c>
      <c r="D8387" s="266" t="s">
        <v>17184</v>
      </c>
    </row>
    <row r="8388" customFormat="false" ht="15" hidden="false" customHeight="false" outlineLevel="0" collapsed="false">
      <c r="A8388" s="262" t="n">
        <v>10604</v>
      </c>
      <c r="B8388" s="263" t="s">
        <v>20955</v>
      </c>
      <c r="C8388" s="264" t="s">
        <v>17875</v>
      </c>
      <c r="D8388" s="265" t="s">
        <v>13297</v>
      </c>
    </row>
    <row r="8389" customFormat="false" ht="15" hidden="false" customHeight="false" outlineLevel="0" collapsed="false">
      <c r="A8389" s="258" t="n">
        <v>672</v>
      </c>
      <c r="B8389" s="259" t="s">
        <v>20956</v>
      </c>
      <c r="C8389" s="260" t="s">
        <v>17875</v>
      </c>
      <c r="D8389" s="266" t="s">
        <v>20957</v>
      </c>
    </row>
    <row r="8390" customFormat="false" ht="15" hidden="false" customHeight="false" outlineLevel="0" collapsed="false">
      <c r="A8390" s="262" t="n">
        <v>668</v>
      </c>
      <c r="B8390" s="263" t="s">
        <v>20958</v>
      </c>
      <c r="C8390" s="264" t="s">
        <v>17875</v>
      </c>
      <c r="D8390" s="265" t="s">
        <v>18121</v>
      </c>
    </row>
    <row r="8391" customFormat="false" ht="15" hidden="false" customHeight="false" outlineLevel="0" collapsed="false">
      <c r="A8391" s="258" t="n">
        <v>10578</v>
      </c>
      <c r="B8391" s="259" t="s">
        <v>20959</v>
      </c>
      <c r="C8391" s="260" t="s">
        <v>17875</v>
      </c>
      <c r="D8391" s="266" t="s">
        <v>20960</v>
      </c>
    </row>
    <row r="8392" customFormat="false" ht="15" hidden="false" customHeight="false" outlineLevel="0" collapsed="false">
      <c r="A8392" s="262" t="n">
        <v>666</v>
      </c>
      <c r="B8392" s="263" t="s">
        <v>20961</v>
      </c>
      <c r="C8392" s="264" t="s">
        <v>17875</v>
      </c>
      <c r="D8392" s="265" t="s">
        <v>2057</v>
      </c>
    </row>
    <row r="8393" customFormat="false" ht="15" hidden="false" customHeight="false" outlineLevel="0" collapsed="false">
      <c r="A8393" s="258" t="n">
        <v>665</v>
      </c>
      <c r="B8393" s="259" t="s">
        <v>20962</v>
      </c>
      <c r="C8393" s="260" t="s">
        <v>17875</v>
      </c>
      <c r="D8393" s="266" t="s">
        <v>20963</v>
      </c>
    </row>
    <row r="8394" customFormat="false" ht="15" hidden="false" customHeight="false" outlineLevel="0" collapsed="false">
      <c r="A8394" s="262" t="n">
        <v>10577</v>
      </c>
      <c r="B8394" s="263" t="s">
        <v>20964</v>
      </c>
      <c r="C8394" s="264" t="s">
        <v>17875</v>
      </c>
      <c r="D8394" s="265" t="s">
        <v>1918</v>
      </c>
    </row>
    <row r="8395" customFormat="false" ht="15" hidden="false" customHeight="false" outlineLevel="0" collapsed="false">
      <c r="A8395" s="258" t="n">
        <v>10583</v>
      </c>
      <c r="B8395" s="259" t="s">
        <v>20965</v>
      </c>
      <c r="C8395" s="260" t="s">
        <v>17875</v>
      </c>
      <c r="D8395" s="266" t="s">
        <v>20966</v>
      </c>
    </row>
    <row r="8396" customFormat="false" ht="15" hidden="false" customHeight="false" outlineLevel="0" collapsed="false">
      <c r="A8396" s="262" t="n">
        <v>10579</v>
      </c>
      <c r="B8396" s="263" t="s">
        <v>20967</v>
      </c>
      <c r="C8396" s="264" t="s">
        <v>17875</v>
      </c>
      <c r="D8396" s="265" t="s">
        <v>20674</v>
      </c>
    </row>
    <row r="8397" customFormat="false" ht="15" hidden="false" customHeight="false" outlineLevel="0" collapsed="false">
      <c r="A8397" s="258" t="n">
        <v>10582</v>
      </c>
      <c r="B8397" s="259" t="s">
        <v>20968</v>
      </c>
      <c r="C8397" s="260" t="s">
        <v>17875</v>
      </c>
      <c r="D8397" s="266" t="s">
        <v>10207</v>
      </c>
    </row>
    <row r="8398" customFormat="false" ht="15" hidden="false" customHeight="false" outlineLevel="0" collapsed="false">
      <c r="A8398" s="262" t="n">
        <v>2436</v>
      </c>
      <c r="B8398" s="263" t="s">
        <v>20969</v>
      </c>
      <c r="C8398" s="264" t="s">
        <v>17895</v>
      </c>
      <c r="D8398" s="265" t="s">
        <v>2270</v>
      </c>
    </row>
    <row r="8399" customFormat="false" ht="15" hidden="false" customHeight="false" outlineLevel="0" collapsed="false">
      <c r="A8399" s="258" t="n">
        <v>40918</v>
      </c>
      <c r="B8399" s="259" t="s">
        <v>20970</v>
      </c>
      <c r="C8399" s="260" t="s">
        <v>18160</v>
      </c>
      <c r="D8399" s="266" t="s">
        <v>20971</v>
      </c>
    </row>
    <row r="8400" customFormat="false" ht="15" hidden="false" customHeight="false" outlineLevel="0" collapsed="false">
      <c r="A8400" s="262" t="n">
        <v>2439</v>
      </c>
      <c r="B8400" s="263" t="s">
        <v>20972</v>
      </c>
      <c r="C8400" s="264" t="s">
        <v>17895</v>
      </c>
      <c r="D8400" s="265" t="s">
        <v>4959</v>
      </c>
    </row>
    <row r="8401" customFormat="false" ht="15" hidden="false" customHeight="false" outlineLevel="0" collapsed="false">
      <c r="A8401" s="258" t="n">
        <v>40923</v>
      </c>
      <c r="B8401" s="259" t="s">
        <v>20973</v>
      </c>
      <c r="C8401" s="260" t="s">
        <v>18160</v>
      </c>
      <c r="D8401" s="266" t="s">
        <v>20974</v>
      </c>
    </row>
    <row r="8402" customFormat="false" ht="15" hidden="false" customHeight="false" outlineLevel="0" collapsed="false">
      <c r="A8402" s="262" t="n">
        <v>10998</v>
      </c>
      <c r="B8402" s="263" t="s">
        <v>20975</v>
      </c>
      <c r="C8402" s="264" t="s">
        <v>17977</v>
      </c>
      <c r="D8402" s="265" t="s">
        <v>8123</v>
      </c>
    </row>
    <row r="8403" customFormat="false" ht="15" hidden="false" customHeight="false" outlineLevel="0" collapsed="false">
      <c r="A8403" s="258" t="n">
        <v>11002</v>
      </c>
      <c r="B8403" s="259" t="s">
        <v>20976</v>
      </c>
      <c r="C8403" s="260" t="s">
        <v>17977</v>
      </c>
      <c r="D8403" s="266" t="s">
        <v>10062</v>
      </c>
    </row>
    <row r="8404" customFormat="false" ht="15" hidden="false" customHeight="false" outlineLevel="0" collapsed="false">
      <c r="A8404" s="262" t="n">
        <v>10999</v>
      </c>
      <c r="B8404" s="263" t="s">
        <v>20977</v>
      </c>
      <c r="C8404" s="264" t="s">
        <v>17977</v>
      </c>
      <c r="D8404" s="265" t="s">
        <v>12642</v>
      </c>
    </row>
    <row r="8405" customFormat="false" ht="15" hidden="false" customHeight="false" outlineLevel="0" collapsed="false">
      <c r="A8405" s="258" t="n">
        <v>10997</v>
      </c>
      <c r="B8405" s="259" t="s">
        <v>20978</v>
      </c>
      <c r="C8405" s="260" t="s">
        <v>17977</v>
      </c>
      <c r="D8405" s="266" t="s">
        <v>20979</v>
      </c>
    </row>
    <row r="8406" customFormat="false" ht="15" hidden="false" customHeight="false" outlineLevel="0" collapsed="false">
      <c r="A8406" s="262" t="n">
        <v>2685</v>
      </c>
      <c r="B8406" s="263" t="s">
        <v>20980</v>
      </c>
      <c r="C8406" s="264" t="s">
        <v>17912</v>
      </c>
      <c r="D8406" s="265" t="s">
        <v>444</v>
      </c>
    </row>
    <row r="8407" customFormat="false" ht="15" hidden="false" customHeight="false" outlineLevel="0" collapsed="false">
      <c r="A8407" s="258" t="n">
        <v>2680</v>
      </c>
      <c r="B8407" s="259" t="s">
        <v>20981</v>
      </c>
      <c r="C8407" s="260" t="s">
        <v>17912</v>
      </c>
      <c r="D8407" s="266" t="s">
        <v>453</v>
      </c>
    </row>
    <row r="8408" customFormat="false" ht="15" hidden="false" customHeight="false" outlineLevel="0" collapsed="false">
      <c r="A8408" s="262" t="n">
        <v>2684</v>
      </c>
      <c r="B8408" s="263" t="s">
        <v>20982</v>
      </c>
      <c r="C8408" s="264" t="s">
        <v>17912</v>
      </c>
      <c r="D8408" s="265" t="s">
        <v>20983</v>
      </c>
    </row>
    <row r="8409" customFormat="false" ht="15" hidden="false" customHeight="false" outlineLevel="0" collapsed="false">
      <c r="A8409" s="258" t="n">
        <v>2673</v>
      </c>
      <c r="B8409" s="259" t="s">
        <v>20984</v>
      </c>
      <c r="C8409" s="260" t="s">
        <v>17912</v>
      </c>
      <c r="D8409" s="266" t="s">
        <v>2905</v>
      </c>
    </row>
    <row r="8410" customFormat="false" ht="15" hidden="false" customHeight="false" outlineLevel="0" collapsed="false">
      <c r="A8410" s="262" t="n">
        <v>2681</v>
      </c>
      <c r="B8410" s="263" t="s">
        <v>20985</v>
      </c>
      <c r="C8410" s="264" t="s">
        <v>17912</v>
      </c>
      <c r="D8410" s="265" t="s">
        <v>10053</v>
      </c>
    </row>
    <row r="8411" customFormat="false" ht="15" hidden="false" customHeight="false" outlineLevel="0" collapsed="false">
      <c r="A8411" s="258" t="n">
        <v>2682</v>
      </c>
      <c r="B8411" s="259" t="s">
        <v>20986</v>
      </c>
      <c r="C8411" s="260" t="s">
        <v>17912</v>
      </c>
      <c r="D8411" s="266" t="s">
        <v>12086</v>
      </c>
    </row>
    <row r="8412" customFormat="false" ht="15" hidden="false" customHeight="false" outlineLevel="0" collapsed="false">
      <c r="A8412" s="262" t="n">
        <v>2686</v>
      </c>
      <c r="B8412" s="263" t="s">
        <v>20987</v>
      </c>
      <c r="C8412" s="264" t="s">
        <v>17912</v>
      </c>
      <c r="D8412" s="265" t="s">
        <v>13286</v>
      </c>
    </row>
    <row r="8413" customFormat="false" ht="15" hidden="false" customHeight="false" outlineLevel="0" collapsed="false">
      <c r="A8413" s="258" t="n">
        <v>2674</v>
      </c>
      <c r="B8413" s="259" t="s">
        <v>20988</v>
      </c>
      <c r="C8413" s="260" t="s">
        <v>17912</v>
      </c>
      <c r="D8413" s="266" t="s">
        <v>1395</v>
      </c>
    </row>
    <row r="8414" customFormat="false" ht="15" hidden="false" customHeight="false" outlineLevel="0" collapsed="false">
      <c r="A8414" s="262" t="n">
        <v>2683</v>
      </c>
      <c r="B8414" s="263" t="s">
        <v>20989</v>
      </c>
      <c r="C8414" s="264" t="s">
        <v>17912</v>
      </c>
      <c r="D8414" s="265" t="s">
        <v>20990</v>
      </c>
    </row>
    <row r="8415" customFormat="false" ht="15" hidden="false" customHeight="false" outlineLevel="0" collapsed="false">
      <c r="A8415" s="258" t="n">
        <v>2676</v>
      </c>
      <c r="B8415" s="259" t="s">
        <v>20991</v>
      </c>
      <c r="C8415" s="260" t="s">
        <v>17912</v>
      </c>
      <c r="D8415" s="266" t="s">
        <v>566</v>
      </c>
    </row>
    <row r="8416" customFormat="false" ht="15" hidden="false" customHeight="false" outlineLevel="0" collapsed="false">
      <c r="A8416" s="262" t="n">
        <v>2678</v>
      </c>
      <c r="B8416" s="263" t="s">
        <v>20992</v>
      </c>
      <c r="C8416" s="264" t="s">
        <v>17912</v>
      </c>
      <c r="D8416" s="265" t="s">
        <v>20993</v>
      </c>
    </row>
    <row r="8417" customFormat="false" ht="15" hidden="false" customHeight="false" outlineLevel="0" collapsed="false">
      <c r="A8417" s="258" t="n">
        <v>2679</v>
      </c>
      <c r="B8417" s="259" t="s">
        <v>20994</v>
      </c>
      <c r="C8417" s="260" t="s">
        <v>17912</v>
      </c>
      <c r="D8417" s="266" t="s">
        <v>20995</v>
      </c>
    </row>
    <row r="8418" customFormat="false" ht="15" hidden="false" customHeight="false" outlineLevel="0" collapsed="false">
      <c r="A8418" s="262" t="n">
        <v>12070</v>
      </c>
      <c r="B8418" s="263" t="s">
        <v>20996</v>
      </c>
      <c r="C8418" s="264" t="s">
        <v>17912</v>
      </c>
      <c r="D8418" s="265" t="s">
        <v>19217</v>
      </c>
    </row>
    <row r="8419" customFormat="false" ht="15" hidden="false" customHeight="false" outlineLevel="0" collapsed="false">
      <c r="A8419" s="258" t="n">
        <v>2675</v>
      </c>
      <c r="B8419" s="259" t="s">
        <v>20997</v>
      </c>
      <c r="C8419" s="260" t="s">
        <v>17912</v>
      </c>
      <c r="D8419" s="266" t="s">
        <v>2140</v>
      </c>
    </row>
    <row r="8420" customFormat="false" ht="15" hidden="false" customHeight="false" outlineLevel="0" collapsed="false">
      <c r="A8420" s="262" t="n">
        <v>12067</v>
      </c>
      <c r="B8420" s="263" t="s">
        <v>20998</v>
      </c>
      <c r="C8420" s="264" t="s">
        <v>17912</v>
      </c>
      <c r="D8420" s="265" t="s">
        <v>16801</v>
      </c>
    </row>
    <row r="8421" customFormat="false" ht="15" hidden="false" customHeight="false" outlineLevel="0" collapsed="false">
      <c r="A8421" s="258" t="n">
        <v>40401</v>
      </c>
      <c r="B8421" s="259" t="s">
        <v>20999</v>
      </c>
      <c r="C8421" s="260" t="s">
        <v>17912</v>
      </c>
      <c r="D8421" s="266" t="s">
        <v>21000</v>
      </c>
    </row>
    <row r="8422" customFormat="false" ht="15" hidden="false" customHeight="false" outlineLevel="0" collapsed="false">
      <c r="A8422" s="262" t="n">
        <v>40402</v>
      </c>
      <c r="B8422" s="263" t="s">
        <v>21001</v>
      </c>
      <c r="C8422" s="264" t="s">
        <v>17912</v>
      </c>
      <c r="D8422" s="265" t="s">
        <v>17007</v>
      </c>
    </row>
    <row r="8423" customFormat="false" ht="15" hidden="false" customHeight="false" outlineLevel="0" collapsed="false">
      <c r="A8423" s="258" t="n">
        <v>40400</v>
      </c>
      <c r="B8423" s="259" t="s">
        <v>21002</v>
      </c>
      <c r="C8423" s="260" t="s">
        <v>17912</v>
      </c>
      <c r="D8423" s="266" t="s">
        <v>21003</v>
      </c>
    </row>
    <row r="8424" customFormat="false" ht="30" hidden="false" customHeight="false" outlineLevel="0" collapsed="false">
      <c r="A8424" s="262" t="n">
        <v>2504</v>
      </c>
      <c r="B8424" s="263" t="s">
        <v>21004</v>
      </c>
      <c r="C8424" s="264" t="s">
        <v>17912</v>
      </c>
      <c r="D8424" s="265" t="s">
        <v>21005</v>
      </c>
    </row>
    <row r="8425" customFormat="false" ht="30" hidden="false" customHeight="false" outlineLevel="0" collapsed="false">
      <c r="A8425" s="258" t="n">
        <v>2501</v>
      </c>
      <c r="B8425" s="259" t="s">
        <v>21006</v>
      </c>
      <c r="C8425" s="260" t="s">
        <v>17912</v>
      </c>
      <c r="D8425" s="266" t="s">
        <v>21007</v>
      </c>
    </row>
    <row r="8426" customFormat="false" ht="30" hidden="false" customHeight="false" outlineLevel="0" collapsed="false">
      <c r="A8426" s="262" t="n">
        <v>2502</v>
      </c>
      <c r="B8426" s="263" t="s">
        <v>21008</v>
      </c>
      <c r="C8426" s="264" t="s">
        <v>17912</v>
      </c>
      <c r="D8426" s="265" t="s">
        <v>15630</v>
      </c>
    </row>
    <row r="8427" customFormat="false" ht="30" hidden="false" customHeight="false" outlineLevel="0" collapsed="false">
      <c r="A8427" s="258" t="n">
        <v>2503</v>
      </c>
      <c r="B8427" s="259" t="s">
        <v>21009</v>
      </c>
      <c r="C8427" s="260" t="s">
        <v>17912</v>
      </c>
      <c r="D8427" s="266" t="s">
        <v>8229</v>
      </c>
    </row>
    <row r="8428" customFormat="false" ht="30" hidden="false" customHeight="false" outlineLevel="0" collapsed="false">
      <c r="A8428" s="262" t="n">
        <v>2500</v>
      </c>
      <c r="B8428" s="263" t="s">
        <v>21010</v>
      </c>
      <c r="C8428" s="264" t="s">
        <v>17912</v>
      </c>
      <c r="D8428" s="265" t="s">
        <v>21011</v>
      </c>
    </row>
    <row r="8429" customFormat="false" ht="30" hidden="false" customHeight="false" outlineLevel="0" collapsed="false">
      <c r="A8429" s="258" t="n">
        <v>2505</v>
      </c>
      <c r="B8429" s="259" t="s">
        <v>21012</v>
      </c>
      <c r="C8429" s="260" t="s">
        <v>17912</v>
      </c>
      <c r="D8429" s="266" t="s">
        <v>8322</v>
      </c>
    </row>
    <row r="8430" customFormat="false" ht="15" hidden="false" customHeight="false" outlineLevel="0" collapsed="false">
      <c r="A8430" s="262" t="n">
        <v>12056</v>
      </c>
      <c r="B8430" s="263" t="s">
        <v>21013</v>
      </c>
      <c r="C8430" s="264" t="s">
        <v>17912</v>
      </c>
      <c r="D8430" s="265" t="s">
        <v>20678</v>
      </c>
    </row>
    <row r="8431" customFormat="false" ht="15" hidden="false" customHeight="false" outlineLevel="0" collapsed="false">
      <c r="A8431" s="258" t="n">
        <v>12057</v>
      </c>
      <c r="B8431" s="259" t="s">
        <v>21014</v>
      </c>
      <c r="C8431" s="260" t="s">
        <v>17912</v>
      </c>
      <c r="D8431" s="266" t="s">
        <v>4002</v>
      </c>
    </row>
    <row r="8432" customFormat="false" ht="15" hidden="false" customHeight="false" outlineLevel="0" collapsed="false">
      <c r="A8432" s="262" t="n">
        <v>12059</v>
      </c>
      <c r="B8432" s="263" t="s">
        <v>21015</v>
      </c>
      <c r="C8432" s="264" t="s">
        <v>17912</v>
      </c>
      <c r="D8432" s="265" t="s">
        <v>7554</v>
      </c>
    </row>
    <row r="8433" customFormat="false" ht="15" hidden="false" customHeight="false" outlineLevel="0" collapsed="false">
      <c r="A8433" s="258" t="n">
        <v>12058</v>
      </c>
      <c r="B8433" s="259" t="s">
        <v>21016</v>
      </c>
      <c r="C8433" s="260" t="s">
        <v>17912</v>
      </c>
      <c r="D8433" s="266" t="s">
        <v>11912</v>
      </c>
    </row>
    <row r="8434" customFormat="false" ht="15" hidden="false" customHeight="false" outlineLevel="0" collapsed="false">
      <c r="A8434" s="262" t="n">
        <v>12060</v>
      </c>
      <c r="B8434" s="263" t="s">
        <v>21017</v>
      </c>
      <c r="C8434" s="264" t="s">
        <v>17912</v>
      </c>
      <c r="D8434" s="265" t="s">
        <v>782</v>
      </c>
    </row>
    <row r="8435" customFormat="false" ht="15" hidden="false" customHeight="false" outlineLevel="0" collapsed="false">
      <c r="A8435" s="258" t="n">
        <v>12061</v>
      </c>
      <c r="B8435" s="259" t="s">
        <v>21018</v>
      </c>
      <c r="C8435" s="260" t="s">
        <v>17912</v>
      </c>
      <c r="D8435" s="266" t="s">
        <v>21019</v>
      </c>
    </row>
    <row r="8436" customFormat="false" ht="15" hidden="false" customHeight="false" outlineLevel="0" collapsed="false">
      <c r="A8436" s="262" t="n">
        <v>12062</v>
      </c>
      <c r="B8436" s="263" t="s">
        <v>21020</v>
      </c>
      <c r="C8436" s="264" t="s">
        <v>17912</v>
      </c>
      <c r="D8436" s="265" t="s">
        <v>21021</v>
      </c>
    </row>
    <row r="8437" customFormat="false" ht="15" hidden="false" customHeight="false" outlineLevel="0" collapsed="false">
      <c r="A8437" s="258" t="n">
        <v>21137</v>
      </c>
      <c r="B8437" s="259" t="s">
        <v>21022</v>
      </c>
      <c r="C8437" s="260" t="s">
        <v>17912</v>
      </c>
      <c r="D8437" s="266" t="s">
        <v>2789</v>
      </c>
    </row>
    <row r="8438" customFormat="false" ht="15" hidden="false" customHeight="false" outlineLevel="0" collapsed="false">
      <c r="A8438" s="262" t="n">
        <v>2687</v>
      </c>
      <c r="B8438" s="263" t="s">
        <v>21023</v>
      </c>
      <c r="C8438" s="264" t="s">
        <v>17912</v>
      </c>
      <c r="D8438" s="265" t="s">
        <v>2854</v>
      </c>
    </row>
    <row r="8439" customFormat="false" ht="15" hidden="false" customHeight="false" outlineLevel="0" collapsed="false">
      <c r="A8439" s="258" t="n">
        <v>2689</v>
      </c>
      <c r="B8439" s="259" t="s">
        <v>21024</v>
      </c>
      <c r="C8439" s="260" t="s">
        <v>17912</v>
      </c>
      <c r="D8439" s="266" t="s">
        <v>8885</v>
      </c>
    </row>
    <row r="8440" customFormat="false" ht="15" hidden="false" customHeight="false" outlineLevel="0" collapsed="false">
      <c r="A8440" s="262" t="n">
        <v>2688</v>
      </c>
      <c r="B8440" s="263" t="s">
        <v>21025</v>
      </c>
      <c r="C8440" s="264" t="s">
        <v>17912</v>
      </c>
      <c r="D8440" s="265" t="s">
        <v>2008</v>
      </c>
    </row>
    <row r="8441" customFormat="false" ht="15" hidden="false" customHeight="false" outlineLevel="0" collapsed="false">
      <c r="A8441" s="258" t="n">
        <v>2690</v>
      </c>
      <c r="B8441" s="259" t="s">
        <v>21026</v>
      </c>
      <c r="C8441" s="260" t="s">
        <v>17912</v>
      </c>
      <c r="D8441" s="266" t="s">
        <v>888</v>
      </c>
    </row>
    <row r="8442" customFormat="false" ht="15" hidden="false" customHeight="false" outlineLevel="0" collapsed="false">
      <c r="A8442" s="262" t="n">
        <v>39243</v>
      </c>
      <c r="B8442" s="263" t="s">
        <v>21027</v>
      </c>
      <c r="C8442" s="264" t="s">
        <v>17912</v>
      </c>
      <c r="D8442" s="265" t="s">
        <v>3136</v>
      </c>
    </row>
    <row r="8443" customFormat="false" ht="15" hidden="false" customHeight="false" outlineLevel="0" collapsed="false">
      <c r="A8443" s="258" t="n">
        <v>39244</v>
      </c>
      <c r="B8443" s="259" t="s">
        <v>21028</v>
      </c>
      <c r="C8443" s="260" t="s">
        <v>17912</v>
      </c>
      <c r="D8443" s="266" t="s">
        <v>599</v>
      </c>
    </row>
    <row r="8444" customFormat="false" ht="15" hidden="false" customHeight="false" outlineLevel="0" collapsed="false">
      <c r="A8444" s="262" t="n">
        <v>39245</v>
      </c>
      <c r="B8444" s="263" t="s">
        <v>21029</v>
      </c>
      <c r="C8444" s="264" t="s">
        <v>17912</v>
      </c>
      <c r="D8444" s="265" t="s">
        <v>1778</v>
      </c>
    </row>
    <row r="8445" customFormat="false" ht="15" hidden="false" customHeight="false" outlineLevel="0" collapsed="false">
      <c r="A8445" s="258" t="n">
        <v>39254</v>
      </c>
      <c r="B8445" s="259" t="s">
        <v>21030</v>
      </c>
      <c r="C8445" s="260" t="s">
        <v>17912</v>
      </c>
      <c r="D8445" s="266" t="s">
        <v>20456</v>
      </c>
    </row>
    <row r="8446" customFormat="false" ht="15" hidden="false" customHeight="false" outlineLevel="0" collapsed="false">
      <c r="A8446" s="262" t="n">
        <v>39255</v>
      </c>
      <c r="B8446" s="263" t="s">
        <v>21031</v>
      </c>
      <c r="C8446" s="264" t="s">
        <v>17912</v>
      </c>
      <c r="D8446" s="265" t="s">
        <v>21032</v>
      </c>
    </row>
    <row r="8447" customFormat="false" ht="15" hidden="false" customHeight="false" outlineLevel="0" collapsed="false">
      <c r="A8447" s="258" t="n">
        <v>39253</v>
      </c>
      <c r="B8447" s="259" t="s">
        <v>21033</v>
      </c>
      <c r="C8447" s="260" t="s">
        <v>17912</v>
      </c>
      <c r="D8447" s="266" t="s">
        <v>20779</v>
      </c>
    </row>
    <row r="8448" customFormat="false" ht="30" hidden="false" customHeight="false" outlineLevel="0" collapsed="false">
      <c r="A8448" s="262" t="n">
        <v>2446</v>
      </c>
      <c r="B8448" s="263" t="s">
        <v>21034</v>
      </c>
      <c r="C8448" s="264" t="s">
        <v>17912</v>
      </c>
      <c r="D8448" s="265" t="s">
        <v>21035</v>
      </c>
    </row>
    <row r="8449" customFormat="false" ht="30" hidden="false" customHeight="false" outlineLevel="0" collapsed="false">
      <c r="A8449" s="258" t="n">
        <v>2442</v>
      </c>
      <c r="B8449" s="259" t="s">
        <v>21036</v>
      </c>
      <c r="C8449" s="260" t="s">
        <v>17912</v>
      </c>
      <c r="D8449" s="266" t="s">
        <v>21037</v>
      </c>
    </row>
    <row r="8450" customFormat="false" ht="30" hidden="false" customHeight="false" outlineLevel="0" collapsed="false">
      <c r="A8450" s="262" t="n">
        <v>39246</v>
      </c>
      <c r="B8450" s="263" t="s">
        <v>21038</v>
      </c>
      <c r="C8450" s="264" t="s">
        <v>17912</v>
      </c>
      <c r="D8450" s="265" t="s">
        <v>2478</v>
      </c>
    </row>
    <row r="8451" customFormat="false" ht="30" hidden="false" customHeight="false" outlineLevel="0" collapsed="false">
      <c r="A8451" s="258" t="n">
        <v>39247</v>
      </c>
      <c r="B8451" s="259" t="s">
        <v>21039</v>
      </c>
      <c r="C8451" s="260" t="s">
        <v>17912</v>
      </c>
      <c r="D8451" s="266" t="s">
        <v>18941</v>
      </c>
    </row>
    <row r="8452" customFormat="false" ht="30" hidden="false" customHeight="false" outlineLevel="0" collapsed="false">
      <c r="A8452" s="262" t="n">
        <v>39248</v>
      </c>
      <c r="B8452" s="263" t="s">
        <v>21040</v>
      </c>
      <c r="C8452" s="264" t="s">
        <v>17912</v>
      </c>
      <c r="D8452" s="265" t="s">
        <v>6461</v>
      </c>
    </row>
    <row r="8453" customFormat="false" ht="15" hidden="false" customHeight="false" outlineLevel="0" collapsed="false">
      <c r="A8453" s="258" t="n">
        <v>2438</v>
      </c>
      <c r="B8453" s="259" t="s">
        <v>21041</v>
      </c>
      <c r="C8453" s="260" t="s">
        <v>17895</v>
      </c>
      <c r="D8453" s="266" t="s">
        <v>9999</v>
      </c>
    </row>
    <row r="8454" customFormat="false" ht="15" hidden="false" customHeight="false" outlineLevel="0" collapsed="false">
      <c r="A8454" s="262" t="n">
        <v>40922</v>
      </c>
      <c r="B8454" s="263" t="s">
        <v>21042</v>
      </c>
      <c r="C8454" s="264" t="s">
        <v>18160</v>
      </c>
      <c r="D8454" s="265" t="s">
        <v>21043</v>
      </c>
    </row>
    <row r="8455" customFormat="false" ht="30" hidden="false" customHeight="false" outlineLevel="0" collapsed="false">
      <c r="A8455" s="258" t="n">
        <v>36486</v>
      </c>
      <c r="B8455" s="259" t="s">
        <v>21044</v>
      </c>
      <c r="C8455" s="260" t="s">
        <v>17875</v>
      </c>
      <c r="D8455" s="266" t="s">
        <v>21045</v>
      </c>
    </row>
    <row r="8456" customFormat="false" ht="30" hidden="false" customHeight="false" outlineLevel="0" collapsed="false">
      <c r="A8456" s="262" t="n">
        <v>37777</v>
      </c>
      <c r="B8456" s="263" t="s">
        <v>21046</v>
      </c>
      <c r="C8456" s="264" t="s">
        <v>17875</v>
      </c>
      <c r="D8456" s="265" t="s">
        <v>21047</v>
      </c>
    </row>
    <row r="8457" customFormat="false" ht="15" hidden="false" customHeight="false" outlineLevel="0" collapsed="false">
      <c r="A8457" s="258" t="n">
        <v>12624</v>
      </c>
      <c r="B8457" s="259" t="s">
        <v>21048</v>
      </c>
      <c r="C8457" s="260" t="s">
        <v>17875</v>
      </c>
      <c r="D8457" s="266" t="s">
        <v>18405</v>
      </c>
    </row>
    <row r="8458" customFormat="false" ht="30" hidden="false" customHeight="false" outlineLevel="0" collapsed="false">
      <c r="A8458" s="262" t="n">
        <v>10638</v>
      </c>
      <c r="B8458" s="263" t="s">
        <v>21049</v>
      </c>
      <c r="C8458" s="264" t="s">
        <v>17875</v>
      </c>
      <c r="D8458" s="265" t="s">
        <v>21050</v>
      </c>
    </row>
    <row r="8459" customFormat="false" ht="30" hidden="false" customHeight="false" outlineLevel="0" collapsed="false">
      <c r="A8459" s="258" t="n">
        <v>10635</v>
      </c>
      <c r="B8459" s="259" t="s">
        <v>21051</v>
      </c>
      <c r="C8459" s="260" t="s">
        <v>17875</v>
      </c>
      <c r="D8459" s="266" t="s">
        <v>21052</v>
      </c>
    </row>
    <row r="8460" customFormat="false" ht="30" hidden="false" customHeight="false" outlineLevel="0" collapsed="false">
      <c r="A8460" s="262" t="n">
        <v>10634</v>
      </c>
      <c r="B8460" s="263" t="s">
        <v>21053</v>
      </c>
      <c r="C8460" s="264" t="s">
        <v>17875</v>
      </c>
      <c r="D8460" s="265" t="s">
        <v>21054</v>
      </c>
    </row>
    <row r="8461" customFormat="false" ht="30" hidden="false" customHeight="false" outlineLevel="0" collapsed="false">
      <c r="A8461" s="258" t="n">
        <v>10636</v>
      </c>
      <c r="B8461" s="259" t="s">
        <v>21055</v>
      </c>
      <c r="C8461" s="260" t="s">
        <v>17875</v>
      </c>
      <c r="D8461" s="266" t="s">
        <v>21056</v>
      </c>
    </row>
    <row r="8462" customFormat="false" ht="30" hidden="false" customHeight="false" outlineLevel="0" collapsed="false">
      <c r="A8462" s="262" t="n">
        <v>10637</v>
      </c>
      <c r="B8462" s="263" t="s">
        <v>21057</v>
      </c>
      <c r="C8462" s="264" t="s">
        <v>17875</v>
      </c>
      <c r="D8462" s="265" t="s">
        <v>21058</v>
      </c>
    </row>
    <row r="8463" customFormat="false" ht="15" hidden="false" customHeight="false" outlineLevel="0" collapsed="false">
      <c r="A8463" s="258" t="n">
        <v>517</v>
      </c>
      <c r="B8463" s="259" t="s">
        <v>21059</v>
      </c>
      <c r="C8463" s="260" t="s">
        <v>17979</v>
      </c>
      <c r="D8463" s="266" t="s">
        <v>9807</v>
      </c>
    </row>
    <row r="8464" customFormat="false" ht="15" hidden="false" customHeight="false" outlineLevel="0" collapsed="false">
      <c r="A8464" s="262" t="n">
        <v>41904</v>
      </c>
      <c r="B8464" s="263" t="s">
        <v>21060</v>
      </c>
      <c r="C8464" s="264" t="s">
        <v>19664</v>
      </c>
      <c r="D8464" s="265" t="s">
        <v>21061</v>
      </c>
    </row>
    <row r="8465" customFormat="false" ht="15" hidden="false" customHeight="false" outlineLevel="0" collapsed="false">
      <c r="A8465" s="258" t="n">
        <v>41905</v>
      </c>
      <c r="B8465" s="259" t="s">
        <v>21062</v>
      </c>
      <c r="C8465" s="260" t="s">
        <v>17977</v>
      </c>
      <c r="D8465" s="266" t="s">
        <v>17948</v>
      </c>
    </row>
    <row r="8466" customFormat="false" ht="15" hidden="false" customHeight="false" outlineLevel="0" collapsed="false">
      <c r="A8466" s="262" t="n">
        <v>41903</v>
      </c>
      <c r="B8466" s="263" t="s">
        <v>21063</v>
      </c>
      <c r="C8466" s="264" t="s">
        <v>17977</v>
      </c>
      <c r="D8466" s="265" t="s">
        <v>2208</v>
      </c>
    </row>
    <row r="8467" customFormat="false" ht="15" hidden="false" customHeight="false" outlineLevel="0" collapsed="false">
      <c r="A8467" s="258" t="n">
        <v>37534</v>
      </c>
      <c r="B8467" s="259" t="s">
        <v>21064</v>
      </c>
      <c r="C8467" s="260" t="s">
        <v>17977</v>
      </c>
      <c r="D8467" s="266" t="s">
        <v>7599</v>
      </c>
    </row>
    <row r="8468" customFormat="false" ht="15" hidden="false" customHeight="false" outlineLevel="0" collapsed="false">
      <c r="A8468" s="262" t="n">
        <v>37535</v>
      </c>
      <c r="B8468" s="263" t="s">
        <v>21065</v>
      </c>
      <c r="C8468" s="264" t="s">
        <v>17977</v>
      </c>
      <c r="D8468" s="265" t="s">
        <v>7599</v>
      </c>
    </row>
    <row r="8469" customFormat="false" ht="15" hidden="false" customHeight="false" outlineLevel="0" collapsed="false">
      <c r="A8469" s="258" t="n">
        <v>37533</v>
      </c>
      <c r="B8469" s="259" t="s">
        <v>21066</v>
      </c>
      <c r="C8469" s="260" t="s">
        <v>17977</v>
      </c>
      <c r="D8469" s="266" t="s">
        <v>7599</v>
      </c>
    </row>
    <row r="8470" customFormat="false" ht="15" hidden="false" customHeight="false" outlineLevel="0" collapsed="false">
      <c r="A8470" s="262" t="n">
        <v>37537</v>
      </c>
      <c r="B8470" s="263" t="s">
        <v>21067</v>
      </c>
      <c r="C8470" s="264" t="s">
        <v>17977</v>
      </c>
      <c r="D8470" s="265" t="s">
        <v>19404</v>
      </c>
    </row>
    <row r="8471" customFormat="false" ht="15" hidden="false" customHeight="false" outlineLevel="0" collapsed="false">
      <c r="A8471" s="258" t="n">
        <v>37536</v>
      </c>
      <c r="B8471" s="259" t="s">
        <v>21068</v>
      </c>
      <c r="C8471" s="260" t="s">
        <v>17977</v>
      </c>
      <c r="D8471" s="266" t="s">
        <v>19404</v>
      </c>
    </row>
    <row r="8472" customFormat="false" ht="15" hidden="false" customHeight="false" outlineLevel="0" collapsed="false">
      <c r="A8472" s="262" t="n">
        <v>37532</v>
      </c>
      <c r="B8472" s="263" t="s">
        <v>21069</v>
      </c>
      <c r="C8472" s="264" t="s">
        <v>17977</v>
      </c>
      <c r="D8472" s="265" t="s">
        <v>19404</v>
      </c>
    </row>
    <row r="8473" customFormat="false" ht="15" hidden="false" customHeight="false" outlineLevel="0" collapsed="false">
      <c r="A8473" s="258" t="n">
        <v>2696</v>
      </c>
      <c r="B8473" s="259" t="s">
        <v>21070</v>
      </c>
      <c r="C8473" s="260" t="s">
        <v>17895</v>
      </c>
      <c r="D8473" s="266" t="s">
        <v>20307</v>
      </c>
    </row>
    <row r="8474" customFormat="false" ht="15" hidden="false" customHeight="false" outlineLevel="0" collapsed="false">
      <c r="A8474" s="262" t="n">
        <v>40928</v>
      </c>
      <c r="B8474" s="263" t="s">
        <v>21071</v>
      </c>
      <c r="C8474" s="264" t="s">
        <v>18160</v>
      </c>
      <c r="D8474" s="265" t="s">
        <v>21072</v>
      </c>
    </row>
    <row r="8475" customFormat="false" ht="15" hidden="false" customHeight="false" outlineLevel="0" collapsed="false">
      <c r="A8475" s="258" t="n">
        <v>4083</v>
      </c>
      <c r="B8475" s="259" t="s">
        <v>21073</v>
      </c>
      <c r="C8475" s="260" t="s">
        <v>17895</v>
      </c>
      <c r="D8475" s="266" t="s">
        <v>21074</v>
      </c>
    </row>
    <row r="8476" customFormat="false" ht="15" hidden="false" customHeight="false" outlineLevel="0" collapsed="false">
      <c r="A8476" s="262" t="n">
        <v>40818</v>
      </c>
      <c r="B8476" s="263" t="s">
        <v>21075</v>
      </c>
      <c r="C8476" s="264" t="s">
        <v>18160</v>
      </c>
      <c r="D8476" s="265" t="s">
        <v>21076</v>
      </c>
    </row>
    <row r="8477" customFormat="false" ht="15" hidden="false" customHeight="false" outlineLevel="0" collapsed="false">
      <c r="A8477" s="258" t="n">
        <v>2705</v>
      </c>
      <c r="B8477" s="259" t="s">
        <v>21077</v>
      </c>
      <c r="C8477" s="260" t="s">
        <v>21078</v>
      </c>
      <c r="D8477" s="266" t="s">
        <v>2772</v>
      </c>
    </row>
    <row r="8478" customFormat="false" ht="15" hidden="false" customHeight="false" outlineLevel="0" collapsed="false">
      <c r="A8478" s="262" t="n">
        <v>14250</v>
      </c>
      <c r="B8478" s="263" t="s">
        <v>21079</v>
      </c>
      <c r="C8478" s="264" t="s">
        <v>21078</v>
      </c>
      <c r="D8478" s="265" t="s">
        <v>1588</v>
      </c>
    </row>
    <row r="8479" customFormat="false" ht="15" hidden="false" customHeight="false" outlineLevel="0" collapsed="false">
      <c r="A8479" s="258" t="n">
        <v>11683</v>
      </c>
      <c r="B8479" s="259" t="s">
        <v>21080</v>
      </c>
      <c r="C8479" s="260" t="s">
        <v>17875</v>
      </c>
      <c r="D8479" s="266" t="s">
        <v>21081</v>
      </c>
    </row>
    <row r="8480" customFormat="false" ht="15" hidden="false" customHeight="false" outlineLevel="0" collapsed="false">
      <c r="A8480" s="262" t="n">
        <v>11684</v>
      </c>
      <c r="B8480" s="263" t="s">
        <v>21082</v>
      </c>
      <c r="C8480" s="264" t="s">
        <v>17875</v>
      </c>
      <c r="D8480" s="265" t="s">
        <v>21083</v>
      </c>
    </row>
    <row r="8481" customFormat="false" ht="15" hidden="false" customHeight="false" outlineLevel="0" collapsed="false">
      <c r="A8481" s="258" t="n">
        <v>6141</v>
      </c>
      <c r="B8481" s="259" t="s">
        <v>21084</v>
      </c>
      <c r="C8481" s="260" t="s">
        <v>17875</v>
      </c>
      <c r="D8481" s="266" t="s">
        <v>8826</v>
      </c>
    </row>
    <row r="8482" customFormat="false" ht="15" hidden="false" customHeight="false" outlineLevel="0" collapsed="false">
      <c r="A8482" s="262" t="n">
        <v>11681</v>
      </c>
      <c r="B8482" s="263" t="s">
        <v>21085</v>
      </c>
      <c r="C8482" s="264" t="s">
        <v>17875</v>
      </c>
      <c r="D8482" s="265" t="s">
        <v>17001</v>
      </c>
    </row>
    <row r="8483" customFormat="false" ht="15" hidden="false" customHeight="false" outlineLevel="0" collapsed="false">
      <c r="A8483" s="258" t="n">
        <v>2706</v>
      </c>
      <c r="B8483" s="259" t="s">
        <v>21086</v>
      </c>
      <c r="C8483" s="260" t="s">
        <v>17895</v>
      </c>
      <c r="D8483" s="266" t="s">
        <v>21087</v>
      </c>
    </row>
    <row r="8484" customFormat="false" ht="15" hidden="false" customHeight="false" outlineLevel="0" collapsed="false">
      <c r="A8484" s="262" t="n">
        <v>40811</v>
      </c>
      <c r="B8484" s="263" t="s">
        <v>21088</v>
      </c>
      <c r="C8484" s="264" t="s">
        <v>18160</v>
      </c>
      <c r="D8484" s="265" t="s">
        <v>21089</v>
      </c>
    </row>
    <row r="8485" customFormat="false" ht="15" hidden="false" customHeight="false" outlineLevel="0" collapsed="false">
      <c r="A8485" s="258" t="n">
        <v>2707</v>
      </c>
      <c r="B8485" s="259" t="s">
        <v>21090</v>
      </c>
      <c r="C8485" s="260" t="s">
        <v>17895</v>
      </c>
      <c r="D8485" s="266" t="s">
        <v>21091</v>
      </c>
    </row>
    <row r="8486" customFormat="false" ht="15" hidden="false" customHeight="false" outlineLevel="0" collapsed="false">
      <c r="A8486" s="262" t="n">
        <v>40813</v>
      </c>
      <c r="B8486" s="263" t="s">
        <v>21092</v>
      </c>
      <c r="C8486" s="264" t="s">
        <v>18160</v>
      </c>
      <c r="D8486" s="265" t="s">
        <v>21093</v>
      </c>
    </row>
    <row r="8487" customFormat="false" ht="15" hidden="false" customHeight="false" outlineLevel="0" collapsed="false">
      <c r="A8487" s="258" t="n">
        <v>2708</v>
      </c>
      <c r="B8487" s="259" t="s">
        <v>21094</v>
      </c>
      <c r="C8487" s="260" t="s">
        <v>17895</v>
      </c>
      <c r="D8487" s="266" t="s">
        <v>21095</v>
      </c>
    </row>
    <row r="8488" customFormat="false" ht="15" hidden="false" customHeight="false" outlineLevel="0" collapsed="false">
      <c r="A8488" s="262" t="n">
        <v>40814</v>
      </c>
      <c r="B8488" s="263" t="s">
        <v>21096</v>
      </c>
      <c r="C8488" s="264" t="s">
        <v>18160</v>
      </c>
      <c r="D8488" s="265" t="s">
        <v>21097</v>
      </c>
    </row>
    <row r="8489" customFormat="false" ht="15" hidden="false" customHeight="false" outlineLevel="0" collapsed="false">
      <c r="A8489" s="258" t="n">
        <v>34779</v>
      </c>
      <c r="B8489" s="259" t="s">
        <v>21098</v>
      </c>
      <c r="C8489" s="260" t="s">
        <v>17895</v>
      </c>
      <c r="D8489" s="266" t="s">
        <v>21099</v>
      </c>
    </row>
    <row r="8490" customFormat="false" ht="15" hidden="false" customHeight="false" outlineLevel="0" collapsed="false">
      <c r="A8490" s="262" t="n">
        <v>40936</v>
      </c>
      <c r="B8490" s="263" t="s">
        <v>21100</v>
      </c>
      <c r="C8490" s="264" t="s">
        <v>18160</v>
      </c>
      <c r="D8490" s="265" t="s">
        <v>21101</v>
      </c>
    </row>
    <row r="8491" customFormat="false" ht="15" hidden="false" customHeight="false" outlineLevel="0" collapsed="false">
      <c r="A8491" s="258" t="n">
        <v>34780</v>
      </c>
      <c r="B8491" s="259" t="s">
        <v>21102</v>
      </c>
      <c r="C8491" s="260" t="s">
        <v>17895</v>
      </c>
      <c r="D8491" s="266" t="s">
        <v>21103</v>
      </c>
    </row>
    <row r="8492" customFormat="false" ht="15" hidden="false" customHeight="false" outlineLevel="0" collapsed="false">
      <c r="A8492" s="262" t="n">
        <v>40937</v>
      </c>
      <c r="B8492" s="263" t="s">
        <v>21104</v>
      </c>
      <c r="C8492" s="264" t="s">
        <v>18160</v>
      </c>
      <c r="D8492" s="265" t="s">
        <v>21105</v>
      </c>
    </row>
    <row r="8493" customFormat="false" ht="15" hidden="false" customHeight="false" outlineLevel="0" collapsed="false">
      <c r="A8493" s="258" t="n">
        <v>34782</v>
      </c>
      <c r="B8493" s="259" t="s">
        <v>21106</v>
      </c>
      <c r="C8493" s="260" t="s">
        <v>17895</v>
      </c>
      <c r="D8493" s="266" t="s">
        <v>21107</v>
      </c>
    </row>
    <row r="8494" customFormat="false" ht="15" hidden="false" customHeight="false" outlineLevel="0" collapsed="false">
      <c r="A8494" s="262" t="n">
        <v>40938</v>
      </c>
      <c r="B8494" s="263" t="s">
        <v>21108</v>
      </c>
      <c r="C8494" s="264" t="s">
        <v>18160</v>
      </c>
      <c r="D8494" s="265" t="s">
        <v>21109</v>
      </c>
    </row>
    <row r="8495" customFormat="false" ht="15" hidden="false" customHeight="false" outlineLevel="0" collapsed="false">
      <c r="A8495" s="258" t="n">
        <v>34783</v>
      </c>
      <c r="B8495" s="259" t="s">
        <v>21110</v>
      </c>
      <c r="C8495" s="260" t="s">
        <v>17895</v>
      </c>
      <c r="D8495" s="266" t="s">
        <v>21111</v>
      </c>
    </row>
    <row r="8496" customFormat="false" ht="15" hidden="false" customHeight="false" outlineLevel="0" collapsed="false">
      <c r="A8496" s="262" t="n">
        <v>40939</v>
      </c>
      <c r="B8496" s="263" t="s">
        <v>21112</v>
      </c>
      <c r="C8496" s="264" t="s">
        <v>18160</v>
      </c>
      <c r="D8496" s="265" t="s">
        <v>21113</v>
      </c>
    </row>
    <row r="8497" customFormat="false" ht="15" hidden="false" customHeight="false" outlineLevel="0" collapsed="false">
      <c r="A8497" s="258" t="n">
        <v>34785</v>
      </c>
      <c r="B8497" s="259" t="s">
        <v>21114</v>
      </c>
      <c r="C8497" s="260" t="s">
        <v>17895</v>
      </c>
      <c r="D8497" s="266" t="s">
        <v>21115</v>
      </c>
    </row>
    <row r="8498" customFormat="false" ht="15" hidden="false" customHeight="false" outlineLevel="0" collapsed="false">
      <c r="A8498" s="262" t="n">
        <v>40940</v>
      </c>
      <c r="B8498" s="263" t="s">
        <v>21116</v>
      </c>
      <c r="C8498" s="264" t="s">
        <v>18160</v>
      </c>
      <c r="D8498" s="265" t="s">
        <v>21117</v>
      </c>
    </row>
    <row r="8499" customFormat="false" ht="15" hidden="false" customHeight="false" outlineLevel="0" collapsed="false">
      <c r="A8499" s="258" t="n">
        <v>38403</v>
      </c>
      <c r="B8499" s="259" t="s">
        <v>21118</v>
      </c>
      <c r="C8499" s="260" t="s">
        <v>17875</v>
      </c>
      <c r="D8499" s="266" t="s">
        <v>21119</v>
      </c>
    </row>
    <row r="8500" customFormat="false" ht="15" hidden="false" customHeight="false" outlineLevel="0" collapsed="false">
      <c r="A8500" s="262" t="n">
        <v>43494</v>
      </c>
      <c r="B8500" s="263" t="s">
        <v>21120</v>
      </c>
      <c r="C8500" s="264" t="s">
        <v>18160</v>
      </c>
      <c r="D8500" s="265" t="s">
        <v>21121</v>
      </c>
    </row>
    <row r="8501" customFormat="false" ht="15" hidden="false" customHeight="false" outlineLevel="0" collapsed="false">
      <c r="A8501" s="258" t="n">
        <v>43482</v>
      </c>
      <c r="B8501" s="259" t="s">
        <v>21120</v>
      </c>
      <c r="C8501" s="260" t="s">
        <v>17895</v>
      </c>
      <c r="D8501" s="266" t="s">
        <v>2199</v>
      </c>
    </row>
    <row r="8502" customFormat="false" ht="15" hidden="false" customHeight="false" outlineLevel="0" collapsed="false">
      <c r="A8502" s="262" t="n">
        <v>43483</v>
      </c>
      <c r="B8502" s="263" t="s">
        <v>21122</v>
      </c>
      <c r="C8502" s="264" t="s">
        <v>17895</v>
      </c>
      <c r="D8502" s="265" t="s">
        <v>2219</v>
      </c>
    </row>
    <row r="8503" customFormat="false" ht="15" hidden="false" customHeight="false" outlineLevel="0" collapsed="false">
      <c r="A8503" s="258" t="n">
        <v>43495</v>
      </c>
      <c r="B8503" s="259" t="s">
        <v>21123</v>
      </c>
      <c r="C8503" s="260" t="s">
        <v>18160</v>
      </c>
      <c r="D8503" s="266" t="s">
        <v>21124</v>
      </c>
    </row>
    <row r="8504" customFormat="false" ht="15" hidden="false" customHeight="false" outlineLevel="0" collapsed="false">
      <c r="A8504" s="262" t="n">
        <v>43484</v>
      </c>
      <c r="B8504" s="263" t="s">
        <v>21125</v>
      </c>
      <c r="C8504" s="264" t="s">
        <v>17895</v>
      </c>
      <c r="D8504" s="265" t="s">
        <v>2507</v>
      </c>
    </row>
    <row r="8505" customFormat="false" ht="15" hidden="false" customHeight="false" outlineLevel="0" collapsed="false">
      <c r="A8505" s="258" t="n">
        <v>43496</v>
      </c>
      <c r="B8505" s="259" t="s">
        <v>21126</v>
      </c>
      <c r="C8505" s="260" t="s">
        <v>18160</v>
      </c>
      <c r="D8505" s="266" t="s">
        <v>21127</v>
      </c>
    </row>
    <row r="8506" customFormat="false" ht="15" hidden="false" customHeight="false" outlineLevel="0" collapsed="false">
      <c r="A8506" s="262" t="n">
        <v>43485</v>
      </c>
      <c r="B8506" s="263" t="s">
        <v>21128</v>
      </c>
      <c r="C8506" s="264" t="s">
        <v>17895</v>
      </c>
      <c r="D8506" s="265" t="s">
        <v>2640</v>
      </c>
    </row>
    <row r="8507" customFormat="false" ht="15" hidden="false" customHeight="false" outlineLevel="0" collapsed="false">
      <c r="A8507" s="258" t="n">
        <v>43497</v>
      </c>
      <c r="B8507" s="259" t="s">
        <v>21129</v>
      </c>
      <c r="C8507" s="260" t="s">
        <v>18160</v>
      </c>
      <c r="D8507" s="266" t="s">
        <v>21130</v>
      </c>
    </row>
    <row r="8508" customFormat="false" ht="15" hidden="false" customHeight="false" outlineLevel="0" collapsed="false">
      <c r="A8508" s="262" t="n">
        <v>43499</v>
      </c>
      <c r="B8508" s="263" t="s">
        <v>21131</v>
      </c>
      <c r="C8508" s="264" t="s">
        <v>18160</v>
      </c>
      <c r="D8508" s="265" t="s">
        <v>21132</v>
      </c>
    </row>
    <row r="8509" customFormat="false" ht="15" hidden="false" customHeight="false" outlineLevel="0" collapsed="false">
      <c r="A8509" s="258" t="n">
        <v>43487</v>
      </c>
      <c r="B8509" s="259" t="s">
        <v>21131</v>
      </c>
      <c r="C8509" s="260" t="s">
        <v>17895</v>
      </c>
      <c r="D8509" s="266" t="s">
        <v>2507</v>
      </c>
    </row>
    <row r="8510" customFormat="false" ht="15" hidden="false" customHeight="false" outlineLevel="0" collapsed="false">
      <c r="A8510" s="262" t="n">
        <v>43486</v>
      </c>
      <c r="B8510" s="263" t="s">
        <v>21133</v>
      </c>
      <c r="C8510" s="264" t="s">
        <v>17895</v>
      </c>
      <c r="D8510" s="265" t="s">
        <v>2629</v>
      </c>
    </row>
    <row r="8511" customFormat="false" ht="15" hidden="false" customHeight="false" outlineLevel="0" collapsed="false">
      <c r="A8511" s="258" t="n">
        <v>43498</v>
      </c>
      <c r="B8511" s="259" t="s">
        <v>21134</v>
      </c>
      <c r="C8511" s="260" t="s">
        <v>18160</v>
      </c>
      <c r="D8511" s="266" t="s">
        <v>21135</v>
      </c>
    </row>
    <row r="8512" customFormat="false" ht="15" hidden="false" customHeight="false" outlineLevel="0" collapsed="false">
      <c r="A8512" s="262" t="n">
        <v>43488</v>
      </c>
      <c r="B8512" s="263" t="s">
        <v>21136</v>
      </c>
      <c r="C8512" s="264" t="s">
        <v>17895</v>
      </c>
      <c r="D8512" s="265" t="s">
        <v>16561</v>
      </c>
    </row>
    <row r="8513" customFormat="false" ht="15" hidden="false" customHeight="false" outlineLevel="0" collapsed="false">
      <c r="A8513" s="258" t="n">
        <v>43500</v>
      </c>
      <c r="B8513" s="259" t="s">
        <v>21137</v>
      </c>
      <c r="C8513" s="260" t="s">
        <v>18160</v>
      </c>
      <c r="D8513" s="266" t="s">
        <v>21138</v>
      </c>
    </row>
    <row r="8514" customFormat="false" ht="15" hidden="false" customHeight="false" outlineLevel="0" collapsed="false">
      <c r="A8514" s="262" t="n">
        <v>43489</v>
      </c>
      <c r="B8514" s="263" t="s">
        <v>21139</v>
      </c>
      <c r="C8514" s="264" t="s">
        <v>17895</v>
      </c>
      <c r="D8514" s="265" t="s">
        <v>2736</v>
      </c>
    </row>
    <row r="8515" customFormat="false" ht="15" hidden="false" customHeight="false" outlineLevel="0" collapsed="false">
      <c r="A8515" s="258" t="n">
        <v>43501</v>
      </c>
      <c r="B8515" s="259" t="s">
        <v>21140</v>
      </c>
      <c r="C8515" s="260" t="s">
        <v>18160</v>
      </c>
      <c r="D8515" s="266" t="s">
        <v>21141</v>
      </c>
    </row>
    <row r="8516" customFormat="false" ht="15" hidden="false" customHeight="false" outlineLevel="0" collapsed="false">
      <c r="A8516" s="262" t="n">
        <v>43490</v>
      </c>
      <c r="B8516" s="263" t="s">
        <v>21142</v>
      </c>
      <c r="C8516" s="264" t="s">
        <v>17895</v>
      </c>
      <c r="D8516" s="265" t="s">
        <v>17939</v>
      </c>
    </row>
    <row r="8517" customFormat="false" ht="15" hidden="false" customHeight="false" outlineLevel="0" collapsed="false">
      <c r="A8517" s="258" t="n">
        <v>43502</v>
      </c>
      <c r="B8517" s="259" t="s">
        <v>21143</v>
      </c>
      <c r="C8517" s="260" t="s">
        <v>18160</v>
      </c>
      <c r="D8517" s="266" t="s">
        <v>21144</v>
      </c>
    </row>
    <row r="8518" customFormat="false" ht="15" hidden="false" customHeight="false" outlineLevel="0" collapsed="false">
      <c r="A8518" s="262" t="n">
        <v>43491</v>
      </c>
      <c r="B8518" s="263" t="s">
        <v>21145</v>
      </c>
      <c r="C8518" s="264" t="s">
        <v>17895</v>
      </c>
      <c r="D8518" s="265" t="s">
        <v>13969</v>
      </c>
    </row>
    <row r="8519" customFormat="false" ht="15" hidden="false" customHeight="false" outlineLevel="0" collapsed="false">
      <c r="A8519" s="258" t="n">
        <v>43503</v>
      </c>
      <c r="B8519" s="259" t="s">
        <v>21146</v>
      </c>
      <c r="C8519" s="260" t="s">
        <v>18160</v>
      </c>
      <c r="D8519" s="266" t="s">
        <v>21147</v>
      </c>
    </row>
    <row r="8520" customFormat="false" ht="15" hidden="false" customHeight="false" outlineLevel="0" collapsed="false">
      <c r="A8520" s="262" t="n">
        <v>43492</v>
      </c>
      <c r="B8520" s="263" t="s">
        <v>21148</v>
      </c>
      <c r="C8520" s="264" t="s">
        <v>17895</v>
      </c>
      <c r="D8520" s="265" t="s">
        <v>536</v>
      </c>
    </row>
    <row r="8521" customFormat="false" ht="15" hidden="false" customHeight="false" outlineLevel="0" collapsed="false">
      <c r="A8521" s="258" t="n">
        <v>43504</v>
      </c>
      <c r="B8521" s="259" t="s">
        <v>21149</v>
      </c>
      <c r="C8521" s="260" t="s">
        <v>18160</v>
      </c>
      <c r="D8521" s="266" t="s">
        <v>21150</v>
      </c>
    </row>
    <row r="8522" customFormat="false" ht="15" hidden="false" customHeight="false" outlineLevel="0" collapsed="false">
      <c r="A8522" s="262" t="n">
        <v>43493</v>
      </c>
      <c r="B8522" s="263" t="s">
        <v>21151</v>
      </c>
      <c r="C8522" s="264" t="s">
        <v>17895</v>
      </c>
      <c r="D8522" s="265" t="s">
        <v>2583</v>
      </c>
    </row>
    <row r="8523" customFormat="false" ht="15" hidden="false" customHeight="false" outlineLevel="0" collapsed="false">
      <c r="A8523" s="258" t="n">
        <v>43505</v>
      </c>
      <c r="B8523" s="259" t="s">
        <v>21152</v>
      </c>
      <c r="C8523" s="260" t="s">
        <v>18160</v>
      </c>
      <c r="D8523" s="266" t="s">
        <v>16139</v>
      </c>
    </row>
    <row r="8524" customFormat="false" ht="30" hidden="false" customHeight="false" outlineLevel="0" collapsed="false">
      <c r="A8524" s="262" t="n">
        <v>37774</v>
      </c>
      <c r="B8524" s="263" t="s">
        <v>21153</v>
      </c>
      <c r="C8524" s="264" t="s">
        <v>17875</v>
      </c>
      <c r="D8524" s="265" t="s">
        <v>21154</v>
      </c>
    </row>
    <row r="8525" customFormat="false" ht="30" hidden="false" customHeight="false" outlineLevel="0" collapsed="false">
      <c r="A8525" s="258" t="n">
        <v>38630</v>
      </c>
      <c r="B8525" s="259" t="s">
        <v>21155</v>
      </c>
      <c r="C8525" s="260" t="s">
        <v>17875</v>
      </c>
      <c r="D8525" s="266" t="s">
        <v>21156</v>
      </c>
    </row>
    <row r="8526" customFormat="false" ht="45" hidden="false" customHeight="false" outlineLevel="0" collapsed="false">
      <c r="A8526" s="262" t="n">
        <v>38629</v>
      </c>
      <c r="B8526" s="263" t="s">
        <v>21157</v>
      </c>
      <c r="C8526" s="264" t="s">
        <v>17875</v>
      </c>
      <c r="D8526" s="265" t="s">
        <v>21158</v>
      </c>
    </row>
    <row r="8527" customFormat="false" ht="15" hidden="false" customHeight="false" outlineLevel="0" collapsed="false">
      <c r="A8527" s="258" t="n">
        <v>38476</v>
      </c>
      <c r="B8527" s="259" t="s">
        <v>21159</v>
      </c>
      <c r="C8527" s="260" t="s">
        <v>17875</v>
      </c>
      <c r="D8527" s="266" t="s">
        <v>21160</v>
      </c>
    </row>
    <row r="8528" customFormat="false" ht="15" hidden="false" customHeight="false" outlineLevel="0" collapsed="false">
      <c r="A8528" s="262" t="n">
        <v>38477</v>
      </c>
      <c r="B8528" s="263" t="s">
        <v>21161</v>
      </c>
      <c r="C8528" s="264" t="s">
        <v>17875</v>
      </c>
      <c r="D8528" s="265" t="s">
        <v>21162</v>
      </c>
    </row>
    <row r="8529" customFormat="false" ht="30" hidden="false" customHeight="false" outlineLevel="0" collapsed="false">
      <c r="A8529" s="258" t="n">
        <v>40635</v>
      </c>
      <c r="B8529" s="259" t="s">
        <v>21163</v>
      </c>
      <c r="C8529" s="260" t="s">
        <v>17875</v>
      </c>
      <c r="D8529" s="266" t="s">
        <v>21164</v>
      </c>
    </row>
    <row r="8530" customFormat="false" ht="15" hidden="false" customHeight="false" outlineLevel="0" collapsed="false">
      <c r="A8530" s="262" t="n">
        <v>36483</v>
      </c>
      <c r="B8530" s="263" t="s">
        <v>21165</v>
      </c>
      <c r="C8530" s="264" t="s">
        <v>17875</v>
      </c>
      <c r="D8530" s="265" t="s">
        <v>21166</v>
      </c>
    </row>
    <row r="8531" customFormat="false" ht="15" hidden="false" customHeight="false" outlineLevel="0" collapsed="false">
      <c r="A8531" s="258" t="n">
        <v>14525</v>
      </c>
      <c r="B8531" s="259" t="s">
        <v>21167</v>
      </c>
      <c r="C8531" s="260" t="s">
        <v>17875</v>
      </c>
      <c r="D8531" s="266" t="s">
        <v>21168</v>
      </c>
    </row>
    <row r="8532" customFormat="false" ht="15" hidden="false" customHeight="false" outlineLevel="0" collapsed="false">
      <c r="A8532" s="262" t="n">
        <v>36482</v>
      </c>
      <c r="B8532" s="263" t="s">
        <v>21169</v>
      </c>
      <c r="C8532" s="264" t="s">
        <v>17875</v>
      </c>
      <c r="D8532" s="265" t="s">
        <v>21170</v>
      </c>
    </row>
    <row r="8533" customFormat="false" ht="15" hidden="false" customHeight="false" outlineLevel="0" collapsed="false">
      <c r="A8533" s="258" t="n">
        <v>36408</v>
      </c>
      <c r="B8533" s="259" t="s">
        <v>21171</v>
      </c>
      <c r="C8533" s="260" t="s">
        <v>17875</v>
      </c>
      <c r="D8533" s="266" t="s">
        <v>21172</v>
      </c>
    </row>
    <row r="8534" customFormat="false" ht="15" hidden="false" customHeight="false" outlineLevel="0" collapsed="false">
      <c r="A8534" s="262" t="n">
        <v>2723</v>
      </c>
      <c r="B8534" s="263" t="s">
        <v>21173</v>
      </c>
      <c r="C8534" s="264" t="s">
        <v>17875</v>
      </c>
      <c r="D8534" s="265" t="s">
        <v>21174</v>
      </c>
    </row>
    <row r="8535" customFormat="false" ht="15" hidden="false" customHeight="false" outlineLevel="0" collapsed="false">
      <c r="A8535" s="258" t="n">
        <v>36481</v>
      </c>
      <c r="B8535" s="259" t="s">
        <v>21175</v>
      </c>
      <c r="C8535" s="260" t="s">
        <v>17875</v>
      </c>
      <c r="D8535" s="266" t="s">
        <v>21176</v>
      </c>
    </row>
    <row r="8536" customFormat="false" ht="15" hidden="false" customHeight="false" outlineLevel="0" collapsed="false">
      <c r="A8536" s="262" t="n">
        <v>10685</v>
      </c>
      <c r="B8536" s="263" t="s">
        <v>21177</v>
      </c>
      <c r="C8536" s="264" t="s">
        <v>17875</v>
      </c>
      <c r="D8536" s="265" t="s">
        <v>21178</v>
      </c>
    </row>
    <row r="8537" customFormat="false" ht="30" hidden="false" customHeight="false" outlineLevel="0" collapsed="false">
      <c r="A8537" s="258" t="n">
        <v>40636</v>
      </c>
      <c r="B8537" s="259" t="s">
        <v>21179</v>
      </c>
      <c r="C8537" s="260" t="s">
        <v>17875</v>
      </c>
      <c r="D8537" s="266" t="s">
        <v>21180</v>
      </c>
    </row>
    <row r="8538" customFormat="false" ht="15" hidden="false" customHeight="false" outlineLevel="0" collapsed="false">
      <c r="A8538" s="262" t="n">
        <v>4111</v>
      </c>
      <c r="B8538" s="263" t="s">
        <v>21181</v>
      </c>
      <c r="C8538" s="264" t="s">
        <v>17875</v>
      </c>
      <c r="D8538" s="265" t="s">
        <v>21182</v>
      </c>
    </row>
    <row r="8539" customFormat="false" ht="15" hidden="false" customHeight="false" outlineLevel="0" collapsed="false">
      <c r="A8539" s="258" t="n">
        <v>26021</v>
      </c>
      <c r="B8539" s="259" t="s">
        <v>21183</v>
      </c>
      <c r="C8539" s="260" t="s">
        <v>17875</v>
      </c>
      <c r="D8539" s="266" t="s">
        <v>21184</v>
      </c>
    </row>
    <row r="8540" customFormat="false" ht="15" hidden="false" customHeight="false" outlineLevel="0" collapsed="false">
      <c r="A8540" s="262" t="n">
        <v>12</v>
      </c>
      <c r="B8540" s="263" t="s">
        <v>21185</v>
      </c>
      <c r="C8540" s="264" t="s">
        <v>17875</v>
      </c>
      <c r="D8540" s="265" t="s">
        <v>15593</v>
      </c>
    </row>
    <row r="8541" customFormat="false" ht="15" hidden="false" customHeight="false" outlineLevel="0" collapsed="false">
      <c r="A8541" s="258" t="n">
        <v>37554</v>
      </c>
      <c r="B8541" s="259" t="s">
        <v>21186</v>
      </c>
      <c r="C8541" s="260" t="s">
        <v>17875</v>
      </c>
      <c r="D8541" s="266" t="s">
        <v>21187</v>
      </c>
    </row>
    <row r="8542" customFormat="false" ht="15" hidden="false" customHeight="false" outlineLevel="0" collapsed="false">
      <c r="A8542" s="262" t="n">
        <v>37555</v>
      </c>
      <c r="B8542" s="263" t="s">
        <v>21188</v>
      </c>
      <c r="C8542" s="264" t="s">
        <v>17875</v>
      </c>
      <c r="D8542" s="265" t="s">
        <v>21189</v>
      </c>
    </row>
    <row r="8543" customFormat="false" ht="30" hidden="false" customHeight="false" outlineLevel="0" collapsed="false">
      <c r="A8543" s="258" t="n">
        <v>10902</v>
      </c>
      <c r="B8543" s="259" t="s">
        <v>21190</v>
      </c>
      <c r="C8543" s="260" t="s">
        <v>17875</v>
      </c>
      <c r="D8543" s="266" t="s">
        <v>21191</v>
      </c>
    </row>
    <row r="8544" customFormat="false" ht="30" hidden="false" customHeight="false" outlineLevel="0" collapsed="false">
      <c r="A8544" s="262" t="n">
        <v>20965</v>
      </c>
      <c r="B8544" s="263" t="s">
        <v>21192</v>
      </c>
      <c r="C8544" s="264" t="s">
        <v>17875</v>
      </c>
      <c r="D8544" s="265" t="s">
        <v>17471</v>
      </c>
    </row>
    <row r="8545" customFormat="false" ht="30" hidden="false" customHeight="false" outlineLevel="0" collapsed="false">
      <c r="A8545" s="258" t="n">
        <v>20966</v>
      </c>
      <c r="B8545" s="259" t="s">
        <v>21193</v>
      </c>
      <c r="C8545" s="260" t="s">
        <v>17875</v>
      </c>
      <c r="D8545" s="266" t="s">
        <v>21194</v>
      </c>
    </row>
    <row r="8546" customFormat="false" ht="30" hidden="false" customHeight="false" outlineLevel="0" collapsed="false">
      <c r="A8546" s="262" t="n">
        <v>10903</v>
      </c>
      <c r="B8546" s="263" t="s">
        <v>21195</v>
      </c>
      <c r="C8546" s="264" t="s">
        <v>17875</v>
      </c>
      <c r="D8546" s="265" t="s">
        <v>14401</v>
      </c>
    </row>
    <row r="8547" customFormat="false" ht="30" hidden="false" customHeight="false" outlineLevel="0" collapsed="false">
      <c r="A8547" s="258" t="n">
        <v>20967</v>
      </c>
      <c r="B8547" s="259" t="s">
        <v>21196</v>
      </c>
      <c r="C8547" s="260" t="s">
        <v>17875</v>
      </c>
      <c r="D8547" s="266" t="s">
        <v>14401</v>
      </c>
    </row>
    <row r="8548" customFormat="false" ht="30" hidden="false" customHeight="false" outlineLevel="0" collapsed="false">
      <c r="A8548" s="262" t="n">
        <v>20968</v>
      </c>
      <c r="B8548" s="263" t="s">
        <v>21197</v>
      </c>
      <c r="C8548" s="264" t="s">
        <v>17875</v>
      </c>
      <c r="D8548" s="265" t="s">
        <v>21198</v>
      </c>
    </row>
    <row r="8549" customFormat="false" ht="15" hidden="false" customHeight="false" outlineLevel="0" collapsed="false">
      <c r="A8549" s="258" t="n">
        <v>11359</v>
      </c>
      <c r="B8549" s="259" t="s">
        <v>21199</v>
      </c>
      <c r="C8549" s="260" t="s">
        <v>17875</v>
      </c>
      <c r="D8549" s="266" t="s">
        <v>21200</v>
      </c>
    </row>
    <row r="8550" customFormat="false" ht="15" hidden="false" customHeight="false" outlineLevel="0" collapsed="false">
      <c r="A8550" s="262" t="n">
        <v>39017</v>
      </c>
      <c r="B8550" s="263" t="s">
        <v>21201</v>
      </c>
      <c r="C8550" s="264" t="s">
        <v>17875</v>
      </c>
      <c r="D8550" s="265" t="s">
        <v>2287</v>
      </c>
    </row>
    <row r="8551" customFormat="false" ht="15" hidden="false" customHeight="false" outlineLevel="0" collapsed="false">
      <c r="A8551" s="258" t="n">
        <v>39315</v>
      </c>
      <c r="B8551" s="259" t="s">
        <v>21202</v>
      </c>
      <c r="C8551" s="260" t="s">
        <v>17875</v>
      </c>
      <c r="D8551" s="266" t="s">
        <v>1775</v>
      </c>
    </row>
    <row r="8552" customFormat="false" ht="15" hidden="false" customHeight="false" outlineLevel="0" collapsed="false">
      <c r="A8552" s="262" t="n">
        <v>39016</v>
      </c>
      <c r="B8552" s="263" t="s">
        <v>21203</v>
      </c>
      <c r="C8552" s="264" t="s">
        <v>17875</v>
      </c>
      <c r="D8552" s="265" t="s">
        <v>1775</v>
      </c>
    </row>
    <row r="8553" customFormat="false" ht="15" hidden="false" customHeight="false" outlineLevel="0" collapsed="false">
      <c r="A8553" s="258" t="n">
        <v>40432</v>
      </c>
      <c r="B8553" s="259" t="s">
        <v>21204</v>
      </c>
      <c r="C8553" s="260" t="s">
        <v>17875</v>
      </c>
      <c r="D8553" s="266" t="s">
        <v>21205</v>
      </c>
    </row>
    <row r="8554" customFormat="false" ht="30" hidden="false" customHeight="false" outlineLevel="0" collapsed="false">
      <c r="A8554" s="262" t="n">
        <v>39481</v>
      </c>
      <c r="B8554" s="263" t="s">
        <v>21206</v>
      </c>
      <c r="C8554" s="264" t="s">
        <v>17875</v>
      </c>
      <c r="D8554" s="265" t="s">
        <v>17086</v>
      </c>
    </row>
    <row r="8555" customFormat="false" ht="15" hidden="false" customHeight="false" outlineLevel="0" collapsed="false">
      <c r="A8555" s="258" t="n">
        <v>40433</v>
      </c>
      <c r="B8555" s="259" t="s">
        <v>21207</v>
      </c>
      <c r="C8555" s="260" t="s">
        <v>17875</v>
      </c>
      <c r="D8555" s="266" t="s">
        <v>2219</v>
      </c>
    </row>
    <row r="8556" customFormat="false" ht="15" hidden="false" customHeight="false" outlineLevel="0" collapsed="false">
      <c r="A8556" s="262" t="n">
        <v>20219</v>
      </c>
      <c r="B8556" s="263" t="s">
        <v>21208</v>
      </c>
      <c r="C8556" s="264" t="s">
        <v>17875</v>
      </c>
      <c r="D8556" s="265" t="s">
        <v>21209</v>
      </c>
    </row>
    <row r="8557" customFormat="false" ht="30" hidden="false" customHeight="false" outlineLevel="0" collapsed="false">
      <c r="A8557" s="258" t="n">
        <v>36484</v>
      </c>
      <c r="B8557" s="259" t="s">
        <v>21210</v>
      </c>
      <c r="C8557" s="260" t="s">
        <v>17875</v>
      </c>
      <c r="D8557" s="266" t="s">
        <v>21211</v>
      </c>
    </row>
    <row r="8558" customFormat="false" ht="15" hidden="false" customHeight="false" outlineLevel="0" collapsed="false">
      <c r="A8558" s="262" t="n">
        <v>38367</v>
      </c>
      <c r="B8558" s="263" t="s">
        <v>21212</v>
      </c>
      <c r="C8558" s="264" t="s">
        <v>17875</v>
      </c>
      <c r="D8558" s="265" t="s">
        <v>10417</v>
      </c>
    </row>
    <row r="8559" customFormat="false" ht="15" hidden="false" customHeight="false" outlineLevel="0" collapsed="false">
      <c r="A8559" s="258" t="n">
        <v>38368</v>
      </c>
      <c r="B8559" s="259" t="s">
        <v>21213</v>
      </c>
      <c r="C8559" s="260" t="s">
        <v>17875</v>
      </c>
      <c r="D8559" s="266" t="s">
        <v>6488</v>
      </c>
    </row>
    <row r="8560" customFormat="false" ht="15" hidden="false" customHeight="false" outlineLevel="0" collapsed="false">
      <c r="A8560" s="262" t="n">
        <v>38091</v>
      </c>
      <c r="B8560" s="263" t="s">
        <v>21214</v>
      </c>
      <c r="C8560" s="264" t="s">
        <v>17875</v>
      </c>
      <c r="D8560" s="265" t="s">
        <v>13350</v>
      </c>
    </row>
    <row r="8561" customFormat="false" ht="15" hidden="false" customHeight="false" outlineLevel="0" collapsed="false">
      <c r="A8561" s="258" t="n">
        <v>38095</v>
      </c>
      <c r="B8561" s="259" t="s">
        <v>21215</v>
      </c>
      <c r="C8561" s="260" t="s">
        <v>17875</v>
      </c>
      <c r="D8561" s="266" t="s">
        <v>17983</v>
      </c>
    </row>
    <row r="8562" customFormat="false" ht="15" hidden="false" customHeight="false" outlineLevel="0" collapsed="false">
      <c r="A8562" s="262" t="n">
        <v>38092</v>
      </c>
      <c r="B8562" s="263" t="s">
        <v>21216</v>
      </c>
      <c r="C8562" s="264" t="s">
        <v>17875</v>
      </c>
      <c r="D8562" s="265" t="s">
        <v>20527</v>
      </c>
    </row>
    <row r="8563" customFormat="false" ht="15" hidden="false" customHeight="false" outlineLevel="0" collapsed="false">
      <c r="A8563" s="258" t="n">
        <v>38093</v>
      </c>
      <c r="B8563" s="259" t="s">
        <v>21217</v>
      </c>
      <c r="C8563" s="260" t="s">
        <v>17875</v>
      </c>
      <c r="D8563" s="266" t="s">
        <v>20995</v>
      </c>
    </row>
    <row r="8564" customFormat="false" ht="15" hidden="false" customHeight="false" outlineLevel="0" collapsed="false">
      <c r="A8564" s="262" t="n">
        <v>38096</v>
      </c>
      <c r="B8564" s="263" t="s">
        <v>21218</v>
      </c>
      <c r="C8564" s="264" t="s">
        <v>17875</v>
      </c>
      <c r="D8564" s="265" t="s">
        <v>16630</v>
      </c>
    </row>
    <row r="8565" customFormat="false" ht="15" hidden="false" customHeight="false" outlineLevel="0" collapsed="false">
      <c r="A8565" s="258" t="n">
        <v>38094</v>
      </c>
      <c r="B8565" s="259" t="s">
        <v>21219</v>
      </c>
      <c r="C8565" s="260" t="s">
        <v>17875</v>
      </c>
      <c r="D8565" s="266" t="s">
        <v>602</v>
      </c>
    </row>
    <row r="8566" customFormat="false" ht="15" hidden="false" customHeight="false" outlineLevel="0" collapsed="false">
      <c r="A8566" s="262" t="n">
        <v>38097</v>
      </c>
      <c r="B8566" s="263" t="s">
        <v>21220</v>
      </c>
      <c r="C8566" s="264" t="s">
        <v>17875</v>
      </c>
      <c r="D8566" s="265" t="s">
        <v>20400</v>
      </c>
    </row>
    <row r="8567" customFormat="false" ht="15" hidden="false" customHeight="false" outlineLevel="0" collapsed="false">
      <c r="A8567" s="258" t="n">
        <v>38098</v>
      </c>
      <c r="B8567" s="259" t="s">
        <v>21221</v>
      </c>
      <c r="C8567" s="260" t="s">
        <v>17875</v>
      </c>
      <c r="D8567" s="266" t="s">
        <v>20400</v>
      </c>
    </row>
    <row r="8568" customFormat="false" ht="15" hidden="false" customHeight="false" outlineLevel="0" collapsed="false">
      <c r="A8568" s="262" t="n">
        <v>11186</v>
      </c>
      <c r="B8568" s="263" t="s">
        <v>21222</v>
      </c>
      <c r="C8568" s="264" t="s">
        <v>17892</v>
      </c>
      <c r="D8568" s="265" t="s">
        <v>21223</v>
      </c>
    </row>
    <row r="8569" customFormat="false" ht="30" hidden="false" customHeight="false" outlineLevel="0" collapsed="false">
      <c r="A8569" s="258" t="n">
        <v>11558</v>
      </c>
      <c r="B8569" s="259" t="s">
        <v>21224</v>
      </c>
      <c r="C8569" s="260" t="s">
        <v>18601</v>
      </c>
      <c r="D8569" s="266" t="s">
        <v>12002</v>
      </c>
    </row>
    <row r="8570" customFormat="false" ht="30" hidden="false" customHeight="false" outlineLevel="0" collapsed="false">
      <c r="A8570" s="262" t="n">
        <v>11557</v>
      </c>
      <c r="B8570" s="263" t="s">
        <v>21225</v>
      </c>
      <c r="C8570" s="264" t="s">
        <v>18601</v>
      </c>
      <c r="D8570" s="265" t="s">
        <v>21226</v>
      </c>
    </row>
    <row r="8571" customFormat="false" ht="15" hidden="false" customHeight="false" outlineLevel="0" collapsed="false">
      <c r="A8571" s="258" t="n">
        <v>2759</v>
      </c>
      <c r="B8571" s="259" t="s">
        <v>21227</v>
      </c>
      <c r="C8571" s="260" t="s">
        <v>17875</v>
      </c>
      <c r="D8571" s="266" t="s">
        <v>6623</v>
      </c>
    </row>
    <row r="8572" customFormat="false" ht="15" hidden="false" customHeight="false" outlineLevel="0" collapsed="false">
      <c r="A8572" s="262" t="n">
        <v>38124</v>
      </c>
      <c r="B8572" s="263" t="s">
        <v>21228</v>
      </c>
      <c r="C8572" s="264" t="s">
        <v>17875</v>
      </c>
      <c r="D8572" s="265" t="s">
        <v>18460</v>
      </c>
    </row>
    <row r="8573" customFormat="false" ht="15" hidden="false" customHeight="false" outlineLevel="0" collapsed="false">
      <c r="A8573" s="258" t="n">
        <v>38380</v>
      </c>
      <c r="B8573" s="259" t="s">
        <v>21229</v>
      </c>
      <c r="C8573" s="260" t="s">
        <v>17875</v>
      </c>
      <c r="D8573" s="266" t="s">
        <v>9026</v>
      </c>
    </row>
    <row r="8574" customFormat="false" ht="15" hidden="false" customHeight="false" outlineLevel="0" collapsed="false">
      <c r="A8574" s="262" t="n">
        <v>20059</v>
      </c>
      <c r="B8574" s="263" t="s">
        <v>21230</v>
      </c>
      <c r="C8574" s="264" t="s">
        <v>17875</v>
      </c>
      <c r="D8574" s="265" t="s">
        <v>19646</v>
      </c>
    </row>
    <row r="8575" customFormat="false" ht="30" hidden="false" customHeight="false" outlineLevel="0" collapsed="false">
      <c r="A8575" s="258" t="n">
        <v>42429</v>
      </c>
      <c r="B8575" s="259" t="s">
        <v>21231</v>
      </c>
      <c r="C8575" s="260" t="s">
        <v>17875</v>
      </c>
      <c r="D8575" s="266" t="s">
        <v>21232</v>
      </c>
    </row>
    <row r="8576" customFormat="false" ht="30" hidden="false" customHeight="false" outlineLevel="0" collapsed="false">
      <c r="A8576" s="262" t="n">
        <v>38538</v>
      </c>
      <c r="B8576" s="263" t="s">
        <v>21233</v>
      </c>
      <c r="C8576" s="264" t="s">
        <v>17912</v>
      </c>
      <c r="D8576" s="265" t="s">
        <v>21234</v>
      </c>
    </row>
    <row r="8577" customFormat="false" ht="30" hidden="false" customHeight="false" outlineLevel="0" collapsed="false">
      <c r="A8577" s="258" t="n">
        <v>38539</v>
      </c>
      <c r="B8577" s="259" t="s">
        <v>21235</v>
      </c>
      <c r="C8577" s="260" t="s">
        <v>17912</v>
      </c>
      <c r="D8577" s="266" t="s">
        <v>21236</v>
      </c>
    </row>
    <row r="8578" customFormat="false" ht="30" hidden="false" customHeight="false" outlineLevel="0" collapsed="false">
      <c r="A8578" s="262" t="n">
        <v>38540</v>
      </c>
      <c r="B8578" s="263" t="s">
        <v>21237</v>
      </c>
      <c r="C8578" s="264" t="s">
        <v>17912</v>
      </c>
      <c r="D8578" s="265" t="s">
        <v>21238</v>
      </c>
    </row>
    <row r="8579" customFormat="false" ht="15" hidden="false" customHeight="false" outlineLevel="0" collapsed="false">
      <c r="A8579" s="258" t="n">
        <v>38384</v>
      </c>
      <c r="B8579" s="259" t="s">
        <v>21239</v>
      </c>
      <c r="C8579" s="260" t="s">
        <v>17875</v>
      </c>
      <c r="D8579" s="266" t="s">
        <v>15777</v>
      </c>
    </row>
    <row r="8580" customFormat="false" ht="15" hidden="false" customHeight="false" outlineLevel="0" collapsed="false">
      <c r="A8580" s="262" t="n">
        <v>13</v>
      </c>
      <c r="B8580" s="263" t="s">
        <v>21240</v>
      </c>
      <c r="C8580" s="264" t="s">
        <v>17977</v>
      </c>
      <c r="D8580" s="265" t="s">
        <v>2887</v>
      </c>
    </row>
    <row r="8581" customFormat="false" ht="15" hidden="false" customHeight="false" outlineLevel="0" collapsed="false">
      <c r="A8581" s="258" t="n">
        <v>2762</v>
      </c>
      <c r="B8581" s="259" t="s">
        <v>21241</v>
      </c>
      <c r="C8581" s="260" t="s">
        <v>17912</v>
      </c>
      <c r="D8581" s="266" t="s">
        <v>19604</v>
      </c>
    </row>
    <row r="8582" customFormat="false" ht="15" hidden="false" customHeight="false" outlineLevel="0" collapsed="false">
      <c r="A8582" s="262" t="n">
        <v>21142</v>
      </c>
      <c r="B8582" s="263" t="s">
        <v>21242</v>
      </c>
      <c r="C8582" s="264" t="s">
        <v>17875</v>
      </c>
      <c r="D8582" s="265" t="s">
        <v>21243</v>
      </c>
    </row>
    <row r="8583" customFormat="false" ht="15" hidden="false" customHeight="false" outlineLevel="0" collapsed="false">
      <c r="A8583" s="258" t="n">
        <v>12865</v>
      </c>
      <c r="B8583" s="259" t="s">
        <v>21244</v>
      </c>
      <c r="C8583" s="260" t="s">
        <v>17895</v>
      </c>
      <c r="D8583" s="266" t="s">
        <v>21245</v>
      </c>
    </row>
    <row r="8584" customFormat="false" ht="15" hidden="false" customHeight="false" outlineLevel="0" collapsed="false">
      <c r="A8584" s="262" t="n">
        <v>41074</v>
      </c>
      <c r="B8584" s="263" t="s">
        <v>21246</v>
      </c>
      <c r="C8584" s="264" t="s">
        <v>18160</v>
      </c>
      <c r="D8584" s="265" t="s">
        <v>21247</v>
      </c>
    </row>
    <row r="8585" customFormat="false" ht="15" hidden="false" customHeight="false" outlineLevel="0" collapsed="false">
      <c r="A8585" s="258" t="n">
        <v>4223</v>
      </c>
      <c r="B8585" s="259" t="s">
        <v>21248</v>
      </c>
      <c r="C8585" s="260" t="s">
        <v>17979</v>
      </c>
      <c r="D8585" s="266" t="s">
        <v>2620</v>
      </c>
    </row>
    <row r="8586" customFormat="false" ht="15" hidden="false" customHeight="false" outlineLevel="0" collapsed="false">
      <c r="A8586" s="262" t="n">
        <v>37372</v>
      </c>
      <c r="B8586" s="263" t="s">
        <v>21249</v>
      </c>
      <c r="C8586" s="264" t="s">
        <v>17895</v>
      </c>
      <c r="D8586" s="265" t="s">
        <v>3252</v>
      </c>
    </row>
    <row r="8587" customFormat="false" ht="15" hidden="false" customHeight="false" outlineLevel="0" collapsed="false">
      <c r="A8587" s="258" t="n">
        <v>40863</v>
      </c>
      <c r="B8587" s="259" t="s">
        <v>21250</v>
      </c>
      <c r="C8587" s="260" t="s">
        <v>18160</v>
      </c>
      <c r="D8587" s="266" t="s">
        <v>18196</v>
      </c>
    </row>
    <row r="8588" customFormat="false" ht="15" hidden="false" customHeight="false" outlineLevel="0" collapsed="false">
      <c r="A8588" s="262" t="n">
        <v>38475</v>
      </c>
      <c r="B8588" s="263" t="s">
        <v>21251</v>
      </c>
      <c r="C8588" s="264" t="s">
        <v>17875</v>
      </c>
      <c r="D8588" s="265" t="s">
        <v>20979</v>
      </c>
    </row>
    <row r="8589" customFormat="false" ht="15" hidden="false" customHeight="false" outlineLevel="0" collapsed="false">
      <c r="A8589" s="258" t="n">
        <v>38474</v>
      </c>
      <c r="B8589" s="259" t="s">
        <v>21252</v>
      </c>
      <c r="C8589" s="260" t="s">
        <v>17875</v>
      </c>
      <c r="D8589" s="266" t="s">
        <v>21253</v>
      </c>
    </row>
    <row r="8590" customFormat="false" ht="15" hidden="false" customHeight="false" outlineLevel="0" collapsed="false">
      <c r="A8590" s="262" t="n">
        <v>10886</v>
      </c>
      <c r="B8590" s="263" t="s">
        <v>21254</v>
      </c>
      <c r="C8590" s="264" t="s">
        <v>17875</v>
      </c>
      <c r="D8590" s="265" t="s">
        <v>21255</v>
      </c>
    </row>
    <row r="8591" customFormat="false" ht="15" hidden="false" customHeight="false" outlineLevel="0" collapsed="false">
      <c r="A8591" s="258" t="n">
        <v>10888</v>
      </c>
      <c r="B8591" s="259" t="s">
        <v>21256</v>
      </c>
      <c r="C8591" s="260" t="s">
        <v>17875</v>
      </c>
      <c r="D8591" s="266" t="s">
        <v>21257</v>
      </c>
    </row>
    <row r="8592" customFormat="false" ht="15" hidden="false" customHeight="false" outlineLevel="0" collapsed="false">
      <c r="A8592" s="262" t="n">
        <v>10889</v>
      </c>
      <c r="B8592" s="263" t="s">
        <v>21258</v>
      </c>
      <c r="C8592" s="264" t="s">
        <v>17875</v>
      </c>
      <c r="D8592" s="265" t="s">
        <v>21259</v>
      </c>
    </row>
    <row r="8593" customFormat="false" ht="15" hidden="false" customHeight="false" outlineLevel="0" collapsed="false">
      <c r="A8593" s="258" t="n">
        <v>10890</v>
      </c>
      <c r="B8593" s="259" t="s">
        <v>21260</v>
      </c>
      <c r="C8593" s="260" t="s">
        <v>17875</v>
      </c>
      <c r="D8593" s="266" t="s">
        <v>21261</v>
      </c>
    </row>
    <row r="8594" customFormat="false" ht="15" hidden="false" customHeight="false" outlineLevel="0" collapsed="false">
      <c r="A8594" s="262" t="n">
        <v>10891</v>
      </c>
      <c r="B8594" s="263" t="s">
        <v>21262</v>
      </c>
      <c r="C8594" s="264" t="s">
        <v>17875</v>
      </c>
      <c r="D8594" s="265" t="s">
        <v>21263</v>
      </c>
    </row>
    <row r="8595" customFormat="false" ht="15" hidden="false" customHeight="false" outlineLevel="0" collapsed="false">
      <c r="A8595" s="258" t="n">
        <v>10892</v>
      </c>
      <c r="B8595" s="259" t="s">
        <v>21264</v>
      </c>
      <c r="C8595" s="260" t="s">
        <v>17875</v>
      </c>
      <c r="D8595" s="266" t="s">
        <v>21265</v>
      </c>
    </row>
    <row r="8596" customFormat="false" ht="15" hidden="false" customHeight="false" outlineLevel="0" collapsed="false">
      <c r="A8596" s="262" t="n">
        <v>20977</v>
      </c>
      <c r="B8596" s="263" t="s">
        <v>21266</v>
      </c>
      <c r="C8596" s="264" t="s">
        <v>17875</v>
      </c>
      <c r="D8596" s="265" t="s">
        <v>21267</v>
      </c>
    </row>
    <row r="8597" customFormat="false" ht="15" hidden="false" customHeight="false" outlineLevel="0" collapsed="false">
      <c r="A8597" s="258" t="n">
        <v>3073</v>
      </c>
      <c r="B8597" s="259" t="s">
        <v>21268</v>
      </c>
      <c r="C8597" s="260" t="s">
        <v>17875</v>
      </c>
      <c r="D8597" s="266" t="s">
        <v>21269</v>
      </c>
    </row>
    <row r="8598" customFormat="false" ht="15" hidden="false" customHeight="false" outlineLevel="0" collapsed="false">
      <c r="A8598" s="262" t="n">
        <v>3068</v>
      </c>
      <c r="B8598" s="263" t="s">
        <v>21270</v>
      </c>
      <c r="C8598" s="264" t="s">
        <v>17875</v>
      </c>
      <c r="D8598" s="265" t="s">
        <v>21271</v>
      </c>
    </row>
    <row r="8599" customFormat="false" ht="15" hidden="false" customHeight="false" outlineLevel="0" collapsed="false">
      <c r="A8599" s="258" t="n">
        <v>3074</v>
      </c>
      <c r="B8599" s="259" t="s">
        <v>21272</v>
      </c>
      <c r="C8599" s="260" t="s">
        <v>17875</v>
      </c>
      <c r="D8599" s="266" t="s">
        <v>21273</v>
      </c>
    </row>
    <row r="8600" customFormat="false" ht="15" hidden="false" customHeight="false" outlineLevel="0" collapsed="false">
      <c r="A8600" s="262" t="n">
        <v>3076</v>
      </c>
      <c r="B8600" s="263" t="s">
        <v>21274</v>
      </c>
      <c r="C8600" s="264" t="s">
        <v>17875</v>
      </c>
      <c r="D8600" s="265" t="s">
        <v>378</v>
      </c>
    </row>
    <row r="8601" customFormat="false" ht="15" hidden="false" customHeight="false" outlineLevel="0" collapsed="false">
      <c r="A8601" s="258" t="n">
        <v>3072</v>
      </c>
      <c r="B8601" s="259" t="s">
        <v>21275</v>
      </c>
      <c r="C8601" s="260" t="s">
        <v>17875</v>
      </c>
      <c r="D8601" s="266" t="s">
        <v>19076</v>
      </c>
    </row>
    <row r="8602" customFormat="false" ht="15" hidden="false" customHeight="false" outlineLevel="0" collapsed="false">
      <c r="A8602" s="262" t="n">
        <v>3075</v>
      </c>
      <c r="B8602" s="263" t="s">
        <v>21276</v>
      </c>
      <c r="C8602" s="264" t="s">
        <v>17875</v>
      </c>
      <c r="D8602" s="265" t="s">
        <v>21277</v>
      </c>
    </row>
    <row r="8603" customFormat="false" ht="15" hidden="false" customHeight="false" outlineLevel="0" collapsed="false">
      <c r="A8603" s="258" t="n">
        <v>10780</v>
      </c>
      <c r="B8603" s="259" t="s">
        <v>21278</v>
      </c>
      <c r="C8603" s="260" t="s">
        <v>17875</v>
      </c>
      <c r="D8603" s="266" t="s">
        <v>495</v>
      </c>
    </row>
    <row r="8604" customFormat="false" ht="15" hidden="false" customHeight="false" outlineLevel="0" collapsed="false">
      <c r="A8604" s="262" t="n">
        <v>10781</v>
      </c>
      <c r="B8604" s="263" t="s">
        <v>21279</v>
      </c>
      <c r="C8604" s="264" t="s">
        <v>17875</v>
      </c>
      <c r="D8604" s="265" t="s">
        <v>4891</v>
      </c>
    </row>
    <row r="8605" customFormat="false" ht="15" hidden="false" customHeight="false" outlineLevel="0" collapsed="false">
      <c r="A8605" s="258" t="n">
        <v>20106</v>
      </c>
      <c r="B8605" s="259" t="s">
        <v>21280</v>
      </c>
      <c r="C8605" s="260" t="s">
        <v>17875</v>
      </c>
      <c r="D8605" s="266" t="s">
        <v>2913</v>
      </c>
    </row>
    <row r="8606" customFormat="false" ht="15" hidden="false" customHeight="false" outlineLevel="0" collapsed="false">
      <c r="A8606" s="262" t="n">
        <v>20107</v>
      </c>
      <c r="B8606" s="263" t="s">
        <v>21281</v>
      </c>
      <c r="C8606" s="264" t="s">
        <v>17875</v>
      </c>
      <c r="D8606" s="265" t="s">
        <v>1685</v>
      </c>
    </row>
    <row r="8607" customFormat="false" ht="15" hidden="false" customHeight="false" outlineLevel="0" collapsed="false">
      <c r="A8607" s="258" t="n">
        <v>20108</v>
      </c>
      <c r="B8607" s="259" t="s">
        <v>21282</v>
      </c>
      <c r="C8607" s="260" t="s">
        <v>17875</v>
      </c>
      <c r="D8607" s="266" t="s">
        <v>7544</v>
      </c>
    </row>
    <row r="8608" customFormat="false" ht="15" hidden="false" customHeight="false" outlineLevel="0" collapsed="false">
      <c r="A8608" s="262" t="n">
        <v>20109</v>
      </c>
      <c r="B8608" s="263" t="s">
        <v>21283</v>
      </c>
      <c r="C8608" s="264" t="s">
        <v>17875</v>
      </c>
      <c r="D8608" s="265" t="s">
        <v>495</v>
      </c>
    </row>
    <row r="8609" customFormat="false" ht="15" hidden="false" customHeight="false" outlineLevel="0" collapsed="false">
      <c r="A8609" s="258" t="n">
        <v>34795</v>
      </c>
      <c r="B8609" s="259" t="s">
        <v>21284</v>
      </c>
      <c r="C8609" s="260" t="s">
        <v>17892</v>
      </c>
      <c r="D8609" s="266" t="s">
        <v>21285</v>
      </c>
    </row>
    <row r="8610" customFormat="false" ht="15" hidden="false" customHeight="false" outlineLevel="0" collapsed="false">
      <c r="A8610" s="262" t="n">
        <v>34796</v>
      </c>
      <c r="B8610" s="263" t="s">
        <v>21286</v>
      </c>
      <c r="C8610" s="264" t="s">
        <v>17912</v>
      </c>
      <c r="D8610" s="265" t="s">
        <v>10562</v>
      </c>
    </row>
    <row r="8611" customFormat="false" ht="30" hidden="false" customHeight="false" outlineLevel="0" collapsed="false">
      <c r="A8611" s="258" t="n">
        <v>11474</v>
      </c>
      <c r="B8611" s="259" t="s">
        <v>21287</v>
      </c>
      <c r="C8611" s="260" t="s">
        <v>17875</v>
      </c>
      <c r="D8611" s="266" t="s">
        <v>21288</v>
      </c>
    </row>
    <row r="8612" customFormat="false" ht="15" hidden="false" customHeight="false" outlineLevel="0" collapsed="false">
      <c r="A8612" s="262" t="n">
        <v>11470</v>
      </c>
      <c r="B8612" s="263" t="s">
        <v>21289</v>
      </c>
      <c r="C8612" s="264" t="s">
        <v>17875</v>
      </c>
      <c r="D8612" s="265" t="s">
        <v>15692</v>
      </c>
    </row>
    <row r="8613" customFormat="false" ht="30" hidden="false" customHeight="false" outlineLevel="0" collapsed="false">
      <c r="A8613" s="258" t="n">
        <v>11480</v>
      </c>
      <c r="B8613" s="259" t="s">
        <v>21290</v>
      </c>
      <c r="C8613" s="260" t="s">
        <v>20202</v>
      </c>
      <c r="D8613" s="266" t="s">
        <v>21291</v>
      </c>
    </row>
    <row r="8614" customFormat="false" ht="30" hidden="false" customHeight="false" outlineLevel="0" collapsed="false">
      <c r="A8614" s="262" t="n">
        <v>38154</v>
      </c>
      <c r="B8614" s="263" t="s">
        <v>21292</v>
      </c>
      <c r="C8614" s="264" t="s">
        <v>20202</v>
      </c>
      <c r="D8614" s="265" t="s">
        <v>21293</v>
      </c>
    </row>
    <row r="8615" customFormat="false" ht="30" hidden="false" customHeight="false" outlineLevel="0" collapsed="false">
      <c r="A8615" s="258" t="n">
        <v>11482</v>
      </c>
      <c r="B8615" s="259" t="s">
        <v>21294</v>
      </c>
      <c r="C8615" s="260" t="s">
        <v>20202</v>
      </c>
      <c r="D8615" s="266" t="s">
        <v>21295</v>
      </c>
    </row>
    <row r="8616" customFormat="false" ht="15" hidden="false" customHeight="false" outlineLevel="0" collapsed="false">
      <c r="A8616" s="262" t="n">
        <v>3084</v>
      </c>
      <c r="B8616" s="263" t="s">
        <v>21296</v>
      </c>
      <c r="C8616" s="264" t="s">
        <v>20202</v>
      </c>
      <c r="D8616" s="265" t="s">
        <v>21297</v>
      </c>
    </row>
    <row r="8617" customFormat="false" ht="15" hidden="false" customHeight="false" outlineLevel="0" collapsed="false">
      <c r="A8617" s="258" t="n">
        <v>3103</v>
      </c>
      <c r="B8617" s="259" t="s">
        <v>21298</v>
      </c>
      <c r="C8617" s="260" t="s">
        <v>17875</v>
      </c>
      <c r="D8617" s="266" t="s">
        <v>14506</v>
      </c>
    </row>
    <row r="8618" customFormat="false" ht="30" hidden="false" customHeight="false" outlineLevel="0" collapsed="false">
      <c r="A8618" s="262" t="n">
        <v>11481</v>
      </c>
      <c r="B8618" s="263" t="s">
        <v>21299</v>
      </c>
      <c r="C8618" s="264" t="s">
        <v>17875</v>
      </c>
      <c r="D8618" s="265" t="s">
        <v>11073</v>
      </c>
    </row>
    <row r="8619" customFormat="false" ht="30" hidden="false" customHeight="false" outlineLevel="0" collapsed="false">
      <c r="A8619" s="258" t="n">
        <v>3097</v>
      </c>
      <c r="B8619" s="259" t="s">
        <v>21300</v>
      </c>
      <c r="C8619" s="260" t="s">
        <v>20202</v>
      </c>
      <c r="D8619" s="266" t="s">
        <v>21301</v>
      </c>
    </row>
    <row r="8620" customFormat="false" ht="30" hidden="false" customHeight="false" outlineLevel="0" collapsed="false">
      <c r="A8620" s="262" t="n">
        <v>38153</v>
      </c>
      <c r="B8620" s="263" t="s">
        <v>21302</v>
      </c>
      <c r="C8620" s="264" t="s">
        <v>20202</v>
      </c>
      <c r="D8620" s="265" t="s">
        <v>21303</v>
      </c>
    </row>
    <row r="8621" customFormat="false" ht="30" hidden="false" customHeight="false" outlineLevel="0" collapsed="false">
      <c r="A8621" s="258" t="n">
        <v>3099</v>
      </c>
      <c r="B8621" s="259" t="s">
        <v>21304</v>
      </c>
      <c r="C8621" s="260" t="s">
        <v>20202</v>
      </c>
      <c r="D8621" s="266" t="s">
        <v>21305</v>
      </c>
    </row>
    <row r="8622" customFormat="false" ht="30" hidden="false" customHeight="false" outlineLevel="0" collapsed="false">
      <c r="A8622" s="262" t="n">
        <v>3080</v>
      </c>
      <c r="B8622" s="263" t="s">
        <v>21306</v>
      </c>
      <c r="C8622" s="264" t="s">
        <v>20202</v>
      </c>
      <c r="D8622" s="265" t="s">
        <v>21307</v>
      </c>
    </row>
    <row r="8623" customFormat="false" ht="30" hidden="false" customHeight="false" outlineLevel="0" collapsed="false">
      <c r="A8623" s="258" t="n">
        <v>3081</v>
      </c>
      <c r="B8623" s="259" t="s">
        <v>21308</v>
      </c>
      <c r="C8623" s="260" t="s">
        <v>20202</v>
      </c>
      <c r="D8623" s="266" t="s">
        <v>21309</v>
      </c>
    </row>
    <row r="8624" customFormat="false" ht="30" hidden="false" customHeight="false" outlineLevel="0" collapsed="false">
      <c r="A8624" s="262" t="n">
        <v>38151</v>
      </c>
      <c r="B8624" s="263" t="s">
        <v>21310</v>
      </c>
      <c r="C8624" s="264" t="s">
        <v>20202</v>
      </c>
      <c r="D8624" s="265" t="s">
        <v>21311</v>
      </c>
    </row>
    <row r="8625" customFormat="false" ht="30" hidden="false" customHeight="false" outlineLevel="0" collapsed="false">
      <c r="A8625" s="258" t="n">
        <v>11479</v>
      </c>
      <c r="B8625" s="259" t="s">
        <v>21312</v>
      </c>
      <c r="C8625" s="260" t="s">
        <v>17875</v>
      </c>
      <c r="D8625" s="266" t="s">
        <v>21313</v>
      </c>
    </row>
    <row r="8626" customFormat="false" ht="30" hidden="false" customHeight="false" outlineLevel="0" collapsed="false">
      <c r="A8626" s="262" t="n">
        <v>38152</v>
      </c>
      <c r="B8626" s="263" t="s">
        <v>21314</v>
      </c>
      <c r="C8626" s="264" t="s">
        <v>20202</v>
      </c>
      <c r="D8626" s="265" t="s">
        <v>21315</v>
      </c>
    </row>
    <row r="8627" customFormat="false" ht="30" hidden="false" customHeight="false" outlineLevel="0" collapsed="false">
      <c r="A8627" s="258" t="n">
        <v>11478</v>
      </c>
      <c r="B8627" s="259" t="s">
        <v>21316</v>
      </c>
      <c r="C8627" s="260" t="s">
        <v>17875</v>
      </c>
      <c r="D8627" s="266" t="s">
        <v>21317</v>
      </c>
    </row>
    <row r="8628" customFormat="false" ht="30" hidden="false" customHeight="false" outlineLevel="0" collapsed="false">
      <c r="A8628" s="262" t="n">
        <v>3090</v>
      </c>
      <c r="B8628" s="263" t="s">
        <v>21318</v>
      </c>
      <c r="C8628" s="264" t="s">
        <v>20202</v>
      </c>
      <c r="D8628" s="265" t="s">
        <v>21319</v>
      </c>
    </row>
    <row r="8629" customFormat="false" ht="30" hidden="false" customHeight="false" outlineLevel="0" collapsed="false">
      <c r="A8629" s="258" t="n">
        <v>3093</v>
      </c>
      <c r="B8629" s="259" t="s">
        <v>21320</v>
      </c>
      <c r="C8629" s="260" t="s">
        <v>20202</v>
      </c>
      <c r="D8629" s="266" t="s">
        <v>4962</v>
      </c>
    </row>
    <row r="8630" customFormat="false" ht="30" hidden="false" customHeight="false" outlineLevel="0" collapsed="false">
      <c r="A8630" s="262" t="n">
        <v>11476</v>
      </c>
      <c r="B8630" s="263" t="s">
        <v>21321</v>
      </c>
      <c r="C8630" s="264" t="s">
        <v>17875</v>
      </c>
      <c r="D8630" s="265" t="s">
        <v>21322</v>
      </c>
    </row>
    <row r="8631" customFormat="false" ht="15" hidden="false" customHeight="false" outlineLevel="0" collapsed="false">
      <c r="A8631" s="258" t="n">
        <v>3082</v>
      </c>
      <c r="B8631" s="259" t="s">
        <v>21323</v>
      </c>
      <c r="C8631" s="260" t="s">
        <v>20202</v>
      </c>
      <c r="D8631" s="266" t="s">
        <v>21324</v>
      </c>
    </row>
    <row r="8632" customFormat="false" ht="30" hidden="false" customHeight="false" outlineLevel="0" collapsed="false">
      <c r="A8632" s="262" t="n">
        <v>11484</v>
      </c>
      <c r="B8632" s="263" t="s">
        <v>21325</v>
      </c>
      <c r="C8632" s="264" t="s">
        <v>17875</v>
      </c>
      <c r="D8632" s="265" t="s">
        <v>21326</v>
      </c>
    </row>
    <row r="8633" customFormat="false" ht="30" hidden="false" customHeight="false" outlineLevel="0" collapsed="false">
      <c r="A8633" s="258" t="n">
        <v>38155</v>
      </c>
      <c r="B8633" s="259" t="s">
        <v>21327</v>
      </c>
      <c r="C8633" s="260" t="s">
        <v>17875</v>
      </c>
      <c r="D8633" s="266" t="s">
        <v>21328</v>
      </c>
    </row>
    <row r="8634" customFormat="false" ht="30" hidden="false" customHeight="false" outlineLevel="0" collapsed="false">
      <c r="A8634" s="262" t="n">
        <v>11468</v>
      </c>
      <c r="B8634" s="263" t="s">
        <v>21329</v>
      </c>
      <c r="C8634" s="264" t="s">
        <v>17875</v>
      </c>
      <c r="D8634" s="265" t="s">
        <v>21330</v>
      </c>
    </row>
    <row r="8635" customFormat="false" ht="30" hidden="false" customHeight="false" outlineLevel="0" collapsed="false">
      <c r="A8635" s="258" t="n">
        <v>11469</v>
      </c>
      <c r="B8635" s="259" t="s">
        <v>21331</v>
      </c>
      <c r="C8635" s="260" t="s">
        <v>17875</v>
      </c>
      <c r="D8635" s="266" t="s">
        <v>8862</v>
      </c>
    </row>
    <row r="8636" customFormat="false" ht="30" hidden="false" customHeight="false" outlineLevel="0" collapsed="false">
      <c r="A8636" s="262" t="n">
        <v>11477</v>
      </c>
      <c r="B8636" s="263" t="s">
        <v>21332</v>
      </c>
      <c r="C8636" s="264" t="s">
        <v>20202</v>
      </c>
      <c r="D8636" s="265" t="s">
        <v>19104</v>
      </c>
    </row>
    <row r="8637" customFormat="false" ht="30" hidden="false" customHeight="false" outlineLevel="0" collapsed="false">
      <c r="A8637" s="258" t="n">
        <v>40311</v>
      </c>
      <c r="B8637" s="259" t="s">
        <v>21333</v>
      </c>
      <c r="C8637" s="260" t="s">
        <v>20202</v>
      </c>
      <c r="D8637" s="266" t="s">
        <v>21334</v>
      </c>
    </row>
    <row r="8638" customFormat="false" ht="30" hidden="false" customHeight="false" outlineLevel="0" collapsed="false">
      <c r="A8638" s="262" t="n">
        <v>38165</v>
      </c>
      <c r="B8638" s="263" t="s">
        <v>21335</v>
      </c>
      <c r="C8638" s="264" t="s">
        <v>20202</v>
      </c>
      <c r="D8638" s="265" t="s">
        <v>21336</v>
      </c>
    </row>
    <row r="8639" customFormat="false" ht="30" hidden="false" customHeight="false" outlineLevel="0" collapsed="false">
      <c r="A8639" s="258" t="n">
        <v>3096</v>
      </c>
      <c r="B8639" s="259" t="s">
        <v>21337</v>
      </c>
      <c r="C8639" s="260" t="s">
        <v>20202</v>
      </c>
      <c r="D8639" s="266" t="s">
        <v>12436</v>
      </c>
    </row>
    <row r="8640" customFormat="false" ht="15" hidden="false" customHeight="false" outlineLevel="0" collapsed="false">
      <c r="A8640" s="262" t="n">
        <v>11456</v>
      </c>
      <c r="B8640" s="263" t="s">
        <v>21338</v>
      </c>
      <c r="C8640" s="264" t="s">
        <v>17875</v>
      </c>
      <c r="D8640" s="265" t="s">
        <v>18158</v>
      </c>
    </row>
    <row r="8641" customFormat="false" ht="15" hidden="false" customHeight="false" outlineLevel="0" collapsed="false">
      <c r="A8641" s="258" t="n">
        <v>3119</v>
      </c>
      <c r="B8641" s="259" t="s">
        <v>21339</v>
      </c>
      <c r="C8641" s="260" t="s">
        <v>17875</v>
      </c>
      <c r="D8641" s="266" t="s">
        <v>1528</v>
      </c>
    </row>
    <row r="8642" customFormat="false" ht="15" hidden="false" customHeight="false" outlineLevel="0" collapsed="false">
      <c r="A8642" s="262" t="n">
        <v>3122</v>
      </c>
      <c r="B8642" s="263" t="s">
        <v>21340</v>
      </c>
      <c r="C8642" s="264" t="s">
        <v>17875</v>
      </c>
      <c r="D8642" s="265" t="s">
        <v>2355</v>
      </c>
    </row>
    <row r="8643" customFormat="false" ht="15" hidden="false" customHeight="false" outlineLevel="0" collapsed="false">
      <c r="A8643" s="258" t="n">
        <v>3121</v>
      </c>
      <c r="B8643" s="259" t="s">
        <v>21341</v>
      </c>
      <c r="C8643" s="260" t="s">
        <v>17875</v>
      </c>
      <c r="D8643" s="266" t="s">
        <v>21342</v>
      </c>
    </row>
    <row r="8644" customFormat="false" ht="15" hidden="false" customHeight="false" outlineLevel="0" collapsed="false">
      <c r="A8644" s="262" t="n">
        <v>3120</v>
      </c>
      <c r="B8644" s="263" t="s">
        <v>21343</v>
      </c>
      <c r="C8644" s="264" t="s">
        <v>17875</v>
      </c>
      <c r="D8644" s="265" t="s">
        <v>3324</v>
      </c>
    </row>
    <row r="8645" customFormat="false" ht="15" hidden="false" customHeight="false" outlineLevel="0" collapsed="false">
      <c r="A8645" s="258" t="n">
        <v>11455</v>
      </c>
      <c r="B8645" s="259" t="s">
        <v>21344</v>
      </c>
      <c r="C8645" s="260" t="s">
        <v>17875</v>
      </c>
      <c r="D8645" s="266" t="s">
        <v>20185</v>
      </c>
    </row>
    <row r="8646" customFormat="false" ht="15" hidden="false" customHeight="false" outlineLevel="0" collapsed="false">
      <c r="A8646" s="262" t="n">
        <v>3111</v>
      </c>
      <c r="B8646" s="263" t="s">
        <v>21345</v>
      </c>
      <c r="C8646" s="264" t="s">
        <v>17875</v>
      </c>
      <c r="D8646" s="265" t="s">
        <v>13786</v>
      </c>
    </row>
    <row r="8647" customFormat="false" ht="15" hidden="false" customHeight="false" outlineLevel="0" collapsed="false">
      <c r="A8647" s="258" t="n">
        <v>3108</v>
      </c>
      <c r="B8647" s="259" t="s">
        <v>21346</v>
      </c>
      <c r="C8647" s="260" t="s">
        <v>17875</v>
      </c>
      <c r="D8647" s="266" t="s">
        <v>9915</v>
      </c>
    </row>
    <row r="8648" customFormat="false" ht="15" hidden="false" customHeight="false" outlineLevel="0" collapsed="false">
      <c r="A8648" s="262" t="n">
        <v>3105</v>
      </c>
      <c r="B8648" s="263" t="s">
        <v>21347</v>
      </c>
      <c r="C8648" s="264" t="s">
        <v>17875</v>
      </c>
      <c r="D8648" s="265" t="s">
        <v>13306</v>
      </c>
    </row>
    <row r="8649" customFormat="false" ht="15" hidden="false" customHeight="false" outlineLevel="0" collapsed="false">
      <c r="A8649" s="258" t="n">
        <v>38178</v>
      </c>
      <c r="B8649" s="259" t="s">
        <v>21348</v>
      </c>
      <c r="C8649" s="260" t="s">
        <v>17875</v>
      </c>
      <c r="D8649" s="266" t="s">
        <v>21349</v>
      </c>
    </row>
    <row r="8650" customFormat="false" ht="15" hidden="false" customHeight="false" outlineLevel="0" collapsed="false">
      <c r="A8650" s="262" t="n">
        <v>11458</v>
      </c>
      <c r="B8650" s="263" t="s">
        <v>21350</v>
      </c>
      <c r="C8650" s="264" t="s">
        <v>17875</v>
      </c>
      <c r="D8650" s="265" t="s">
        <v>650</v>
      </c>
    </row>
    <row r="8651" customFormat="false" ht="15" hidden="false" customHeight="false" outlineLevel="0" collapsed="false">
      <c r="A8651" s="258" t="n">
        <v>42481</v>
      </c>
      <c r="B8651" s="259" t="s">
        <v>21351</v>
      </c>
      <c r="C8651" s="260" t="s">
        <v>17892</v>
      </c>
      <c r="D8651" s="266" t="s">
        <v>17384</v>
      </c>
    </row>
    <row r="8652" customFormat="false" ht="15" hidden="false" customHeight="false" outlineLevel="0" collapsed="false">
      <c r="A8652" s="262" t="n">
        <v>43458</v>
      </c>
      <c r="B8652" s="263" t="s">
        <v>21352</v>
      </c>
      <c r="C8652" s="264" t="s">
        <v>17895</v>
      </c>
      <c r="D8652" s="265" t="s">
        <v>1796</v>
      </c>
    </row>
    <row r="8653" customFormat="false" ht="15" hidden="false" customHeight="false" outlineLevel="0" collapsed="false">
      <c r="A8653" s="258" t="n">
        <v>43470</v>
      </c>
      <c r="B8653" s="259" t="s">
        <v>21353</v>
      </c>
      <c r="C8653" s="260" t="s">
        <v>18160</v>
      </c>
      <c r="D8653" s="266" t="s">
        <v>21354</v>
      </c>
    </row>
    <row r="8654" customFormat="false" ht="15" hidden="false" customHeight="false" outlineLevel="0" collapsed="false">
      <c r="A8654" s="262" t="n">
        <v>43459</v>
      </c>
      <c r="B8654" s="263" t="s">
        <v>21355</v>
      </c>
      <c r="C8654" s="264" t="s">
        <v>17895</v>
      </c>
      <c r="D8654" s="265" t="s">
        <v>3252</v>
      </c>
    </row>
    <row r="8655" customFormat="false" ht="15" hidden="false" customHeight="false" outlineLevel="0" collapsed="false">
      <c r="A8655" s="258" t="n">
        <v>43471</v>
      </c>
      <c r="B8655" s="259" t="s">
        <v>21356</v>
      </c>
      <c r="C8655" s="260" t="s">
        <v>18160</v>
      </c>
      <c r="D8655" s="266" t="s">
        <v>21357</v>
      </c>
    </row>
    <row r="8656" customFormat="false" ht="15" hidden="false" customHeight="false" outlineLevel="0" collapsed="false">
      <c r="A8656" s="262" t="n">
        <v>43460</v>
      </c>
      <c r="B8656" s="263" t="s">
        <v>21358</v>
      </c>
      <c r="C8656" s="264" t="s">
        <v>17895</v>
      </c>
      <c r="D8656" s="265" t="s">
        <v>2603</v>
      </c>
    </row>
    <row r="8657" customFormat="false" ht="15" hidden="false" customHeight="false" outlineLevel="0" collapsed="false">
      <c r="A8657" s="258" t="n">
        <v>43472</v>
      </c>
      <c r="B8657" s="259" t="s">
        <v>21359</v>
      </c>
      <c r="C8657" s="260" t="s">
        <v>18160</v>
      </c>
      <c r="D8657" s="266" t="s">
        <v>21360</v>
      </c>
    </row>
    <row r="8658" customFormat="false" ht="15" hidden="false" customHeight="false" outlineLevel="0" collapsed="false">
      <c r="A8658" s="262" t="n">
        <v>43461</v>
      </c>
      <c r="B8658" s="263" t="s">
        <v>21361</v>
      </c>
      <c r="C8658" s="264" t="s">
        <v>17895</v>
      </c>
      <c r="D8658" s="265" t="s">
        <v>2182</v>
      </c>
    </row>
    <row r="8659" customFormat="false" ht="15" hidden="false" customHeight="false" outlineLevel="0" collapsed="false">
      <c r="A8659" s="258" t="n">
        <v>43473</v>
      </c>
      <c r="B8659" s="259" t="s">
        <v>21362</v>
      </c>
      <c r="C8659" s="260" t="s">
        <v>18160</v>
      </c>
      <c r="D8659" s="266" t="s">
        <v>21363</v>
      </c>
    </row>
    <row r="8660" customFormat="false" ht="15" hidden="false" customHeight="false" outlineLevel="0" collapsed="false">
      <c r="A8660" s="262" t="n">
        <v>43475</v>
      </c>
      <c r="B8660" s="263" t="s">
        <v>21364</v>
      </c>
      <c r="C8660" s="264" t="s">
        <v>18160</v>
      </c>
      <c r="D8660" s="265" t="s">
        <v>21365</v>
      </c>
    </row>
    <row r="8661" customFormat="false" ht="15" hidden="false" customHeight="false" outlineLevel="0" collapsed="false">
      <c r="A8661" s="258" t="n">
        <v>43463</v>
      </c>
      <c r="B8661" s="259" t="s">
        <v>21364</v>
      </c>
      <c r="C8661" s="260" t="s">
        <v>17895</v>
      </c>
      <c r="D8661" s="266" t="s">
        <v>1871</v>
      </c>
    </row>
    <row r="8662" customFormat="false" ht="15" hidden="false" customHeight="false" outlineLevel="0" collapsed="false">
      <c r="A8662" s="262" t="n">
        <v>43462</v>
      </c>
      <c r="B8662" s="263" t="s">
        <v>21366</v>
      </c>
      <c r="C8662" s="264" t="s">
        <v>17895</v>
      </c>
      <c r="D8662" s="265" t="s">
        <v>2900</v>
      </c>
    </row>
    <row r="8663" customFormat="false" ht="15" hidden="false" customHeight="false" outlineLevel="0" collapsed="false">
      <c r="A8663" s="258" t="n">
        <v>43474</v>
      </c>
      <c r="B8663" s="259" t="s">
        <v>21367</v>
      </c>
      <c r="C8663" s="260" t="s">
        <v>18160</v>
      </c>
      <c r="D8663" s="266" t="s">
        <v>21003</v>
      </c>
    </row>
    <row r="8664" customFormat="false" ht="15" hidden="false" customHeight="false" outlineLevel="0" collapsed="false">
      <c r="A8664" s="262" t="n">
        <v>43464</v>
      </c>
      <c r="B8664" s="263" t="s">
        <v>21368</v>
      </c>
      <c r="C8664" s="264" t="s">
        <v>17895</v>
      </c>
      <c r="D8664" s="265" t="s">
        <v>2900</v>
      </c>
    </row>
    <row r="8665" customFormat="false" ht="15" hidden="false" customHeight="false" outlineLevel="0" collapsed="false">
      <c r="A8665" s="258" t="n">
        <v>43476</v>
      </c>
      <c r="B8665" s="259" t="s">
        <v>21369</v>
      </c>
      <c r="C8665" s="260" t="s">
        <v>18160</v>
      </c>
      <c r="D8665" s="266" t="s">
        <v>2900</v>
      </c>
    </row>
    <row r="8666" customFormat="false" ht="15" hidden="false" customHeight="false" outlineLevel="0" collapsed="false">
      <c r="A8666" s="262" t="n">
        <v>43465</v>
      </c>
      <c r="B8666" s="263" t="s">
        <v>21370</v>
      </c>
      <c r="C8666" s="264" t="s">
        <v>17895</v>
      </c>
      <c r="D8666" s="265" t="s">
        <v>2211</v>
      </c>
    </row>
    <row r="8667" customFormat="false" ht="15" hidden="false" customHeight="false" outlineLevel="0" collapsed="false">
      <c r="A8667" s="258" t="n">
        <v>43477</v>
      </c>
      <c r="B8667" s="259" t="s">
        <v>21371</v>
      </c>
      <c r="C8667" s="260" t="s">
        <v>18160</v>
      </c>
      <c r="D8667" s="266" t="s">
        <v>21372</v>
      </c>
    </row>
    <row r="8668" customFormat="false" ht="15" hidden="false" customHeight="false" outlineLevel="0" collapsed="false">
      <c r="A8668" s="262" t="n">
        <v>43466</v>
      </c>
      <c r="B8668" s="263" t="s">
        <v>21373</v>
      </c>
      <c r="C8668" s="264" t="s">
        <v>17895</v>
      </c>
      <c r="D8668" s="265" t="s">
        <v>18749</v>
      </c>
    </row>
    <row r="8669" customFormat="false" ht="15" hidden="false" customHeight="false" outlineLevel="0" collapsed="false">
      <c r="A8669" s="258" t="n">
        <v>43478</v>
      </c>
      <c r="B8669" s="259" t="s">
        <v>21374</v>
      </c>
      <c r="C8669" s="260" t="s">
        <v>18160</v>
      </c>
      <c r="D8669" s="266" t="s">
        <v>21375</v>
      </c>
    </row>
    <row r="8670" customFormat="false" ht="15" hidden="false" customHeight="false" outlineLevel="0" collapsed="false">
      <c r="A8670" s="262" t="n">
        <v>43467</v>
      </c>
      <c r="B8670" s="263" t="s">
        <v>21376</v>
      </c>
      <c r="C8670" s="264" t="s">
        <v>17895</v>
      </c>
      <c r="D8670" s="265" t="s">
        <v>3252</v>
      </c>
    </row>
    <row r="8671" customFormat="false" ht="15" hidden="false" customHeight="false" outlineLevel="0" collapsed="false">
      <c r="A8671" s="258" t="n">
        <v>43479</v>
      </c>
      <c r="B8671" s="259" t="s">
        <v>21377</v>
      </c>
      <c r="C8671" s="260" t="s">
        <v>18160</v>
      </c>
      <c r="D8671" s="266" t="s">
        <v>21378</v>
      </c>
    </row>
    <row r="8672" customFormat="false" ht="15" hidden="false" customHeight="false" outlineLevel="0" collapsed="false">
      <c r="A8672" s="262" t="n">
        <v>43468</v>
      </c>
      <c r="B8672" s="263" t="s">
        <v>21379</v>
      </c>
      <c r="C8672" s="264" t="s">
        <v>17895</v>
      </c>
      <c r="D8672" s="265" t="s">
        <v>2713</v>
      </c>
    </row>
    <row r="8673" customFormat="false" ht="15" hidden="false" customHeight="false" outlineLevel="0" collapsed="false">
      <c r="A8673" s="258" t="n">
        <v>43480</v>
      </c>
      <c r="B8673" s="259" t="s">
        <v>21380</v>
      </c>
      <c r="C8673" s="260" t="s">
        <v>18160</v>
      </c>
      <c r="D8673" s="266" t="s">
        <v>21381</v>
      </c>
    </row>
    <row r="8674" customFormat="false" ht="15" hidden="false" customHeight="false" outlineLevel="0" collapsed="false">
      <c r="A8674" s="262" t="n">
        <v>43469</v>
      </c>
      <c r="B8674" s="263" t="s">
        <v>21382</v>
      </c>
      <c r="C8674" s="264" t="s">
        <v>17895</v>
      </c>
      <c r="D8674" s="265" t="s">
        <v>2179</v>
      </c>
    </row>
    <row r="8675" customFormat="false" ht="15" hidden="false" customHeight="false" outlineLevel="0" collapsed="false">
      <c r="A8675" s="258" t="n">
        <v>43481</v>
      </c>
      <c r="B8675" s="259" t="s">
        <v>21383</v>
      </c>
      <c r="C8675" s="260" t="s">
        <v>18160</v>
      </c>
      <c r="D8675" s="266" t="s">
        <v>21384</v>
      </c>
    </row>
    <row r="8676" customFormat="false" ht="30" hidden="false" customHeight="false" outlineLevel="0" collapsed="false">
      <c r="A8676" s="262" t="n">
        <v>11461</v>
      </c>
      <c r="B8676" s="263" t="s">
        <v>21385</v>
      </c>
      <c r="C8676" s="264" t="s">
        <v>17875</v>
      </c>
      <c r="D8676" s="265" t="s">
        <v>17991</v>
      </c>
    </row>
    <row r="8677" customFormat="false" ht="30" hidden="false" customHeight="false" outlineLevel="0" collapsed="false">
      <c r="A8677" s="258" t="n">
        <v>3106</v>
      </c>
      <c r="B8677" s="259" t="s">
        <v>21386</v>
      </c>
      <c r="C8677" s="260" t="s">
        <v>17875</v>
      </c>
      <c r="D8677" s="266" t="s">
        <v>16608</v>
      </c>
    </row>
    <row r="8678" customFormat="false" ht="15" hidden="false" customHeight="false" outlineLevel="0" collapsed="false">
      <c r="A8678" s="262" t="n">
        <v>3107</v>
      </c>
      <c r="B8678" s="263" t="s">
        <v>21387</v>
      </c>
      <c r="C8678" s="264" t="s">
        <v>17875</v>
      </c>
      <c r="D8678" s="265" t="s">
        <v>16804</v>
      </c>
    </row>
    <row r="8679" customFormat="false" ht="15" hidden="false" customHeight="false" outlineLevel="0" collapsed="false">
      <c r="A8679" s="258" t="n">
        <v>25951</v>
      </c>
      <c r="B8679" s="259" t="s">
        <v>21388</v>
      </c>
      <c r="C8679" s="260" t="s">
        <v>17977</v>
      </c>
      <c r="D8679" s="266" t="s">
        <v>858</v>
      </c>
    </row>
    <row r="8680" customFormat="false" ht="15" hidden="false" customHeight="false" outlineLevel="0" collapsed="false">
      <c r="A8680" s="262" t="n">
        <v>3123</v>
      </c>
      <c r="B8680" s="263" t="s">
        <v>21389</v>
      </c>
      <c r="C8680" s="264" t="s">
        <v>17977</v>
      </c>
      <c r="D8680" s="265" t="s">
        <v>14060</v>
      </c>
    </row>
    <row r="8681" customFormat="false" ht="15" hidden="false" customHeight="false" outlineLevel="0" collapsed="false">
      <c r="A8681" s="258" t="n">
        <v>38125</v>
      </c>
      <c r="B8681" s="259" t="s">
        <v>21390</v>
      </c>
      <c r="C8681" s="260" t="s">
        <v>17977</v>
      </c>
      <c r="D8681" s="266" t="s">
        <v>2713</v>
      </c>
    </row>
    <row r="8682" customFormat="false" ht="30" hidden="false" customHeight="false" outlineLevel="0" collapsed="false">
      <c r="A8682" s="262" t="n">
        <v>39014</v>
      </c>
      <c r="B8682" s="263" t="s">
        <v>21391</v>
      </c>
      <c r="C8682" s="264" t="s">
        <v>17977</v>
      </c>
      <c r="D8682" s="265" t="s">
        <v>7593</v>
      </c>
    </row>
    <row r="8683" customFormat="false" ht="15" hidden="false" customHeight="false" outlineLevel="0" collapsed="false">
      <c r="A8683" s="258" t="n">
        <v>11894</v>
      </c>
      <c r="B8683" s="259" t="s">
        <v>21392</v>
      </c>
      <c r="C8683" s="260" t="s">
        <v>17875</v>
      </c>
      <c r="D8683" s="266" t="s">
        <v>21393</v>
      </c>
    </row>
    <row r="8684" customFormat="false" ht="15" hidden="false" customHeight="false" outlineLevel="0" collapsed="false">
      <c r="A8684" s="262" t="n">
        <v>39365</v>
      </c>
      <c r="B8684" s="263" t="s">
        <v>21394</v>
      </c>
      <c r="C8684" s="264" t="s">
        <v>17875</v>
      </c>
      <c r="D8684" s="265" t="s">
        <v>21395</v>
      </c>
    </row>
    <row r="8685" customFormat="false" ht="15" hidden="false" customHeight="false" outlineLevel="0" collapsed="false">
      <c r="A8685" s="258" t="n">
        <v>39366</v>
      </c>
      <c r="B8685" s="259" t="s">
        <v>21396</v>
      </c>
      <c r="C8685" s="260" t="s">
        <v>17875</v>
      </c>
      <c r="D8685" s="266" t="s">
        <v>21397</v>
      </c>
    </row>
    <row r="8686" customFormat="false" ht="15" hidden="false" customHeight="false" outlineLevel="0" collapsed="false">
      <c r="A8686" s="262" t="n">
        <v>39367</v>
      </c>
      <c r="B8686" s="263" t="s">
        <v>21398</v>
      </c>
      <c r="C8686" s="264" t="s">
        <v>17875</v>
      </c>
      <c r="D8686" s="265" t="s">
        <v>21399</v>
      </c>
    </row>
    <row r="8687" customFormat="false" ht="15" hidden="false" customHeight="false" outlineLevel="0" collapsed="false">
      <c r="A8687" s="258" t="n">
        <v>37394</v>
      </c>
      <c r="B8687" s="259" t="s">
        <v>21400</v>
      </c>
      <c r="C8687" s="260" t="s">
        <v>21401</v>
      </c>
      <c r="D8687" s="266" t="s">
        <v>20566</v>
      </c>
    </row>
    <row r="8688" customFormat="false" ht="15" hidden="false" customHeight="false" outlineLevel="0" collapsed="false">
      <c r="A8688" s="262" t="n">
        <v>14146</v>
      </c>
      <c r="B8688" s="263" t="s">
        <v>21402</v>
      </c>
      <c r="C8688" s="264" t="s">
        <v>21401</v>
      </c>
      <c r="D8688" s="265" t="s">
        <v>21403</v>
      </c>
    </row>
    <row r="8689" customFormat="false" ht="15" hidden="false" customHeight="false" outlineLevel="0" collapsed="false">
      <c r="A8689" s="258" t="n">
        <v>38134</v>
      </c>
      <c r="B8689" s="259" t="s">
        <v>21404</v>
      </c>
      <c r="C8689" s="260" t="s">
        <v>17977</v>
      </c>
      <c r="D8689" s="266" t="s">
        <v>21405</v>
      </c>
    </row>
    <row r="8690" customFormat="false" ht="15" hidden="false" customHeight="false" outlineLevel="0" collapsed="false">
      <c r="A8690" s="262" t="n">
        <v>38132</v>
      </c>
      <c r="B8690" s="263" t="s">
        <v>21406</v>
      </c>
      <c r="C8690" s="264" t="s">
        <v>17977</v>
      </c>
      <c r="D8690" s="265" t="s">
        <v>21407</v>
      </c>
    </row>
    <row r="8691" customFormat="false" ht="15" hidden="false" customHeight="false" outlineLevel="0" collapsed="false">
      <c r="A8691" s="258" t="n">
        <v>38133</v>
      </c>
      <c r="B8691" s="259" t="s">
        <v>21408</v>
      </c>
      <c r="C8691" s="260" t="s">
        <v>17977</v>
      </c>
      <c r="D8691" s="266" t="s">
        <v>21409</v>
      </c>
    </row>
    <row r="8692" customFormat="false" ht="15" hidden="false" customHeight="false" outlineLevel="0" collapsed="false">
      <c r="A8692" s="262" t="n">
        <v>938</v>
      </c>
      <c r="B8692" s="263" t="s">
        <v>21410</v>
      </c>
      <c r="C8692" s="264" t="s">
        <v>17912</v>
      </c>
      <c r="D8692" s="265" t="s">
        <v>2255</v>
      </c>
    </row>
    <row r="8693" customFormat="false" ht="15" hidden="false" customHeight="false" outlineLevel="0" collapsed="false">
      <c r="A8693" s="258" t="n">
        <v>937</v>
      </c>
      <c r="B8693" s="259" t="s">
        <v>21411</v>
      </c>
      <c r="C8693" s="260" t="s">
        <v>17912</v>
      </c>
      <c r="D8693" s="266" t="s">
        <v>1129</v>
      </c>
    </row>
    <row r="8694" customFormat="false" ht="15" hidden="false" customHeight="false" outlineLevel="0" collapsed="false">
      <c r="A8694" s="262" t="n">
        <v>939</v>
      </c>
      <c r="B8694" s="263" t="s">
        <v>21412</v>
      </c>
      <c r="C8694" s="264" t="s">
        <v>17912</v>
      </c>
      <c r="D8694" s="265" t="s">
        <v>2560</v>
      </c>
    </row>
    <row r="8695" customFormat="false" ht="15" hidden="false" customHeight="false" outlineLevel="0" collapsed="false">
      <c r="A8695" s="258" t="n">
        <v>944</v>
      </c>
      <c r="B8695" s="259" t="s">
        <v>21413</v>
      </c>
      <c r="C8695" s="260" t="s">
        <v>17912</v>
      </c>
      <c r="D8695" s="266" t="s">
        <v>21205</v>
      </c>
    </row>
    <row r="8696" customFormat="false" ht="15" hidden="false" customHeight="false" outlineLevel="0" collapsed="false">
      <c r="A8696" s="262" t="n">
        <v>940</v>
      </c>
      <c r="B8696" s="263" t="s">
        <v>21414</v>
      </c>
      <c r="C8696" s="264" t="s">
        <v>17912</v>
      </c>
      <c r="D8696" s="265" t="s">
        <v>5883</v>
      </c>
    </row>
    <row r="8697" customFormat="false" ht="15" hidden="false" customHeight="false" outlineLevel="0" collapsed="false">
      <c r="A8697" s="258" t="n">
        <v>936</v>
      </c>
      <c r="B8697" s="259" t="s">
        <v>21415</v>
      </c>
      <c r="C8697" s="260" t="s">
        <v>17912</v>
      </c>
      <c r="D8697" s="266" t="s">
        <v>2818</v>
      </c>
    </row>
    <row r="8698" customFormat="false" ht="15" hidden="false" customHeight="false" outlineLevel="0" collapsed="false">
      <c r="A8698" s="262" t="n">
        <v>935</v>
      </c>
      <c r="B8698" s="263" t="s">
        <v>21416</v>
      </c>
      <c r="C8698" s="264" t="s">
        <v>17912</v>
      </c>
      <c r="D8698" s="265" t="s">
        <v>2205</v>
      </c>
    </row>
    <row r="8699" customFormat="false" ht="15" hidden="false" customHeight="false" outlineLevel="0" collapsed="false">
      <c r="A8699" s="258" t="n">
        <v>406</v>
      </c>
      <c r="B8699" s="259" t="s">
        <v>21417</v>
      </c>
      <c r="C8699" s="260" t="s">
        <v>17875</v>
      </c>
      <c r="D8699" s="266" t="s">
        <v>21418</v>
      </c>
    </row>
    <row r="8700" customFormat="false" ht="15" hidden="false" customHeight="false" outlineLevel="0" collapsed="false">
      <c r="A8700" s="262" t="n">
        <v>42529</v>
      </c>
      <c r="B8700" s="263" t="s">
        <v>21419</v>
      </c>
      <c r="C8700" s="264" t="s">
        <v>17912</v>
      </c>
      <c r="D8700" s="265" t="s">
        <v>2640</v>
      </c>
    </row>
    <row r="8701" customFormat="false" ht="15" hidden="false" customHeight="false" outlineLevel="0" collapsed="false">
      <c r="A8701" s="258" t="n">
        <v>39634</v>
      </c>
      <c r="B8701" s="259" t="s">
        <v>21420</v>
      </c>
      <c r="C8701" s="260" t="s">
        <v>17912</v>
      </c>
      <c r="D8701" s="266" t="s">
        <v>7711</v>
      </c>
    </row>
    <row r="8702" customFormat="false" ht="15" hidden="false" customHeight="false" outlineLevel="0" collapsed="false">
      <c r="A8702" s="262" t="n">
        <v>39701</v>
      </c>
      <c r="B8702" s="263" t="s">
        <v>21421</v>
      </c>
      <c r="C8702" s="264" t="s">
        <v>17875</v>
      </c>
      <c r="D8702" s="265" t="s">
        <v>5942</v>
      </c>
    </row>
    <row r="8703" customFormat="false" ht="15" hidden="false" customHeight="false" outlineLevel="0" collapsed="false">
      <c r="A8703" s="258" t="n">
        <v>12815</v>
      </c>
      <c r="B8703" s="259" t="s">
        <v>21422</v>
      </c>
      <c r="C8703" s="260" t="s">
        <v>17875</v>
      </c>
      <c r="D8703" s="266" t="s">
        <v>20064</v>
      </c>
    </row>
    <row r="8704" customFormat="false" ht="15" hidden="false" customHeight="false" outlineLevel="0" collapsed="false">
      <c r="A8704" s="262" t="n">
        <v>407</v>
      </c>
      <c r="B8704" s="263" t="s">
        <v>21423</v>
      </c>
      <c r="C8704" s="264" t="s">
        <v>17977</v>
      </c>
      <c r="D8704" s="265" t="s">
        <v>21424</v>
      </c>
    </row>
    <row r="8705" customFormat="false" ht="15" hidden="false" customHeight="false" outlineLevel="0" collapsed="false">
      <c r="A8705" s="258" t="n">
        <v>39431</v>
      </c>
      <c r="B8705" s="259" t="s">
        <v>21425</v>
      </c>
      <c r="C8705" s="260" t="s">
        <v>17912</v>
      </c>
      <c r="D8705" s="266" t="s">
        <v>1561</v>
      </c>
    </row>
    <row r="8706" customFormat="false" ht="15" hidden="false" customHeight="false" outlineLevel="0" collapsed="false">
      <c r="A8706" s="262" t="n">
        <v>39432</v>
      </c>
      <c r="B8706" s="263" t="s">
        <v>21426</v>
      </c>
      <c r="C8706" s="264" t="s">
        <v>17912</v>
      </c>
      <c r="D8706" s="265" t="s">
        <v>441</v>
      </c>
    </row>
    <row r="8707" customFormat="false" ht="15" hidden="false" customHeight="false" outlineLevel="0" collapsed="false">
      <c r="A8707" s="258" t="n">
        <v>20111</v>
      </c>
      <c r="B8707" s="259" t="s">
        <v>21427</v>
      </c>
      <c r="C8707" s="260" t="s">
        <v>17875</v>
      </c>
      <c r="D8707" s="266" t="s">
        <v>2372</v>
      </c>
    </row>
    <row r="8708" customFormat="false" ht="15" hidden="false" customHeight="false" outlineLevel="0" collapsed="false">
      <c r="A8708" s="262" t="n">
        <v>21127</v>
      </c>
      <c r="B8708" s="263" t="s">
        <v>21428</v>
      </c>
      <c r="C8708" s="264" t="s">
        <v>17875</v>
      </c>
      <c r="D8708" s="265" t="s">
        <v>18044</v>
      </c>
    </row>
    <row r="8709" customFormat="false" ht="15" hidden="false" customHeight="false" outlineLevel="0" collapsed="false">
      <c r="A8709" s="258" t="n">
        <v>404</v>
      </c>
      <c r="B8709" s="259" t="s">
        <v>21429</v>
      </c>
      <c r="C8709" s="260" t="s">
        <v>17912</v>
      </c>
      <c r="D8709" s="266" t="s">
        <v>21430</v>
      </c>
    </row>
    <row r="8710" customFormat="false" ht="15" hidden="false" customHeight="false" outlineLevel="0" collapsed="false">
      <c r="A8710" s="262" t="n">
        <v>14151</v>
      </c>
      <c r="B8710" s="263" t="s">
        <v>21431</v>
      </c>
      <c r="C8710" s="264" t="s">
        <v>17875</v>
      </c>
      <c r="D8710" s="265" t="s">
        <v>21432</v>
      </c>
    </row>
    <row r="8711" customFormat="false" ht="15" hidden="false" customHeight="false" outlineLevel="0" collapsed="false">
      <c r="A8711" s="258" t="n">
        <v>14153</v>
      </c>
      <c r="B8711" s="259" t="s">
        <v>21433</v>
      </c>
      <c r="C8711" s="260" t="s">
        <v>17875</v>
      </c>
      <c r="D8711" s="266" t="s">
        <v>15420</v>
      </c>
    </row>
    <row r="8712" customFormat="false" ht="15" hidden="false" customHeight="false" outlineLevel="0" collapsed="false">
      <c r="A8712" s="262" t="n">
        <v>14152</v>
      </c>
      <c r="B8712" s="263" t="s">
        <v>21434</v>
      </c>
      <c r="C8712" s="264" t="s">
        <v>17875</v>
      </c>
      <c r="D8712" s="265" t="s">
        <v>21182</v>
      </c>
    </row>
    <row r="8713" customFormat="false" ht="15" hidden="false" customHeight="false" outlineLevel="0" collapsed="false">
      <c r="A8713" s="258" t="n">
        <v>14154</v>
      </c>
      <c r="B8713" s="259" t="s">
        <v>21435</v>
      </c>
      <c r="C8713" s="260" t="s">
        <v>17875</v>
      </c>
      <c r="D8713" s="266" t="s">
        <v>21436</v>
      </c>
    </row>
    <row r="8714" customFormat="false" ht="15" hidden="false" customHeight="false" outlineLevel="0" collapsed="false">
      <c r="A8714" s="262" t="n">
        <v>42015</v>
      </c>
      <c r="B8714" s="263" t="s">
        <v>21437</v>
      </c>
      <c r="C8714" s="264" t="s">
        <v>17912</v>
      </c>
      <c r="D8714" s="265" t="s">
        <v>1871</v>
      </c>
    </row>
    <row r="8715" customFormat="false" ht="15" hidden="false" customHeight="false" outlineLevel="0" collapsed="false">
      <c r="A8715" s="258" t="n">
        <v>3146</v>
      </c>
      <c r="B8715" s="259" t="s">
        <v>21438</v>
      </c>
      <c r="C8715" s="260" t="s">
        <v>17875</v>
      </c>
      <c r="D8715" s="266" t="s">
        <v>21439</v>
      </c>
    </row>
    <row r="8716" customFormat="false" ht="15" hidden="false" customHeight="false" outlineLevel="0" collapsed="false">
      <c r="A8716" s="262" t="n">
        <v>3143</v>
      </c>
      <c r="B8716" s="263" t="s">
        <v>21440</v>
      </c>
      <c r="C8716" s="264" t="s">
        <v>17875</v>
      </c>
      <c r="D8716" s="265" t="s">
        <v>6617</v>
      </c>
    </row>
    <row r="8717" customFormat="false" ht="15" hidden="false" customHeight="false" outlineLevel="0" collapsed="false">
      <c r="A8717" s="258" t="n">
        <v>3148</v>
      </c>
      <c r="B8717" s="259" t="s">
        <v>21441</v>
      </c>
      <c r="C8717" s="260" t="s">
        <v>17875</v>
      </c>
      <c r="D8717" s="266" t="s">
        <v>7391</v>
      </c>
    </row>
    <row r="8718" customFormat="false" ht="15" hidden="false" customHeight="false" outlineLevel="0" collapsed="false">
      <c r="A8718" s="262" t="n">
        <v>4310</v>
      </c>
      <c r="B8718" s="263" t="s">
        <v>21442</v>
      </c>
      <c r="C8718" s="264" t="s">
        <v>17875</v>
      </c>
      <c r="D8718" s="265" t="s">
        <v>18754</v>
      </c>
    </row>
    <row r="8719" customFormat="false" ht="15" hidden="false" customHeight="false" outlineLevel="0" collapsed="false">
      <c r="A8719" s="258" t="n">
        <v>4311</v>
      </c>
      <c r="B8719" s="259" t="s">
        <v>21443</v>
      </c>
      <c r="C8719" s="260" t="s">
        <v>17875</v>
      </c>
      <c r="D8719" s="266" t="s">
        <v>2219</v>
      </c>
    </row>
    <row r="8720" customFormat="false" ht="15" hidden="false" customHeight="false" outlineLevel="0" collapsed="false">
      <c r="A8720" s="262" t="n">
        <v>4312</v>
      </c>
      <c r="B8720" s="263" t="s">
        <v>21444</v>
      </c>
      <c r="C8720" s="264" t="s">
        <v>17875</v>
      </c>
      <c r="D8720" s="265" t="s">
        <v>19478</v>
      </c>
    </row>
    <row r="8721" customFormat="false" ht="15" hidden="false" customHeight="false" outlineLevel="0" collapsed="false">
      <c r="A8721" s="258" t="n">
        <v>11162</v>
      </c>
      <c r="B8721" s="259" t="s">
        <v>21445</v>
      </c>
      <c r="C8721" s="260" t="s">
        <v>17875</v>
      </c>
      <c r="D8721" s="266" t="s">
        <v>611</v>
      </c>
    </row>
    <row r="8722" customFormat="false" ht="15" hidden="false" customHeight="false" outlineLevel="0" collapsed="false">
      <c r="A8722" s="262" t="n">
        <v>13261</v>
      </c>
      <c r="B8722" s="263" t="s">
        <v>21446</v>
      </c>
      <c r="C8722" s="264" t="s">
        <v>17875</v>
      </c>
      <c r="D8722" s="265" t="s">
        <v>17929</v>
      </c>
    </row>
    <row r="8723" customFormat="false" ht="15" hidden="false" customHeight="false" outlineLevel="0" collapsed="false">
      <c r="A8723" s="258" t="n">
        <v>3255</v>
      </c>
      <c r="B8723" s="259" t="s">
        <v>21447</v>
      </c>
      <c r="C8723" s="260" t="s">
        <v>17875</v>
      </c>
      <c r="D8723" s="266" t="s">
        <v>3286</v>
      </c>
    </row>
    <row r="8724" customFormat="false" ht="15" hidden="false" customHeight="false" outlineLevel="0" collapsed="false">
      <c r="A8724" s="262" t="n">
        <v>3254</v>
      </c>
      <c r="B8724" s="263" t="s">
        <v>21448</v>
      </c>
      <c r="C8724" s="264" t="s">
        <v>17875</v>
      </c>
      <c r="D8724" s="265" t="s">
        <v>21449</v>
      </c>
    </row>
    <row r="8725" customFormat="false" ht="15" hidden="false" customHeight="false" outlineLevel="0" collapsed="false">
      <c r="A8725" s="258" t="n">
        <v>3259</v>
      </c>
      <c r="B8725" s="259" t="s">
        <v>21450</v>
      </c>
      <c r="C8725" s="260" t="s">
        <v>17875</v>
      </c>
      <c r="D8725" s="266" t="s">
        <v>18158</v>
      </c>
    </row>
    <row r="8726" customFormat="false" ht="15" hidden="false" customHeight="false" outlineLevel="0" collapsed="false">
      <c r="A8726" s="262" t="n">
        <v>3258</v>
      </c>
      <c r="B8726" s="263" t="s">
        <v>21451</v>
      </c>
      <c r="C8726" s="264" t="s">
        <v>17875</v>
      </c>
      <c r="D8726" s="265" t="s">
        <v>21452</v>
      </c>
    </row>
    <row r="8727" customFormat="false" ht="15" hidden="false" customHeight="false" outlineLevel="0" collapsed="false">
      <c r="A8727" s="258" t="n">
        <v>3251</v>
      </c>
      <c r="B8727" s="259" t="s">
        <v>21453</v>
      </c>
      <c r="C8727" s="260" t="s">
        <v>17875</v>
      </c>
      <c r="D8727" s="266" t="s">
        <v>21454</v>
      </c>
    </row>
    <row r="8728" customFormat="false" ht="15" hidden="false" customHeight="false" outlineLevel="0" collapsed="false">
      <c r="A8728" s="262" t="n">
        <v>3256</v>
      </c>
      <c r="B8728" s="263" t="s">
        <v>21455</v>
      </c>
      <c r="C8728" s="264" t="s">
        <v>17875</v>
      </c>
      <c r="D8728" s="265" t="s">
        <v>9631</v>
      </c>
    </row>
    <row r="8729" customFormat="false" ht="15" hidden="false" customHeight="false" outlineLevel="0" collapsed="false">
      <c r="A8729" s="258" t="n">
        <v>3261</v>
      </c>
      <c r="B8729" s="259" t="s">
        <v>21456</v>
      </c>
      <c r="C8729" s="260" t="s">
        <v>17875</v>
      </c>
      <c r="D8729" s="266" t="s">
        <v>21457</v>
      </c>
    </row>
    <row r="8730" customFormat="false" ht="15" hidden="false" customHeight="false" outlineLevel="0" collapsed="false">
      <c r="A8730" s="262" t="n">
        <v>3260</v>
      </c>
      <c r="B8730" s="263" t="s">
        <v>21458</v>
      </c>
      <c r="C8730" s="264" t="s">
        <v>17875</v>
      </c>
      <c r="D8730" s="265" t="s">
        <v>14816</v>
      </c>
    </row>
    <row r="8731" customFormat="false" ht="15" hidden="false" customHeight="false" outlineLevel="0" collapsed="false">
      <c r="A8731" s="258" t="n">
        <v>3272</v>
      </c>
      <c r="B8731" s="259" t="s">
        <v>21459</v>
      </c>
      <c r="C8731" s="260" t="s">
        <v>17875</v>
      </c>
      <c r="D8731" s="266" t="s">
        <v>21460</v>
      </c>
    </row>
    <row r="8732" customFormat="false" ht="15" hidden="false" customHeight="false" outlineLevel="0" collapsed="false">
      <c r="A8732" s="262" t="n">
        <v>3265</v>
      </c>
      <c r="B8732" s="263" t="s">
        <v>21461</v>
      </c>
      <c r="C8732" s="264" t="s">
        <v>17875</v>
      </c>
      <c r="D8732" s="265" t="s">
        <v>21462</v>
      </c>
    </row>
    <row r="8733" customFormat="false" ht="15" hidden="false" customHeight="false" outlineLevel="0" collapsed="false">
      <c r="A8733" s="258" t="n">
        <v>3262</v>
      </c>
      <c r="B8733" s="259" t="s">
        <v>21463</v>
      </c>
      <c r="C8733" s="260" t="s">
        <v>17875</v>
      </c>
      <c r="D8733" s="266" t="s">
        <v>13318</v>
      </c>
    </row>
    <row r="8734" customFormat="false" ht="15" hidden="false" customHeight="false" outlineLevel="0" collapsed="false">
      <c r="A8734" s="262" t="n">
        <v>3264</v>
      </c>
      <c r="B8734" s="263" t="s">
        <v>21464</v>
      </c>
      <c r="C8734" s="264" t="s">
        <v>17875</v>
      </c>
      <c r="D8734" s="265" t="s">
        <v>21465</v>
      </c>
    </row>
    <row r="8735" customFormat="false" ht="15" hidden="false" customHeight="false" outlineLevel="0" collapsed="false">
      <c r="A8735" s="258" t="n">
        <v>3267</v>
      </c>
      <c r="B8735" s="259" t="s">
        <v>21466</v>
      </c>
      <c r="C8735" s="260" t="s">
        <v>17875</v>
      </c>
      <c r="D8735" s="266" t="s">
        <v>21467</v>
      </c>
    </row>
    <row r="8736" customFormat="false" ht="15" hidden="false" customHeight="false" outlineLevel="0" collapsed="false">
      <c r="A8736" s="262" t="n">
        <v>3266</v>
      </c>
      <c r="B8736" s="263" t="s">
        <v>21468</v>
      </c>
      <c r="C8736" s="264" t="s">
        <v>17875</v>
      </c>
      <c r="D8736" s="265" t="s">
        <v>21469</v>
      </c>
    </row>
    <row r="8737" customFormat="false" ht="15" hidden="false" customHeight="false" outlineLevel="0" collapsed="false">
      <c r="A8737" s="258" t="n">
        <v>3263</v>
      </c>
      <c r="B8737" s="259" t="s">
        <v>21470</v>
      </c>
      <c r="C8737" s="260" t="s">
        <v>17875</v>
      </c>
      <c r="D8737" s="266" t="s">
        <v>21471</v>
      </c>
    </row>
    <row r="8738" customFormat="false" ht="15" hidden="false" customHeight="false" outlineLevel="0" collapsed="false">
      <c r="A8738" s="262" t="n">
        <v>3268</v>
      </c>
      <c r="B8738" s="263" t="s">
        <v>21472</v>
      </c>
      <c r="C8738" s="264" t="s">
        <v>17875</v>
      </c>
      <c r="D8738" s="265" t="s">
        <v>21473</v>
      </c>
    </row>
    <row r="8739" customFormat="false" ht="15" hidden="false" customHeight="false" outlineLevel="0" collapsed="false">
      <c r="A8739" s="258" t="n">
        <v>3271</v>
      </c>
      <c r="B8739" s="259" t="s">
        <v>21474</v>
      </c>
      <c r="C8739" s="260" t="s">
        <v>17875</v>
      </c>
      <c r="D8739" s="266" t="s">
        <v>21475</v>
      </c>
    </row>
    <row r="8740" customFormat="false" ht="15" hidden="false" customHeight="false" outlineLevel="0" collapsed="false">
      <c r="A8740" s="262" t="n">
        <v>3270</v>
      </c>
      <c r="B8740" s="263" t="s">
        <v>21476</v>
      </c>
      <c r="C8740" s="264" t="s">
        <v>17875</v>
      </c>
      <c r="D8740" s="265" t="s">
        <v>21477</v>
      </c>
    </row>
    <row r="8741" customFormat="false" ht="30" hidden="false" customHeight="false" outlineLevel="0" collapsed="false">
      <c r="A8741" s="258" t="n">
        <v>3275</v>
      </c>
      <c r="B8741" s="259" t="s">
        <v>21478</v>
      </c>
      <c r="C8741" s="260" t="s">
        <v>17892</v>
      </c>
      <c r="D8741" s="266" t="s">
        <v>21479</v>
      </c>
    </row>
    <row r="8742" customFormat="false" ht="30" hidden="false" customHeight="false" outlineLevel="0" collapsed="false">
      <c r="A8742" s="262" t="n">
        <v>39512</v>
      </c>
      <c r="B8742" s="263" t="s">
        <v>21480</v>
      </c>
      <c r="C8742" s="264" t="s">
        <v>17892</v>
      </c>
      <c r="D8742" s="265" t="s">
        <v>18196</v>
      </c>
    </row>
    <row r="8743" customFormat="false" ht="30" hidden="false" customHeight="false" outlineLevel="0" collapsed="false">
      <c r="A8743" s="258" t="n">
        <v>39511</v>
      </c>
      <c r="B8743" s="259" t="s">
        <v>21481</v>
      </c>
      <c r="C8743" s="260" t="s">
        <v>17892</v>
      </c>
      <c r="D8743" s="266" t="s">
        <v>21482</v>
      </c>
    </row>
    <row r="8744" customFormat="false" ht="30" hidden="false" customHeight="false" outlineLevel="0" collapsed="false">
      <c r="A8744" s="262" t="n">
        <v>39513</v>
      </c>
      <c r="B8744" s="263" t="s">
        <v>21483</v>
      </c>
      <c r="C8744" s="264" t="s">
        <v>17892</v>
      </c>
      <c r="D8744" s="265" t="s">
        <v>21484</v>
      </c>
    </row>
    <row r="8745" customFormat="false" ht="15" hidden="false" customHeight="false" outlineLevel="0" collapsed="false">
      <c r="A8745" s="258" t="n">
        <v>3286</v>
      </c>
      <c r="B8745" s="259" t="s">
        <v>21485</v>
      </c>
      <c r="C8745" s="260" t="s">
        <v>17892</v>
      </c>
      <c r="D8745" s="266" t="s">
        <v>14086</v>
      </c>
    </row>
    <row r="8746" customFormat="false" ht="30" hidden="false" customHeight="false" outlineLevel="0" collapsed="false">
      <c r="A8746" s="262" t="n">
        <v>3287</v>
      </c>
      <c r="B8746" s="263" t="s">
        <v>21486</v>
      </c>
      <c r="C8746" s="264" t="s">
        <v>17892</v>
      </c>
      <c r="D8746" s="265" t="s">
        <v>21487</v>
      </c>
    </row>
    <row r="8747" customFormat="false" ht="15" hidden="false" customHeight="false" outlineLevel="0" collapsed="false">
      <c r="A8747" s="258" t="n">
        <v>3283</v>
      </c>
      <c r="B8747" s="259" t="s">
        <v>21488</v>
      </c>
      <c r="C8747" s="260" t="s">
        <v>17892</v>
      </c>
      <c r="D8747" s="266" t="s">
        <v>21489</v>
      </c>
    </row>
    <row r="8748" customFormat="false" ht="15" hidden="false" customHeight="false" outlineLevel="0" collapsed="false">
      <c r="A8748" s="262" t="n">
        <v>11587</v>
      </c>
      <c r="B8748" s="263" t="s">
        <v>21490</v>
      </c>
      <c r="C8748" s="264" t="s">
        <v>17892</v>
      </c>
      <c r="D8748" s="265" t="s">
        <v>21491</v>
      </c>
    </row>
    <row r="8749" customFormat="false" ht="15" hidden="false" customHeight="false" outlineLevel="0" collapsed="false">
      <c r="A8749" s="258" t="n">
        <v>36225</v>
      </c>
      <c r="B8749" s="259" t="s">
        <v>21492</v>
      </c>
      <c r="C8749" s="260" t="s">
        <v>17892</v>
      </c>
      <c r="D8749" s="266" t="s">
        <v>17275</v>
      </c>
    </row>
    <row r="8750" customFormat="false" ht="15" hidden="false" customHeight="false" outlineLevel="0" collapsed="false">
      <c r="A8750" s="262" t="n">
        <v>36230</v>
      </c>
      <c r="B8750" s="263" t="s">
        <v>21493</v>
      </c>
      <c r="C8750" s="264" t="s">
        <v>17892</v>
      </c>
      <c r="D8750" s="265" t="s">
        <v>15788</v>
      </c>
    </row>
    <row r="8751" customFormat="false" ht="15" hidden="false" customHeight="false" outlineLevel="0" collapsed="false">
      <c r="A8751" s="258" t="n">
        <v>36238</v>
      </c>
      <c r="B8751" s="259" t="s">
        <v>21494</v>
      </c>
      <c r="C8751" s="260" t="s">
        <v>17892</v>
      </c>
      <c r="D8751" s="266" t="s">
        <v>18958</v>
      </c>
    </row>
    <row r="8752" customFormat="false" ht="15" hidden="false" customHeight="false" outlineLevel="0" collapsed="false">
      <c r="A8752" s="262" t="n">
        <v>11887</v>
      </c>
      <c r="B8752" s="263" t="s">
        <v>21495</v>
      </c>
      <c r="C8752" s="264" t="s">
        <v>17875</v>
      </c>
      <c r="D8752" s="265" t="s">
        <v>21496</v>
      </c>
    </row>
    <row r="8753" customFormat="false" ht="15" hidden="false" customHeight="false" outlineLevel="0" collapsed="false">
      <c r="A8753" s="258" t="n">
        <v>11883</v>
      </c>
      <c r="B8753" s="259" t="s">
        <v>21497</v>
      </c>
      <c r="C8753" s="260" t="s">
        <v>17875</v>
      </c>
      <c r="D8753" s="266" t="s">
        <v>21498</v>
      </c>
    </row>
    <row r="8754" customFormat="false" ht="15" hidden="false" customHeight="false" outlineLevel="0" collapsed="false">
      <c r="A8754" s="262" t="n">
        <v>11884</v>
      </c>
      <c r="B8754" s="263" t="s">
        <v>21499</v>
      </c>
      <c r="C8754" s="264" t="s">
        <v>17875</v>
      </c>
      <c r="D8754" s="265" t="s">
        <v>21500</v>
      </c>
    </row>
    <row r="8755" customFormat="false" ht="15" hidden="false" customHeight="false" outlineLevel="0" collapsed="false">
      <c r="A8755" s="258" t="n">
        <v>11885</v>
      </c>
      <c r="B8755" s="259" t="s">
        <v>21501</v>
      </c>
      <c r="C8755" s="260" t="s">
        <v>17875</v>
      </c>
      <c r="D8755" s="266" t="s">
        <v>21502</v>
      </c>
    </row>
    <row r="8756" customFormat="false" ht="15" hidden="false" customHeight="false" outlineLevel="0" collapsed="false">
      <c r="A8756" s="262" t="n">
        <v>11886</v>
      </c>
      <c r="B8756" s="263" t="s">
        <v>21503</v>
      </c>
      <c r="C8756" s="264" t="s">
        <v>17875</v>
      </c>
      <c r="D8756" s="265" t="s">
        <v>21504</v>
      </c>
    </row>
    <row r="8757" customFormat="false" ht="15" hidden="false" customHeight="false" outlineLevel="0" collapsed="false">
      <c r="A8757" s="258" t="n">
        <v>11888</v>
      </c>
      <c r="B8757" s="259" t="s">
        <v>21505</v>
      </c>
      <c r="C8757" s="260" t="s">
        <v>17875</v>
      </c>
      <c r="D8757" s="266" t="s">
        <v>21506</v>
      </c>
    </row>
    <row r="8758" customFormat="false" ht="15" hidden="false" customHeight="false" outlineLevel="0" collapsed="false">
      <c r="A8758" s="262" t="n">
        <v>3277</v>
      </c>
      <c r="B8758" s="263" t="s">
        <v>21507</v>
      </c>
      <c r="C8758" s="264" t="s">
        <v>17875</v>
      </c>
      <c r="D8758" s="265" t="s">
        <v>21508</v>
      </c>
    </row>
    <row r="8759" customFormat="false" ht="15" hidden="false" customHeight="false" outlineLevel="0" collapsed="false">
      <c r="A8759" s="258" t="n">
        <v>3281</v>
      </c>
      <c r="B8759" s="259" t="s">
        <v>21509</v>
      </c>
      <c r="C8759" s="260" t="s">
        <v>17875</v>
      </c>
      <c r="D8759" s="266" t="s">
        <v>21510</v>
      </c>
    </row>
    <row r="8760" customFormat="false" ht="30" hidden="false" customHeight="false" outlineLevel="0" collapsed="false">
      <c r="A8760" s="262" t="n">
        <v>39363</v>
      </c>
      <c r="B8760" s="263" t="s">
        <v>21511</v>
      </c>
      <c r="C8760" s="264" t="s">
        <v>17875</v>
      </c>
      <c r="D8760" s="265" t="s">
        <v>21512</v>
      </c>
    </row>
    <row r="8761" customFormat="false" ht="30" hidden="false" customHeight="false" outlineLevel="0" collapsed="false">
      <c r="A8761" s="258" t="n">
        <v>39361</v>
      </c>
      <c r="B8761" s="259" t="s">
        <v>21513</v>
      </c>
      <c r="C8761" s="260" t="s">
        <v>17875</v>
      </c>
      <c r="D8761" s="266" t="s">
        <v>21514</v>
      </c>
    </row>
    <row r="8762" customFormat="false" ht="30" hidden="false" customHeight="false" outlineLevel="0" collapsed="false">
      <c r="A8762" s="262" t="n">
        <v>39362</v>
      </c>
      <c r="B8762" s="263" t="s">
        <v>21515</v>
      </c>
      <c r="C8762" s="264" t="s">
        <v>17875</v>
      </c>
      <c r="D8762" s="265" t="s">
        <v>21516</v>
      </c>
    </row>
    <row r="8763" customFormat="false" ht="30" hidden="false" customHeight="false" outlineLevel="0" collapsed="false">
      <c r="A8763" s="258" t="n">
        <v>39364</v>
      </c>
      <c r="B8763" s="259" t="s">
        <v>21517</v>
      </c>
      <c r="C8763" s="260" t="s">
        <v>17875</v>
      </c>
      <c r="D8763" s="266" t="s">
        <v>21518</v>
      </c>
    </row>
    <row r="8764" customFormat="false" ht="15" hidden="false" customHeight="false" outlineLevel="0" collapsed="false">
      <c r="A8764" s="262" t="n">
        <v>14576</v>
      </c>
      <c r="B8764" s="263" t="s">
        <v>21519</v>
      </c>
      <c r="C8764" s="264" t="s">
        <v>17875</v>
      </c>
      <c r="D8764" s="265" t="s">
        <v>21520</v>
      </c>
    </row>
    <row r="8765" customFormat="false" ht="15" hidden="false" customHeight="false" outlineLevel="0" collapsed="false">
      <c r="A8765" s="258" t="n">
        <v>13877</v>
      </c>
      <c r="B8765" s="259" t="s">
        <v>21521</v>
      </c>
      <c r="C8765" s="260" t="s">
        <v>17875</v>
      </c>
      <c r="D8765" s="266" t="s">
        <v>21522</v>
      </c>
    </row>
    <row r="8766" customFormat="false" ht="15" hidden="false" customHeight="false" outlineLevel="0" collapsed="false">
      <c r="A8766" s="262" t="n">
        <v>7307</v>
      </c>
      <c r="B8766" s="263" t="s">
        <v>21523</v>
      </c>
      <c r="C8766" s="264" t="s">
        <v>17979</v>
      </c>
      <c r="D8766" s="265" t="s">
        <v>19588</v>
      </c>
    </row>
    <row r="8767" customFormat="false" ht="15" hidden="false" customHeight="false" outlineLevel="0" collapsed="false">
      <c r="A8767" s="258" t="n">
        <v>38122</v>
      </c>
      <c r="B8767" s="259" t="s">
        <v>21524</v>
      </c>
      <c r="C8767" s="260" t="s">
        <v>17979</v>
      </c>
      <c r="D8767" s="266" t="s">
        <v>5931</v>
      </c>
    </row>
    <row r="8768" customFormat="false" ht="15" hidden="false" customHeight="false" outlineLevel="0" collapsed="false">
      <c r="A8768" s="262" t="n">
        <v>6086</v>
      </c>
      <c r="B8768" s="263" t="s">
        <v>21525</v>
      </c>
      <c r="C8768" s="264" t="s">
        <v>21526</v>
      </c>
      <c r="D8768" s="265" t="s">
        <v>21527</v>
      </c>
    </row>
    <row r="8769" customFormat="false" ht="15" hidden="false" customHeight="false" outlineLevel="0" collapsed="false">
      <c r="A8769" s="258" t="n">
        <v>38633</v>
      </c>
      <c r="B8769" s="259" t="s">
        <v>21528</v>
      </c>
      <c r="C8769" s="260" t="s">
        <v>17875</v>
      </c>
      <c r="D8769" s="266" t="s">
        <v>1918</v>
      </c>
    </row>
    <row r="8770" customFormat="false" ht="15" hidden="false" customHeight="false" outlineLevel="0" collapsed="false">
      <c r="A8770" s="262" t="n">
        <v>12344</v>
      </c>
      <c r="B8770" s="263" t="s">
        <v>21529</v>
      </c>
      <c r="C8770" s="264" t="s">
        <v>17875</v>
      </c>
      <c r="D8770" s="265" t="s">
        <v>2867</v>
      </c>
    </row>
    <row r="8771" customFormat="false" ht="15" hidden="false" customHeight="false" outlineLevel="0" collapsed="false">
      <c r="A8771" s="258" t="n">
        <v>12343</v>
      </c>
      <c r="B8771" s="259" t="s">
        <v>21530</v>
      </c>
      <c r="C8771" s="260" t="s">
        <v>17875</v>
      </c>
      <c r="D8771" s="266" t="s">
        <v>2637</v>
      </c>
    </row>
    <row r="8772" customFormat="false" ht="15" hidden="false" customHeight="false" outlineLevel="0" collapsed="false">
      <c r="A8772" s="262" t="n">
        <v>3295</v>
      </c>
      <c r="B8772" s="263" t="s">
        <v>21531</v>
      </c>
      <c r="C8772" s="264" t="s">
        <v>17875</v>
      </c>
      <c r="D8772" s="265" t="s">
        <v>21532</v>
      </c>
    </row>
    <row r="8773" customFormat="false" ht="15" hidden="false" customHeight="false" outlineLevel="0" collapsed="false">
      <c r="A8773" s="258" t="n">
        <v>3302</v>
      </c>
      <c r="B8773" s="259" t="s">
        <v>21533</v>
      </c>
      <c r="C8773" s="260" t="s">
        <v>17875</v>
      </c>
      <c r="D8773" s="266" t="s">
        <v>12089</v>
      </c>
    </row>
    <row r="8774" customFormat="false" ht="15" hidden="false" customHeight="false" outlineLevel="0" collapsed="false">
      <c r="A8774" s="262" t="n">
        <v>3297</v>
      </c>
      <c r="B8774" s="263" t="s">
        <v>21534</v>
      </c>
      <c r="C8774" s="264" t="s">
        <v>17875</v>
      </c>
      <c r="D8774" s="265" t="s">
        <v>19266</v>
      </c>
    </row>
    <row r="8775" customFormat="false" ht="15" hidden="false" customHeight="false" outlineLevel="0" collapsed="false">
      <c r="A8775" s="258" t="n">
        <v>3294</v>
      </c>
      <c r="B8775" s="259" t="s">
        <v>21535</v>
      </c>
      <c r="C8775" s="260" t="s">
        <v>17875</v>
      </c>
      <c r="D8775" s="266" t="s">
        <v>10217</v>
      </c>
    </row>
    <row r="8776" customFormat="false" ht="15" hidden="false" customHeight="false" outlineLevel="0" collapsed="false">
      <c r="A8776" s="262" t="n">
        <v>3292</v>
      </c>
      <c r="B8776" s="263" t="s">
        <v>21536</v>
      </c>
      <c r="C8776" s="264" t="s">
        <v>17875</v>
      </c>
      <c r="D8776" s="265" t="s">
        <v>21537</v>
      </c>
    </row>
    <row r="8777" customFormat="false" ht="15" hidden="false" customHeight="false" outlineLevel="0" collapsed="false">
      <c r="A8777" s="258" t="n">
        <v>3298</v>
      </c>
      <c r="B8777" s="259" t="s">
        <v>21538</v>
      </c>
      <c r="C8777" s="260" t="s">
        <v>17875</v>
      </c>
      <c r="D8777" s="266" t="s">
        <v>21539</v>
      </c>
    </row>
    <row r="8778" customFormat="false" ht="15" hidden="false" customHeight="false" outlineLevel="0" collapsed="false">
      <c r="A8778" s="262" t="n">
        <v>11596</v>
      </c>
      <c r="B8778" s="263" t="s">
        <v>21540</v>
      </c>
      <c r="C8778" s="264" t="s">
        <v>17875</v>
      </c>
      <c r="D8778" s="265" t="s">
        <v>21541</v>
      </c>
    </row>
    <row r="8779" customFormat="false" ht="30" hidden="false" customHeight="false" outlineLevel="0" collapsed="false">
      <c r="A8779" s="258" t="n">
        <v>34802</v>
      </c>
      <c r="B8779" s="259" t="s">
        <v>21542</v>
      </c>
      <c r="C8779" s="260" t="s">
        <v>17875</v>
      </c>
      <c r="D8779" s="266" t="s">
        <v>21543</v>
      </c>
    </row>
    <row r="8780" customFormat="false" ht="30" hidden="false" customHeight="false" outlineLevel="0" collapsed="false">
      <c r="A8780" s="262" t="n">
        <v>11588</v>
      </c>
      <c r="B8780" s="263" t="s">
        <v>21544</v>
      </c>
      <c r="C8780" s="264" t="s">
        <v>17875</v>
      </c>
      <c r="D8780" s="265" t="s">
        <v>21545</v>
      </c>
    </row>
    <row r="8781" customFormat="false" ht="30" hidden="false" customHeight="false" outlineLevel="0" collapsed="false">
      <c r="A8781" s="258" t="n">
        <v>34383</v>
      </c>
      <c r="B8781" s="259" t="s">
        <v>21546</v>
      </c>
      <c r="C8781" s="260" t="s">
        <v>17875</v>
      </c>
      <c r="D8781" s="266" t="s">
        <v>21547</v>
      </c>
    </row>
    <row r="8782" customFormat="false" ht="30" hidden="false" customHeight="false" outlineLevel="0" collapsed="false">
      <c r="A8782" s="262" t="n">
        <v>40451</v>
      </c>
      <c r="B8782" s="263" t="s">
        <v>21548</v>
      </c>
      <c r="C8782" s="264" t="s">
        <v>17892</v>
      </c>
      <c r="D8782" s="265" t="s">
        <v>11639</v>
      </c>
    </row>
    <row r="8783" customFormat="false" ht="30" hidden="false" customHeight="false" outlineLevel="0" collapsed="false">
      <c r="A8783" s="258" t="n">
        <v>40453</v>
      </c>
      <c r="B8783" s="259" t="s">
        <v>21549</v>
      </c>
      <c r="C8783" s="260" t="s">
        <v>17892</v>
      </c>
      <c r="D8783" s="266" t="s">
        <v>21550</v>
      </c>
    </row>
    <row r="8784" customFormat="false" ht="30" hidden="false" customHeight="false" outlineLevel="0" collapsed="false">
      <c r="A8784" s="262" t="n">
        <v>40452</v>
      </c>
      <c r="B8784" s="263" t="s">
        <v>21551</v>
      </c>
      <c r="C8784" s="264" t="s">
        <v>17892</v>
      </c>
      <c r="D8784" s="265" t="s">
        <v>15975</v>
      </c>
    </row>
    <row r="8785" customFormat="false" ht="15" hidden="false" customHeight="false" outlineLevel="0" collapsed="false">
      <c r="A8785" s="258" t="n">
        <v>11594</v>
      </c>
      <c r="B8785" s="259" t="s">
        <v>21552</v>
      </c>
      <c r="C8785" s="260" t="s">
        <v>17875</v>
      </c>
      <c r="D8785" s="266" t="s">
        <v>21553</v>
      </c>
    </row>
    <row r="8786" customFormat="false" ht="15" hidden="false" customHeight="false" outlineLevel="0" collapsed="false">
      <c r="A8786" s="262" t="n">
        <v>3311</v>
      </c>
      <c r="B8786" s="263" t="s">
        <v>21554</v>
      </c>
      <c r="C8786" s="264" t="s">
        <v>18153</v>
      </c>
      <c r="D8786" s="265" t="s">
        <v>21553</v>
      </c>
    </row>
    <row r="8787" customFormat="false" ht="15" hidden="false" customHeight="false" outlineLevel="0" collapsed="false">
      <c r="A8787" s="258" t="n">
        <v>11599</v>
      </c>
      <c r="B8787" s="259" t="s">
        <v>21555</v>
      </c>
      <c r="C8787" s="260" t="s">
        <v>17875</v>
      </c>
      <c r="D8787" s="266" t="s">
        <v>21556</v>
      </c>
    </row>
    <row r="8788" customFormat="false" ht="30" hidden="false" customHeight="false" outlineLevel="0" collapsed="false">
      <c r="A8788" s="262" t="n">
        <v>11593</v>
      </c>
      <c r="B8788" s="263" t="s">
        <v>21557</v>
      </c>
      <c r="C8788" s="264" t="s">
        <v>17875</v>
      </c>
      <c r="D8788" s="265" t="s">
        <v>21558</v>
      </c>
    </row>
    <row r="8789" customFormat="false" ht="15" hidden="false" customHeight="false" outlineLevel="0" collapsed="false">
      <c r="A8789" s="258" t="n">
        <v>3314</v>
      </c>
      <c r="B8789" s="259" t="s">
        <v>21559</v>
      </c>
      <c r="C8789" s="260" t="s">
        <v>18153</v>
      </c>
      <c r="D8789" s="266" t="s">
        <v>21560</v>
      </c>
    </row>
    <row r="8790" customFormat="false" ht="15" hidden="false" customHeight="false" outlineLevel="0" collapsed="false">
      <c r="A8790" s="262" t="n">
        <v>11597</v>
      </c>
      <c r="B8790" s="263" t="s">
        <v>21561</v>
      </c>
      <c r="C8790" s="264" t="s">
        <v>17875</v>
      </c>
      <c r="D8790" s="265" t="s">
        <v>21562</v>
      </c>
    </row>
    <row r="8791" customFormat="false" ht="15" hidden="false" customHeight="false" outlineLevel="0" collapsed="false">
      <c r="A8791" s="258" t="n">
        <v>3309</v>
      </c>
      <c r="B8791" s="259" t="s">
        <v>21563</v>
      </c>
      <c r="C8791" s="260" t="s">
        <v>18153</v>
      </c>
      <c r="D8791" s="266" t="s">
        <v>21541</v>
      </c>
    </row>
    <row r="8792" customFormat="false" ht="30" hidden="false" customHeight="false" outlineLevel="0" collapsed="false">
      <c r="A8792" s="262" t="n">
        <v>34612</v>
      </c>
      <c r="B8792" s="263" t="s">
        <v>21564</v>
      </c>
      <c r="C8792" s="264" t="s">
        <v>17875</v>
      </c>
      <c r="D8792" s="265" t="s">
        <v>21565</v>
      </c>
    </row>
    <row r="8793" customFormat="false" ht="30" hidden="false" customHeight="false" outlineLevel="0" collapsed="false">
      <c r="A8793" s="258" t="n">
        <v>34635</v>
      </c>
      <c r="B8793" s="259" t="s">
        <v>21566</v>
      </c>
      <c r="C8793" s="260" t="s">
        <v>17875</v>
      </c>
      <c r="D8793" s="266" t="s">
        <v>21567</v>
      </c>
    </row>
    <row r="8794" customFormat="false" ht="30" hidden="false" customHeight="false" outlineLevel="0" collapsed="false">
      <c r="A8794" s="262" t="n">
        <v>34633</v>
      </c>
      <c r="B8794" s="263" t="s">
        <v>21568</v>
      </c>
      <c r="C8794" s="264" t="s">
        <v>17875</v>
      </c>
      <c r="D8794" s="265" t="s">
        <v>21569</v>
      </c>
    </row>
    <row r="8795" customFormat="false" ht="30" hidden="false" customHeight="false" outlineLevel="0" collapsed="false">
      <c r="A8795" s="258" t="n">
        <v>40440</v>
      </c>
      <c r="B8795" s="259" t="s">
        <v>21570</v>
      </c>
      <c r="C8795" s="260" t="s">
        <v>18153</v>
      </c>
      <c r="D8795" s="266" t="s">
        <v>21571</v>
      </c>
    </row>
    <row r="8796" customFormat="false" ht="30" hidden="false" customHeight="false" outlineLevel="0" collapsed="false">
      <c r="A8796" s="262" t="n">
        <v>40441</v>
      </c>
      <c r="B8796" s="263" t="s">
        <v>21572</v>
      </c>
      <c r="C8796" s="264" t="s">
        <v>18153</v>
      </c>
      <c r="D8796" s="265" t="s">
        <v>21573</v>
      </c>
    </row>
    <row r="8797" customFormat="false" ht="30" hidden="false" customHeight="false" outlineLevel="0" collapsed="false">
      <c r="A8797" s="258" t="n">
        <v>40449</v>
      </c>
      <c r="B8797" s="259" t="s">
        <v>21574</v>
      </c>
      <c r="C8797" s="260" t="s">
        <v>18153</v>
      </c>
      <c r="D8797" s="266" t="s">
        <v>21575</v>
      </c>
    </row>
    <row r="8798" customFormat="false" ht="30" hidden="false" customHeight="false" outlineLevel="0" collapsed="false">
      <c r="A8798" s="262" t="n">
        <v>34800</v>
      </c>
      <c r="B8798" s="263" t="s">
        <v>21576</v>
      </c>
      <c r="C8798" s="264" t="s">
        <v>18153</v>
      </c>
      <c r="D8798" s="265" t="s">
        <v>21577</v>
      </c>
    </row>
    <row r="8799" customFormat="false" ht="30" hidden="false" customHeight="false" outlineLevel="0" collapsed="false">
      <c r="A8799" s="258" t="n">
        <v>11592</v>
      </c>
      <c r="B8799" s="259" t="s">
        <v>21578</v>
      </c>
      <c r="C8799" s="260" t="s">
        <v>17875</v>
      </c>
      <c r="D8799" s="266" t="s">
        <v>21560</v>
      </c>
    </row>
    <row r="8800" customFormat="false" ht="15" hidden="false" customHeight="false" outlineLevel="0" collapsed="false">
      <c r="A8800" s="262" t="n">
        <v>40438</v>
      </c>
      <c r="B8800" s="263" t="s">
        <v>21579</v>
      </c>
      <c r="C8800" s="264" t="s">
        <v>18153</v>
      </c>
      <c r="D8800" s="265" t="s">
        <v>21580</v>
      </c>
    </row>
    <row r="8801" customFormat="false" ht="15" hidden="false" customHeight="false" outlineLevel="0" collapsed="false">
      <c r="A8801" s="258" t="n">
        <v>40436</v>
      </c>
      <c r="B8801" s="259" t="s">
        <v>21581</v>
      </c>
      <c r="C8801" s="260" t="s">
        <v>18153</v>
      </c>
      <c r="D8801" s="266" t="s">
        <v>4236</v>
      </c>
    </row>
    <row r="8802" customFormat="false" ht="30" hidden="false" customHeight="false" outlineLevel="0" collapsed="false">
      <c r="A8802" s="262" t="n">
        <v>4315</v>
      </c>
      <c r="B8802" s="263" t="s">
        <v>21582</v>
      </c>
      <c r="C8802" s="264" t="s">
        <v>17875</v>
      </c>
      <c r="D8802" s="265" t="s">
        <v>861</v>
      </c>
    </row>
    <row r="8803" customFormat="false" ht="15" hidden="false" customHeight="false" outlineLevel="0" collapsed="false">
      <c r="A8803" s="258" t="n">
        <v>42482</v>
      </c>
      <c r="B8803" s="259" t="s">
        <v>21583</v>
      </c>
      <c r="C8803" s="260" t="s">
        <v>17875</v>
      </c>
      <c r="D8803" s="266" t="s">
        <v>17939</v>
      </c>
    </row>
    <row r="8804" customFormat="false" ht="15" hidden="false" customHeight="false" outlineLevel="0" collapsed="false">
      <c r="A8804" s="262" t="n">
        <v>402</v>
      </c>
      <c r="B8804" s="263" t="s">
        <v>21584</v>
      </c>
      <c r="C8804" s="264" t="s">
        <v>17875</v>
      </c>
      <c r="D8804" s="265" t="s">
        <v>1243</v>
      </c>
    </row>
    <row r="8805" customFormat="false" ht="15" hidden="false" customHeight="false" outlineLevel="0" collapsed="false">
      <c r="A8805" s="258" t="n">
        <v>4226</v>
      </c>
      <c r="B8805" s="259" t="s">
        <v>21585</v>
      </c>
      <c r="C8805" s="260" t="s">
        <v>17977</v>
      </c>
      <c r="D8805" s="266" t="s">
        <v>6688</v>
      </c>
    </row>
    <row r="8806" customFormat="false" ht="15" hidden="false" customHeight="false" outlineLevel="0" collapsed="false">
      <c r="A8806" s="262" t="n">
        <v>4222</v>
      </c>
      <c r="B8806" s="263" t="s">
        <v>21586</v>
      </c>
      <c r="C8806" s="264" t="s">
        <v>17979</v>
      </c>
      <c r="D8806" s="265" t="s">
        <v>7370</v>
      </c>
    </row>
    <row r="8807" customFormat="false" ht="30" hidden="false" customHeight="false" outlineLevel="0" collapsed="false">
      <c r="A8807" s="258" t="n">
        <v>34804</v>
      </c>
      <c r="B8807" s="259" t="s">
        <v>21587</v>
      </c>
      <c r="C8807" s="260" t="s">
        <v>17892</v>
      </c>
      <c r="D8807" s="266" t="s">
        <v>14647</v>
      </c>
    </row>
    <row r="8808" customFormat="false" ht="15" hidden="false" customHeight="false" outlineLevel="0" collapsed="false">
      <c r="A8808" s="262" t="n">
        <v>4013</v>
      </c>
      <c r="B8808" s="263" t="s">
        <v>21588</v>
      </c>
      <c r="C8808" s="264" t="s">
        <v>17892</v>
      </c>
      <c r="D8808" s="265" t="s">
        <v>1060</v>
      </c>
    </row>
    <row r="8809" customFormat="false" ht="15" hidden="false" customHeight="false" outlineLevel="0" collapsed="false">
      <c r="A8809" s="258" t="n">
        <v>4011</v>
      </c>
      <c r="B8809" s="259" t="s">
        <v>21589</v>
      </c>
      <c r="C8809" s="260" t="s">
        <v>17892</v>
      </c>
      <c r="D8809" s="266" t="s">
        <v>2611</v>
      </c>
    </row>
    <row r="8810" customFormat="false" ht="15" hidden="false" customHeight="false" outlineLevel="0" collapsed="false">
      <c r="A8810" s="262" t="n">
        <v>4021</v>
      </c>
      <c r="B8810" s="263" t="s">
        <v>21590</v>
      </c>
      <c r="C8810" s="264" t="s">
        <v>17892</v>
      </c>
      <c r="D8810" s="265" t="s">
        <v>8900</v>
      </c>
    </row>
    <row r="8811" customFormat="false" ht="15" hidden="false" customHeight="false" outlineLevel="0" collapsed="false">
      <c r="A8811" s="258" t="n">
        <v>4019</v>
      </c>
      <c r="B8811" s="259" t="s">
        <v>21591</v>
      </c>
      <c r="C8811" s="260" t="s">
        <v>17892</v>
      </c>
      <c r="D8811" s="266" t="s">
        <v>7122</v>
      </c>
    </row>
    <row r="8812" customFormat="false" ht="15" hidden="false" customHeight="false" outlineLevel="0" collapsed="false">
      <c r="A8812" s="262" t="n">
        <v>4012</v>
      </c>
      <c r="B8812" s="263" t="s">
        <v>21592</v>
      </c>
      <c r="C8812" s="264" t="s">
        <v>17892</v>
      </c>
      <c r="D8812" s="265" t="s">
        <v>13374</v>
      </c>
    </row>
    <row r="8813" customFormat="false" ht="15" hidden="false" customHeight="false" outlineLevel="0" collapsed="false">
      <c r="A8813" s="258" t="n">
        <v>4020</v>
      </c>
      <c r="B8813" s="259" t="s">
        <v>21593</v>
      </c>
      <c r="C8813" s="260" t="s">
        <v>17892</v>
      </c>
      <c r="D8813" s="266" t="s">
        <v>20702</v>
      </c>
    </row>
    <row r="8814" customFormat="false" ht="15" hidden="false" customHeight="false" outlineLevel="0" collapsed="false">
      <c r="A8814" s="262" t="n">
        <v>4018</v>
      </c>
      <c r="B8814" s="263" t="s">
        <v>21594</v>
      </c>
      <c r="C8814" s="264" t="s">
        <v>17892</v>
      </c>
      <c r="D8814" s="265" t="s">
        <v>21595</v>
      </c>
    </row>
    <row r="8815" customFormat="false" ht="15" hidden="false" customHeight="false" outlineLevel="0" collapsed="false">
      <c r="A8815" s="258" t="n">
        <v>36498</v>
      </c>
      <c r="B8815" s="259" t="s">
        <v>21596</v>
      </c>
      <c r="C8815" s="260" t="s">
        <v>17875</v>
      </c>
      <c r="D8815" s="266" t="s">
        <v>21597</v>
      </c>
    </row>
    <row r="8816" customFormat="false" ht="15" hidden="false" customHeight="false" outlineLevel="0" collapsed="false">
      <c r="A8816" s="262" t="n">
        <v>12872</v>
      </c>
      <c r="B8816" s="263" t="s">
        <v>21598</v>
      </c>
      <c r="C8816" s="264" t="s">
        <v>17895</v>
      </c>
      <c r="D8816" s="265" t="s">
        <v>17293</v>
      </c>
    </row>
    <row r="8817" customFormat="false" ht="15" hidden="false" customHeight="false" outlineLevel="0" collapsed="false">
      <c r="A8817" s="258" t="n">
        <v>41075</v>
      </c>
      <c r="B8817" s="259" t="s">
        <v>21599</v>
      </c>
      <c r="C8817" s="260" t="s">
        <v>18160</v>
      </c>
      <c r="D8817" s="266" t="s">
        <v>18553</v>
      </c>
    </row>
    <row r="8818" customFormat="false" ht="15" hidden="false" customHeight="false" outlineLevel="0" collapsed="false">
      <c r="A8818" s="262" t="n">
        <v>3315</v>
      </c>
      <c r="B8818" s="263" t="s">
        <v>21600</v>
      </c>
      <c r="C8818" s="264" t="s">
        <v>17977</v>
      </c>
      <c r="D8818" s="265" t="s">
        <v>2772</v>
      </c>
    </row>
    <row r="8819" customFormat="false" ht="15" hidden="false" customHeight="false" outlineLevel="0" collapsed="false">
      <c r="A8819" s="258" t="n">
        <v>36870</v>
      </c>
      <c r="B8819" s="259" t="s">
        <v>21601</v>
      </c>
      <c r="C8819" s="260" t="s">
        <v>17977</v>
      </c>
      <c r="D8819" s="266" t="s">
        <v>2772</v>
      </c>
    </row>
    <row r="8820" customFormat="false" ht="15" hidden="false" customHeight="false" outlineLevel="0" collapsed="false">
      <c r="A8820" s="262" t="n">
        <v>5092</v>
      </c>
      <c r="B8820" s="263" t="s">
        <v>21602</v>
      </c>
      <c r="C8820" s="264" t="s">
        <v>18601</v>
      </c>
      <c r="D8820" s="265" t="s">
        <v>13889</v>
      </c>
    </row>
    <row r="8821" customFormat="false" ht="15" hidden="false" customHeight="false" outlineLevel="0" collapsed="false">
      <c r="A8821" s="258" t="n">
        <v>11462</v>
      </c>
      <c r="B8821" s="259" t="s">
        <v>21603</v>
      </c>
      <c r="C8821" s="260" t="s">
        <v>18601</v>
      </c>
      <c r="D8821" s="266" t="s">
        <v>21604</v>
      </c>
    </row>
    <row r="8822" customFormat="false" ht="15" hidden="false" customHeight="false" outlineLevel="0" collapsed="false">
      <c r="A8822" s="262" t="n">
        <v>36529</v>
      </c>
      <c r="B8822" s="263" t="s">
        <v>21605</v>
      </c>
      <c r="C8822" s="264" t="s">
        <v>17875</v>
      </c>
      <c r="D8822" s="265" t="s">
        <v>21606</v>
      </c>
    </row>
    <row r="8823" customFormat="false" ht="15" hidden="false" customHeight="false" outlineLevel="0" collapsed="false">
      <c r="A8823" s="258" t="n">
        <v>3318</v>
      </c>
      <c r="B8823" s="259" t="s">
        <v>21607</v>
      </c>
      <c r="C8823" s="260" t="s">
        <v>17875</v>
      </c>
      <c r="D8823" s="266" t="s">
        <v>21608</v>
      </c>
    </row>
    <row r="8824" customFormat="false" ht="30" hidden="false" customHeight="false" outlineLevel="0" collapsed="false">
      <c r="A8824" s="262" t="n">
        <v>38968</v>
      </c>
      <c r="B8824" s="263" t="s">
        <v>21609</v>
      </c>
      <c r="C8824" s="264" t="s">
        <v>17892</v>
      </c>
      <c r="D8824" s="265" t="s">
        <v>21610</v>
      </c>
    </row>
    <row r="8825" customFormat="false" ht="15" hidden="false" customHeight="false" outlineLevel="0" collapsed="false">
      <c r="A8825" s="258" t="n">
        <v>3324</v>
      </c>
      <c r="B8825" s="259" t="s">
        <v>21611</v>
      </c>
      <c r="C8825" s="260" t="s">
        <v>17892</v>
      </c>
      <c r="D8825" s="266" t="s">
        <v>4261</v>
      </c>
    </row>
    <row r="8826" customFormat="false" ht="15" hidden="false" customHeight="false" outlineLevel="0" collapsed="false">
      <c r="A8826" s="262" t="n">
        <v>3322</v>
      </c>
      <c r="B8826" s="263" t="s">
        <v>21612</v>
      </c>
      <c r="C8826" s="264" t="s">
        <v>17892</v>
      </c>
      <c r="D8826" s="265" t="s">
        <v>21613</v>
      </c>
    </row>
    <row r="8827" customFormat="false" ht="60" hidden="false" customHeight="false" outlineLevel="0" collapsed="false">
      <c r="A8827" s="258" t="n">
        <v>43390</v>
      </c>
      <c r="B8827" s="259" t="s">
        <v>21614</v>
      </c>
      <c r="C8827" s="260" t="s">
        <v>17892</v>
      </c>
      <c r="D8827" s="266" t="s">
        <v>14478</v>
      </c>
    </row>
    <row r="8828" customFormat="false" ht="15" hidden="false" customHeight="false" outlineLevel="0" collapsed="false">
      <c r="A8828" s="262" t="n">
        <v>5076</v>
      </c>
      <c r="B8828" s="263" t="s">
        <v>21615</v>
      </c>
      <c r="C8828" s="264" t="s">
        <v>17977</v>
      </c>
      <c r="D8828" s="265" t="s">
        <v>16977</v>
      </c>
    </row>
    <row r="8829" customFormat="false" ht="15" hidden="false" customHeight="false" outlineLevel="0" collapsed="false">
      <c r="A8829" s="258" t="n">
        <v>5077</v>
      </c>
      <c r="B8829" s="259" t="s">
        <v>21616</v>
      </c>
      <c r="C8829" s="260" t="s">
        <v>17977</v>
      </c>
      <c r="D8829" s="266" t="s">
        <v>3164</v>
      </c>
    </row>
    <row r="8830" customFormat="false" ht="30" hidden="false" customHeight="false" outlineLevel="0" collapsed="false">
      <c r="A8830" s="262" t="n">
        <v>11837</v>
      </c>
      <c r="B8830" s="263" t="s">
        <v>21617</v>
      </c>
      <c r="C8830" s="264" t="s">
        <v>17875</v>
      </c>
      <c r="D8830" s="265" t="s">
        <v>21618</v>
      </c>
    </row>
    <row r="8831" customFormat="false" ht="15" hidden="false" customHeight="false" outlineLevel="0" collapsed="false">
      <c r="A8831" s="258" t="n">
        <v>38055</v>
      </c>
      <c r="B8831" s="259" t="s">
        <v>21619</v>
      </c>
      <c r="C8831" s="260" t="s">
        <v>17875</v>
      </c>
      <c r="D8831" s="266" t="s">
        <v>1685</v>
      </c>
    </row>
    <row r="8832" customFormat="false" ht="15" hidden="false" customHeight="false" outlineLevel="0" collapsed="false">
      <c r="A8832" s="262" t="n">
        <v>415</v>
      </c>
      <c r="B8832" s="263" t="s">
        <v>21620</v>
      </c>
      <c r="C8832" s="264" t="s">
        <v>17875</v>
      </c>
      <c r="D8832" s="265" t="s">
        <v>21621</v>
      </c>
    </row>
    <row r="8833" customFormat="false" ht="15" hidden="false" customHeight="false" outlineLevel="0" collapsed="false">
      <c r="A8833" s="258" t="n">
        <v>416</v>
      </c>
      <c r="B8833" s="259" t="s">
        <v>21622</v>
      </c>
      <c r="C8833" s="260" t="s">
        <v>17875</v>
      </c>
      <c r="D8833" s="266" t="s">
        <v>2313</v>
      </c>
    </row>
    <row r="8834" customFormat="false" ht="15" hidden="false" customHeight="false" outlineLevel="0" collapsed="false">
      <c r="A8834" s="262" t="n">
        <v>425</v>
      </c>
      <c r="B8834" s="263" t="s">
        <v>21623</v>
      </c>
      <c r="C8834" s="264" t="s">
        <v>17875</v>
      </c>
      <c r="D8834" s="265" t="s">
        <v>447</v>
      </c>
    </row>
    <row r="8835" customFormat="false" ht="15" hidden="false" customHeight="false" outlineLevel="0" collapsed="false">
      <c r="A8835" s="258" t="n">
        <v>426</v>
      </c>
      <c r="B8835" s="259" t="s">
        <v>21624</v>
      </c>
      <c r="C8835" s="260" t="s">
        <v>17875</v>
      </c>
      <c r="D8835" s="266" t="s">
        <v>1805</v>
      </c>
    </row>
    <row r="8836" customFormat="false" ht="15" hidden="false" customHeight="false" outlineLevel="0" collapsed="false">
      <c r="A8836" s="262" t="n">
        <v>38056</v>
      </c>
      <c r="B8836" s="263" t="s">
        <v>21625</v>
      </c>
      <c r="C8836" s="264" t="s">
        <v>17875</v>
      </c>
      <c r="D8836" s="265" t="s">
        <v>21626</v>
      </c>
    </row>
    <row r="8837" customFormat="false" ht="15" hidden="false" customHeight="false" outlineLevel="0" collapsed="false">
      <c r="A8837" s="258" t="n">
        <v>1564</v>
      </c>
      <c r="B8837" s="259" t="s">
        <v>21627</v>
      </c>
      <c r="C8837" s="260" t="s">
        <v>17875</v>
      </c>
      <c r="D8837" s="266" t="s">
        <v>2782</v>
      </c>
    </row>
    <row r="8838" customFormat="false" ht="15" hidden="false" customHeight="false" outlineLevel="0" collapsed="false">
      <c r="A8838" s="262" t="n">
        <v>11032</v>
      </c>
      <c r="B8838" s="263" t="s">
        <v>21628</v>
      </c>
      <c r="C8838" s="264" t="s">
        <v>17875</v>
      </c>
      <c r="D8838" s="265" t="s">
        <v>5750</v>
      </c>
    </row>
    <row r="8839" customFormat="false" ht="15" hidden="false" customHeight="false" outlineLevel="0" collapsed="false">
      <c r="A8839" s="258" t="n">
        <v>36786</v>
      </c>
      <c r="B8839" s="259" t="s">
        <v>21629</v>
      </c>
      <c r="C8839" s="260" t="s">
        <v>21630</v>
      </c>
      <c r="D8839" s="266" t="s">
        <v>21631</v>
      </c>
    </row>
    <row r="8840" customFormat="false" ht="15" hidden="false" customHeight="false" outlineLevel="0" collapsed="false">
      <c r="A8840" s="262" t="n">
        <v>36785</v>
      </c>
      <c r="B8840" s="263" t="s">
        <v>21632</v>
      </c>
      <c r="C8840" s="264" t="s">
        <v>21630</v>
      </c>
      <c r="D8840" s="265" t="s">
        <v>21633</v>
      </c>
    </row>
    <row r="8841" customFormat="false" ht="15" hidden="false" customHeight="false" outlineLevel="0" collapsed="false">
      <c r="A8841" s="258" t="n">
        <v>36782</v>
      </c>
      <c r="B8841" s="259" t="s">
        <v>21634</v>
      </c>
      <c r="C8841" s="260" t="s">
        <v>21630</v>
      </c>
      <c r="D8841" s="266" t="s">
        <v>2655</v>
      </c>
    </row>
    <row r="8842" customFormat="false" ht="15" hidden="false" customHeight="false" outlineLevel="0" collapsed="false">
      <c r="A8842" s="262" t="n">
        <v>25930</v>
      </c>
      <c r="B8842" s="263" t="s">
        <v>21635</v>
      </c>
      <c r="C8842" s="264" t="s">
        <v>21630</v>
      </c>
      <c r="D8842" s="265" t="s">
        <v>21636</v>
      </c>
    </row>
    <row r="8843" customFormat="false" ht="15" hidden="false" customHeight="false" outlineLevel="0" collapsed="false">
      <c r="A8843" s="258" t="n">
        <v>4824</v>
      </c>
      <c r="B8843" s="259" t="s">
        <v>21637</v>
      </c>
      <c r="C8843" s="260" t="s">
        <v>17977</v>
      </c>
      <c r="D8843" s="266" t="s">
        <v>17554</v>
      </c>
    </row>
    <row r="8844" customFormat="false" ht="15" hidden="false" customHeight="false" outlineLevel="0" collapsed="false">
      <c r="A8844" s="262" t="n">
        <v>11795</v>
      </c>
      <c r="B8844" s="263" t="s">
        <v>21638</v>
      </c>
      <c r="C8844" s="264" t="s">
        <v>17892</v>
      </c>
      <c r="D8844" s="265" t="s">
        <v>21639</v>
      </c>
    </row>
    <row r="8845" customFormat="false" ht="15" hidden="false" customHeight="false" outlineLevel="0" collapsed="false">
      <c r="A8845" s="258" t="n">
        <v>134</v>
      </c>
      <c r="B8845" s="259" t="s">
        <v>21640</v>
      </c>
      <c r="C8845" s="260" t="s">
        <v>17977</v>
      </c>
      <c r="D8845" s="266" t="s">
        <v>2293</v>
      </c>
    </row>
    <row r="8846" customFormat="false" ht="15" hidden="false" customHeight="false" outlineLevel="0" collapsed="false">
      <c r="A8846" s="262" t="n">
        <v>4229</v>
      </c>
      <c r="B8846" s="263" t="s">
        <v>21641</v>
      </c>
      <c r="C8846" s="264" t="s">
        <v>17977</v>
      </c>
      <c r="D8846" s="265" t="s">
        <v>656</v>
      </c>
    </row>
    <row r="8847" customFormat="false" ht="15" hidden="false" customHeight="false" outlineLevel="0" collapsed="false">
      <c r="A8847" s="258" t="n">
        <v>37402</v>
      </c>
      <c r="B8847" s="259" t="s">
        <v>21642</v>
      </c>
      <c r="C8847" s="260" t="s">
        <v>17875</v>
      </c>
      <c r="D8847" s="266" t="s">
        <v>21643</v>
      </c>
    </row>
    <row r="8848" customFormat="false" ht="15" hidden="false" customHeight="false" outlineLevel="0" collapsed="false">
      <c r="A8848" s="262" t="n">
        <v>11244</v>
      </c>
      <c r="B8848" s="263" t="s">
        <v>21644</v>
      </c>
      <c r="C8848" s="264" t="s">
        <v>17875</v>
      </c>
      <c r="D8848" s="265" t="s">
        <v>21645</v>
      </c>
    </row>
    <row r="8849" customFormat="false" ht="15" hidden="false" customHeight="false" outlineLevel="0" collapsed="false">
      <c r="A8849" s="258" t="n">
        <v>11245</v>
      </c>
      <c r="B8849" s="259" t="s">
        <v>21646</v>
      </c>
      <c r="C8849" s="260" t="s">
        <v>17875</v>
      </c>
      <c r="D8849" s="266" t="s">
        <v>21647</v>
      </c>
    </row>
    <row r="8850" customFormat="false" ht="15" hidden="false" customHeight="false" outlineLevel="0" collapsed="false">
      <c r="A8850" s="262" t="n">
        <v>11235</v>
      </c>
      <c r="B8850" s="263" t="s">
        <v>21648</v>
      </c>
      <c r="C8850" s="264" t="s">
        <v>17875</v>
      </c>
      <c r="D8850" s="265" t="s">
        <v>21649</v>
      </c>
    </row>
    <row r="8851" customFormat="false" ht="15" hidden="false" customHeight="false" outlineLevel="0" collapsed="false">
      <c r="A8851" s="258" t="n">
        <v>11236</v>
      </c>
      <c r="B8851" s="259" t="s">
        <v>21650</v>
      </c>
      <c r="C8851" s="260" t="s">
        <v>17875</v>
      </c>
      <c r="D8851" s="266" t="s">
        <v>21651</v>
      </c>
    </row>
    <row r="8852" customFormat="false" ht="15" hidden="false" customHeight="false" outlineLevel="0" collapsed="false">
      <c r="A8852" s="262" t="n">
        <v>11731</v>
      </c>
      <c r="B8852" s="263" t="s">
        <v>21652</v>
      </c>
      <c r="C8852" s="264" t="s">
        <v>17875</v>
      </c>
      <c r="D8852" s="265" t="s">
        <v>18444</v>
      </c>
    </row>
    <row r="8853" customFormat="false" ht="15" hidden="false" customHeight="false" outlineLevel="0" collapsed="false">
      <c r="A8853" s="258" t="n">
        <v>11732</v>
      </c>
      <c r="B8853" s="259" t="s">
        <v>21653</v>
      </c>
      <c r="C8853" s="260" t="s">
        <v>17875</v>
      </c>
      <c r="D8853" s="266" t="s">
        <v>21654</v>
      </c>
    </row>
    <row r="8854" customFormat="false" ht="15" hidden="false" customHeight="false" outlineLevel="0" collapsed="false">
      <c r="A8854" s="262" t="n">
        <v>36494</v>
      </c>
      <c r="B8854" s="263" t="s">
        <v>21655</v>
      </c>
      <c r="C8854" s="264" t="s">
        <v>17875</v>
      </c>
      <c r="D8854" s="265" t="s">
        <v>21656</v>
      </c>
    </row>
    <row r="8855" customFormat="false" ht="15" hidden="false" customHeight="false" outlineLevel="0" collapsed="false">
      <c r="A8855" s="258" t="n">
        <v>36493</v>
      </c>
      <c r="B8855" s="259" t="s">
        <v>21657</v>
      </c>
      <c r="C8855" s="260" t="s">
        <v>17875</v>
      </c>
      <c r="D8855" s="266" t="s">
        <v>21658</v>
      </c>
    </row>
    <row r="8856" customFormat="false" ht="15" hidden="false" customHeight="false" outlineLevel="0" collapsed="false">
      <c r="A8856" s="262" t="n">
        <v>36492</v>
      </c>
      <c r="B8856" s="263" t="s">
        <v>21659</v>
      </c>
      <c r="C8856" s="264" t="s">
        <v>17875</v>
      </c>
      <c r="D8856" s="265" t="s">
        <v>21660</v>
      </c>
    </row>
    <row r="8857" customFormat="false" ht="15" hidden="false" customHeight="false" outlineLevel="0" collapsed="false">
      <c r="A8857" s="258" t="n">
        <v>13333</v>
      </c>
      <c r="B8857" s="259" t="s">
        <v>21661</v>
      </c>
      <c r="C8857" s="260" t="s">
        <v>17875</v>
      </c>
      <c r="D8857" s="266" t="s">
        <v>21662</v>
      </c>
    </row>
    <row r="8858" customFormat="false" ht="15" hidden="false" customHeight="false" outlineLevel="0" collapsed="false">
      <c r="A8858" s="262" t="n">
        <v>13533</v>
      </c>
      <c r="B8858" s="263" t="s">
        <v>21663</v>
      </c>
      <c r="C8858" s="264" t="s">
        <v>17875</v>
      </c>
      <c r="D8858" s="265" t="s">
        <v>21664</v>
      </c>
    </row>
    <row r="8859" customFormat="false" ht="15" hidden="false" customHeight="false" outlineLevel="0" collapsed="false">
      <c r="A8859" s="258" t="n">
        <v>36499</v>
      </c>
      <c r="B8859" s="259" t="s">
        <v>21665</v>
      </c>
      <c r="C8859" s="260" t="s">
        <v>17875</v>
      </c>
      <c r="D8859" s="266" t="s">
        <v>21666</v>
      </c>
    </row>
    <row r="8860" customFormat="false" ht="15" hidden="false" customHeight="false" outlineLevel="0" collapsed="false">
      <c r="A8860" s="262" t="n">
        <v>39585</v>
      </c>
      <c r="B8860" s="263" t="s">
        <v>21667</v>
      </c>
      <c r="C8860" s="264" t="s">
        <v>17875</v>
      </c>
      <c r="D8860" s="265" t="s">
        <v>21668</v>
      </c>
    </row>
    <row r="8861" customFormat="false" ht="15" hidden="false" customHeight="false" outlineLevel="0" collapsed="false">
      <c r="A8861" s="258" t="n">
        <v>39586</v>
      </c>
      <c r="B8861" s="259" t="s">
        <v>21669</v>
      </c>
      <c r="C8861" s="260" t="s">
        <v>17875</v>
      </c>
      <c r="D8861" s="266" t="s">
        <v>21670</v>
      </c>
    </row>
    <row r="8862" customFormat="false" ht="15" hidden="false" customHeight="false" outlineLevel="0" collapsed="false">
      <c r="A8862" s="262" t="n">
        <v>39587</v>
      </c>
      <c r="B8862" s="263" t="s">
        <v>21671</v>
      </c>
      <c r="C8862" s="264" t="s">
        <v>17875</v>
      </c>
      <c r="D8862" s="265" t="s">
        <v>21672</v>
      </c>
    </row>
    <row r="8863" customFormat="false" ht="15" hidden="false" customHeight="false" outlineLevel="0" collapsed="false">
      <c r="A8863" s="258" t="n">
        <v>39588</v>
      </c>
      <c r="B8863" s="259" t="s">
        <v>21673</v>
      </c>
      <c r="C8863" s="260" t="s">
        <v>17875</v>
      </c>
      <c r="D8863" s="266" t="s">
        <v>21674</v>
      </c>
    </row>
    <row r="8864" customFormat="false" ht="15" hidden="false" customHeight="false" outlineLevel="0" collapsed="false">
      <c r="A8864" s="262" t="n">
        <v>39584</v>
      </c>
      <c r="B8864" s="263" t="s">
        <v>21675</v>
      </c>
      <c r="C8864" s="264" t="s">
        <v>17875</v>
      </c>
      <c r="D8864" s="265" t="s">
        <v>21676</v>
      </c>
    </row>
    <row r="8865" customFormat="false" ht="15" hidden="false" customHeight="false" outlineLevel="0" collapsed="false">
      <c r="A8865" s="258" t="n">
        <v>39590</v>
      </c>
      <c r="B8865" s="259" t="s">
        <v>21677</v>
      </c>
      <c r="C8865" s="260" t="s">
        <v>17875</v>
      </c>
      <c r="D8865" s="266" t="s">
        <v>21678</v>
      </c>
    </row>
    <row r="8866" customFormat="false" ht="15" hidden="false" customHeight="false" outlineLevel="0" collapsed="false">
      <c r="A8866" s="262" t="n">
        <v>39592</v>
      </c>
      <c r="B8866" s="263" t="s">
        <v>21679</v>
      </c>
      <c r="C8866" s="264" t="s">
        <v>17875</v>
      </c>
      <c r="D8866" s="265" t="s">
        <v>21680</v>
      </c>
    </row>
    <row r="8867" customFormat="false" ht="15" hidden="false" customHeight="false" outlineLevel="0" collapsed="false">
      <c r="A8867" s="258" t="n">
        <v>39593</v>
      </c>
      <c r="B8867" s="259" t="s">
        <v>21681</v>
      </c>
      <c r="C8867" s="260" t="s">
        <v>17875</v>
      </c>
      <c r="D8867" s="266" t="s">
        <v>21672</v>
      </c>
    </row>
    <row r="8868" customFormat="false" ht="15" hidden="false" customHeight="false" outlineLevel="0" collapsed="false">
      <c r="A8868" s="262" t="n">
        <v>14254</v>
      </c>
      <c r="B8868" s="263" t="s">
        <v>21682</v>
      </c>
      <c r="C8868" s="264" t="s">
        <v>17875</v>
      </c>
      <c r="D8868" s="265" t="s">
        <v>21683</v>
      </c>
    </row>
    <row r="8869" customFormat="false" ht="15" hidden="false" customHeight="false" outlineLevel="0" collapsed="false">
      <c r="A8869" s="258" t="n">
        <v>25987</v>
      </c>
      <c r="B8869" s="259" t="s">
        <v>21684</v>
      </c>
      <c r="C8869" s="260" t="s">
        <v>17875</v>
      </c>
      <c r="D8869" s="266" t="s">
        <v>21685</v>
      </c>
    </row>
    <row r="8870" customFormat="false" ht="15" hidden="false" customHeight="false" outlineLevel="0" collapsed="false">
      <c r="A8870" s="262" t="n">
        <v>25019</v>
      </c>
      <c r="B8870" s="263" t="s">
        <v>21686</v>
      </c>
      <c r="C8870" s="264" t="s">
        <v>17875</v>
      </c>
      <c r="D8870" s="265" t="s">
        <v>21687</v>
      </c>
    </row>
    <row r="8871" customFormat="false" ht="15" hidden="false" customHeight="false" outlineLevel="0" collapsed="false">
      <c r="A8871" s="258" t="n">
        <v>36501</v>
      </c>
      <c r="B8871" s="259" t="s">
        <v>21688</v>
      </c>
      <c r="C8871" s="260" t="s">
        <v>17875</v>
      </c>
      <c r="D8871" s="266" t="s">
        <v>21689</v>
      </c>
    </row>
    <row r="8872" customFormat="false" ht="15" hidden="false" customHeight="false" outlineLevel="0" collapsed="false">
      <c r="A8872" s="262" t="n">
        <v>25986</v>
      </c>
      <c r="B8872" s="263" t="s">
        <v>21690</v>
      </c>
      <c r="C8872" s="264" t="s">
        <v>17875</v>
      </c>
      <c r="D8872" s="265" t="s">
        <v>21691</v>
      </c>
    </row>
    <row r="8873" customFormat="false" ht="15" hidden="false" customHeight="false" outlineLevel="0" collapsed="false">
      <c r="A8873" s="258" t="n">
        <v>36500</v>
      </c>
      <c r="B8873" s="259" t="s">
        <v>21692</v>
      </c>
      <c r="C8873" s="260" t="s">
        <v>17875</v>
      </c>
      <c r="D8873" s="266" t="s">
        <v>21693</v>
      </c>
    </row>
    <row r="8874" customFormat="false" ht="30" hidden="false" customHeight="false" outlineLevel="0" collapsed="false">
      <c r="A8874" s="262" t="n">
        <v>20017</v>
      </c>
      <c r="B8874" s="263" t="s">
        <v>21694</v>
      </c>
      <c r="C8874" s="264" t="s">
        <v>17912</v>
      </c>
      <c r="D8874" s="265" t="s">
        <v>1159</v>
      </c>
    </row>
    <row r="8875" customFormat="false" ht="15" hidden="false" customHeight="false" outlineLevel="0" collapsed="false">
      <c r="A8875" s="258" t="n">
        <v>20007</v>
      </c>
      <c r="B8875" s="259" t="s">
        <v>21695</v>
      </c>
      <c r="C8875" s="260" t="s">
        <v>17912</v>
      </c>
      <c r="D8875" s="266" t="s">
        <v>16660</v>
      </c>
    </row>
    <row r="8876" customFormat="false" ht="30" hidden="false" customHeight="false" outlineLevel="0" collapsed="false">
      <c r="A8876" s="262" t="n">
        <v>39836</v>
      </c>
      <c r="B8876" s="263" t="s">
        <v>21696</v>
      </c>
      <c r="C8876" s="264" t="s">
        <v>18664</v>
      </c>
      <c r="D8876" s="265" t="s">
        <v>21697</v>
      </c>
    </row>
    <row r="8877" customFormat="false" ht="15" hidden="false" customHeight="false" outlineLevel="0" collapsed="false">
      <c r="A8877" s="258" t="n">
        <v>39830</v>
      </c>
      <c r="B8877" s="259" t="s">
        <v>21698</v>
      </c>
      <c r="C8877" s="260" t="s">
        <v>18664</v>
      </c>
      <c r="D8877" s="266" t="s">
        <v>21699</v>
      </c>
    </row>
    <row r="8878" customFormat="false" ht="15" hidden="false" customHeight="false" outlineLevel="0" collapsed="false">
      <c r="A8878" s="262" t="n">
        <v>39831</v>
      </c>
      <c r="B8878" s="263" t="s">
        <v>21700</v>
      </c>
      <c r="C8878" s="264" t="s">
        <v>18664</v>
      </c>
      <c r="D8878" s="265" t="s">
        <v>4119</v>
      </c>
    </row>
    <row r="8879" customFormat="false" ht="15" hidden="false" customHeight="false" outlineLevel="0" collapsed="false">
      <c r="A8879" s="258" t="n">
        <v>36888</v>
      </c>
      <c r="B8879" s="259" t="s">
        <v>21701</v>
      </c>
      <c r="C8879" s="260" t="s">
        <v>17912</v>
      </c>
      <c r="D8879" s="266" t="s">
        <v>21702</v>
      </c>
    </row>
    <row r="8880" customFormat="false" ht="15" hidden="false" customHeight="false" outlineLevel="0" collapsed="false">
      <c r="A8880" s="262" t="n">
        <v>40527</v>
      </c>
      <c r="B8880" s="263" t="s">
        <v>21703</v>
      </c>
      <c r="C8880" s="264" t="s">
        <v>17875</v>
      </c>
      <c r="D8880" s="265" t="s">
        <v>21704</v>
      </c>
    </row>
    <row r="8881" customFormat="false" ht="15" hidden="false" customHeight="false" outlineLevel="0" collapsed="false">
      <c r="A8881" s="258" t="n">
        <v>36497</v>
      </c>
      <c r="B8881" s="259" t="s">
        <v>21705</v>
      </c>
      <c r="C8881" s="260" t="s">
        <v>17875</v>
      </c>
      <c r="D8881" s="266" t="s">
        <v>21706</v>
      </c>
    </row>
    <row r="8882" customFormat="false" ht="15" hidden="false" customHeight="false" outlineLevel="0" collapsed="false">
      <c r="A8882" s="262" t="n">
        <v>36487</v>
      </c>
      <c r="B8882" s="263" t="s">
        <v>21707</v>
      </c>
      <c r="C8882" s="264" t="s">
        <v>17875</v>
      </c>
      <c r="D8882" s="265" t="s">
        <v>21708</v>
      </c>
    </row>
    <row r="8883" customFormat="false" ht="15" hidden="false" customHeight="false" outlineLevel="0" collapsed="false">
      <c r="A8883" s="258" t="n">
        <v>25952</v>
      </c>
      <c r="B8883" s="259" t="s">
        <v>21709</v>
      </c>
      <c r="C8883" s="260" t="s">
        <v>17875</v>
      </c>
      <c r="D8883" s="266" t="s">
        <v>21710</v>
      </c>
    </row>
    <row r="8884" customFormat="false" ht="15" hidden="false" customHeight="false" outlineLevel="0" collapsed="false">
      <c r="A8884" s="262" t="n">
        <v>25954</v>
      </c>
      <c r="B8884" s="263" t="s">
        <v>21711</v>
      </c>
      <c r="C8884" s="264" t="s">
        <v>17875</v>
      </c>
      <c r="D8884" s="265" t="s">
        <v>21712</v>
      </c>
    </row>
    <row r="8885" customFormat="false" ht="15" hidden="false" customHeight="false" outlineLevel="0" collapsed="false">
      <c r="A8885" s="258" t="n">
        <v>25953</v>
      </c>
      <c r="B8885" s="259" t="s">
        <v>21713</v>
      </c>
      <c r="C8885" s="260" t="s">
        <v>17875</v>
      </c>
      <c r="D8885" s="266" t="s">
        <v>21714</v>
      </c>
    </row>
    <row r="8886" customFormat="false" ht="45" hidden="false" customHeight="false" outlineLevel="0" collapsed="false">
      <c r="A8886" s="262" t="n">
        <v>37776</v>
      </c>
      <c r="B8886" s="263" t="s">
        <v>21715</v>
      </c>
      <c r="C8886" s="264" t="s">
        <v>17875</v>
      </c>
      <c r="D8886" s="265" t="s">
        <v>21716</v>
      </c>
    </row>
    <row r="8887" customFormat="false" ht="45" hidden="false" customHeight="false" outlineLevel="0" collapsed="false">
      <c r="A8887" s="258" t="n">
        <v>37775</v>
      </c>
      <c r="B8887" s="259" t="s">
        <v>21717</v>
      </c>
      <c r="C8887" s="260" t="s">
        <v>17875</v>
      </c>
      <c r="D8887" s="266" t="s">
        <v>21718</v>
      </c>
    </row>
    <row r="8888" customFormat="false" ht="45" hidden="false" customHeight="false" outlineLevel="0" collapsed="false">
      <c r="A8888" s="262" t="n">
        <v>36491</v>
      </c>
      <c r="B8888" s="263" t="s">
        <v>21719</v>
      </c>
      <c r="C8888" s="264" t="s">
        <v>17875</v>
      </c>
      <c r="D8888" s="265" t="s">
        <v>21720</v>
      </c>
    </row>
    <row r="8889" customFormat="false" ht="30" hidden="false" customHeight="false" outlineLevel="0" collapsed="false">
      <c r="A8889" s="258" t="n">
        <v>10712</v>
      </c>
      <c r="B8889" s="259" t="s">
        <v>21721</v>
      </c>
      <c r="C8889" s="260" t="s">
        <v>17875</v>
      </c>
      <c r="D8889" s="266" t="s">
        <v>21722</v>
      </c>
    </row>
    <row r="8890" customFormat="false" ht="45" hidden="false" customHeight="false" outlineLevel="0" collapsed="false">
      <c r="A8890" s="262" t="n">
        <v>3363</v>
      </c>
      <c r="B8890" s="263" t="s">
        <v>21723</v>
      </c>
      <c r="C8890" s="264" t="s">
        <v>17875</v>
      </c>
      <c r="D8890" s="265" t="s">
        <v>21724</v>
      </c>
    </row>
    <row r="8891" customFormat="false" ht="45" hidden="false" customHeight="false" outlineLevel="0" collapsed="false">
      <c r="A8891" s="258" t="n">
        <v>3365</v>
      </c>
      <c r="B8891" s="259" t="s">
        <v>21725</v>
      </c>
      <c r="C8891" s="260" t="s">
        <v>17875</v>
      </c>
      <c r="D8891" s="266" t="s">
        <v>21726</v>
      </c>
    </row>
    <row r="8892" customFormat="false" ht="15" hidden="false" customHeight="false" outlineLevel="0" collapsed="false">
      <c r="A8892" s="262" t="n">
        <v>7569</v>
      </c>
      <c r="B8892" s="263" t="s">
        <v>21727</v>
      </c>
      <c r="C8892" s="264" t="s">
        <v>17875</v>
      </c>
      <c r="D8892" s="265" t="s">
        <v>21728</v>
      </c>
    </row>
    <row r="8893" customFormat="false" ht="15" hidden="false" customHeight="false" outlineLevel="0" collapsed="false">
      <c r="A8893" s="258" t="n">
        <v>34349</v>
      </c>
      <c r="B8893" s="259" t="s">
        <v>21729</v>
      </c>
      <c r="C8893" s="260" t="s">
        <v>17875</v>
      </c>
      <c r="D8893" s="266" t="s">
        <v>10228</v>
      </c>
    </row>
    <row r="8894" customFormat="false" ht="15" hidden="false" customHeight="false" outlineLevel="0" collapsed="false">
      <c r="A8894" s="262" t="n">
        <v>11991</v>
      </c>
      <c r="B8894" s="263" t="s">
        <v>21730</v>
      </c>
      <c r="C8894" s="264" t="s">
        <v>17875</v>
      </c>
      <c r="D8894" s="265" t="s">
        <v>21731</v>
      </c>
    </row>
    <row r="8895" customFormat="false" ht="15" hidden="false" customHeight="false" outlineLevel="0" collapsed="false">
      <c r="A8895" s="258" t="n">
        <v>20062</v>
      </c>
      <c r="B8895" s="259" t="s">
        <v>21732</v>
      </c>
      <c r="C8895" s="260" t="s">
        <v>17875</v>
      </c>
      <c r="D8895" s="266" t="s">
        <v>21733</v>
      </c>
    </row>
    <row r="8896" customFormat="false" ht="30" hidden="false" customHeight="false" outlineLevel="0" collapsed="false">
      <c r="A8896" s="262" t="n">
        <v>11029</v>
      </c>
      <c r="B8896" s="263" t="s">
        <v>21734</v>
      </c>
      <c r="C8896" s="264" t="s">
        <v>20202</v>
      </c>
      <c r="D8896" s="265" t="s">
        <v>21430</v>
      </c>
    </row>
    <row r="8897" customFormat="false" ht="30" hidden="false" customHeight="false" outlineLevel="0" collapsed="false">
      <c r="A8897" s="258" t="n">
        <v>4316</v>
      </c>
      <c r="B8897" s="259" t="s">
        <v>21735</v>
      </c>
      <c r="C8897" s="260" t="s">
        <v>17875</v>
      </c>
      <c r="D8897" s="266" t="s">
        <v>2736</v>
      </c>
    </row>
    <row r="8898" customFormat="false" ht="30" hidden="false" customHeight="false" outlineLevel="0" collapsed="false">
      <c r="A8898" s="262" t="n">
        <v>4313</v>
      </c>
      <c r="B8898" s="263" t="s">
        <v>21736</v>
      </c>
      <c r="C8898" s="264" t="s">
        <v>20202</v>
      </c>
      <c r="D8898" s="265" t="s">
        <v>614</v>
      </c>
    </row>
    <row r="8899" customFormat="false" ht="30" hidden="false" customHeight="false" outlineLevel="0" collapsed="false">
      <c r="A8899" s="258" t="n">
        <v>4317</v>
      </c>
      <c r="B8899" s="259" t="s">
        <v>21737</v>
      </c>
      <c r="C8899" s="260" t="s">
        <v>17875</v>
      </c>
      <c r="D8899" s="266" t="s">
        <v>17941</v>
      </c>
    </row>
    <row r="8900" customFormat="false" ht="30" hidden="false" customHeight="false" outlineLevel="0" collapsed="false">
      <c r="A8900" s="262" t="n">
        <v>4314</v>
      </c>
      <c r="B8900" s="263" t="s">
        <v>21738</v>
      </c>
      <c r="C8900" s="264" t="s">
        <v>20202</v>
      </c>
      <c r="D8900" s="265" t="s">
        <v>2375</v>
      </c>
    </row>
    <row r="8901" customFormat="false" ht="15" hidden="false" customHeight="false" outlineLevel="0" collapsed="false">
      <c r="A8901" s="258" t="n">
        <v>10561</v>
      </c>
      <c r="B8901" s="259" t="s">
        <v>21739</v>
      </c>
      <c r="C8901" s="260" t="s">
        <v>17977</v>
      </c>
      <c r="D8901" s="266" t="s">
        <v>1816</v>
      </c>
    </row>
    <row r="8902" customFormat="false" ht="30" hidden="false" customHeight="false" outlineLevel="0" collapsed="false">
      <c r="A8902" s="262" t="n">
        <v>10921</v>
      </c>
      <c r="B8902" s="263" t="s">
        <v>21740</v>
      </c>
      <c r="C8902" s="264" t="s">
        <v>17875</v>
      </c>
      <c r="D8902" s="265" t="s">
        <v>21741</v>
      </c>
    </row>
    <row r="8903" customFormat="false" ht="30" hidden="false" customHeight="false" outlineLevel="0" collapsed="false">
      <c r="A8903" s="258" t="n">
        <v>10922</v>
      </c>
      <c r="B8903" s="259" t="s">
        <v>21742</v>
      </c>
      <c r="C8903" s="260" t="s">
        <v>17875</v>
      </c>
      <c r="D8903" s="266" t="s">
        <v>21743</v>
      </c>
    </row>
    <row r="8904" customFormat="false" ht="15" hidden="false" customHeight="false" outlineLevel="0" collapsed="false">
      <c r="A8904" s="262" t="n">
        <v>10923</v>
      </c>
      <c r="B8904" s="263" t="s">
        <v>21744</v>
      </c>
      <c r="C8904" s="264" t="s">
        <v>17875</v>
      </c>
      <c r="D8904" s="265" t="s">
        <v>21745</v>
      </c>
    </row>
    <row r="8905" customFormat="false" ht="15" hidden="false" customHeight="false" outlineLevel="0" collapsed="false">
      <c r="A8905" s="258" t="n">
        <v>10924</v>
      </c>
      <c r="B8905" s="259" t="s">
        <v>21746</v>
      </c>
      <c r="C8905" s="260" t="s">
        <v>17875</v>
      </c>
      <c r="D8905" s="266" t="s">
        <v>21747</v>
      </c>
    </row>
    <row r="8906" customFormat="false" ht="30" hidden="false" customHeight="false" outlineLevel="0" collapsed="false">
      <c r="A8906" s="262" t="n">
        <v>37772</v>
      </c>
      <c r="B8906" s="263" t="s">
        <v>21748</v>
      </c>
      <c r="C8906" s="264" t="s">
        <v>17875</v>
      </c>
      <c r="D8906" s="265" t="s">
        <v>21749</v>
      </c>
    </row>
    <row r="8907" customFormat="false" ht="30" hidden="false" customHeight="false" outlineLevel="0" collapsed="false">
      <c r="A8907" s="258" t="n">
        <v>37771</v>
      </c>
      <c r="B8907" s="259" t="s">
        <v>21750</v>
      </c>
      <c r="C8907" s="260" t="s">
        <v>17875</v>
      </c>
      <c r="D8907" s="266" t="s">
        <v>21751</v>
      </c>
    </row>
    <row r="8908" customFormat="false" ht="15" hidden="false" customHeight="false" outlineLevel="0" collapsed="false">
      <c r="A8908" s="262" t="n">
        <v>12770</v>
      </c>
      <c r="B8908" s="263" t="s">
        <v>21752</v>
      </c>
      <c r="C8908" s="264" t="s">
        <v>17875</v>
      </c>
      <c r="D8908" s="265" t="s">
        <v>21753</v>
      </c>
    </row>
    <row r="8909" customFormat="false" ht="15" hidden="false" customHeight="false" outlineLevel="0" collapsed="false">
      <c r="A8909" s="258" t="n">
        <v>12772</v>
      </c>
      <c r="B8909" s="259" t="s">
        <v>21754</v>
      </c>
      <c r="C8909" s="260" t="s">
        <v>17875</v>
      </c>
      <c r="D8909" s="266" t="s">
        <v>21755</v>
      </c>
    </row>
    <row r="8910" customFormat="false" ht="15" hidden="false" customHeight="false" outlineLevel="0" collapsed="false">
      <c r="A8910" s="262" t="n">
        <v>12768</v>
      </c>
      <c r="B8910" s="263" t="s">
        <v>21756</v>
      </c>
      <c r="C8910" s="264" t="s">
        <v>17875</v>
      </c>
      <c r="D8910" s="265" t="s">
        <v>21757</v>
      </c>
    </row>
    <row r="8911" customFormat="false" ht="15" hidden="false" customHeight="false" outlineLevel="0" collapsed="false">
      <c r="A8911" s="258" t="n">
        <v>12775</v>
      </c>
      <c r="B8911" s="259" t="s">
        <v>21758</v>
      </c>
      <c r="C8911" s="260" t="s">
        <v>17875</v>
      </c>
      <c r="D8911" s="266" t="s">
        <v>21759</v>
      </c>
    </row>
    <row r="8912" customFormat="false" ht="15" hidden="false" customHeight="false" outlineLevel="0" collapsed="false">
      <c r="A8912" s="262" t="n">
        <v>12769</v>
      </c>
      <c r="B8912" s="263" t="s">
        <v>21760</v>
      </c>
      <c r="C8912" s="264" t="s">
        <v>17875</v>
      </c>
      <c r="D8912" s="265" t="s">
        <v>21761</v>
      </c>
    </row>
    <row r="8913" customFormat="false" ht="15" hidden="false" customHeight="false" outlineLevel="0" collapsed="false">
      <c r="A8913" s="258" t="n">
        <v>12773</v>
      </c>
      <c r="B8913" s="259" t="s">
        <v>21762</v>
      </c>
      <c r="C8913" s="260" t="s">
        <v>17875</v>
      </c>
      <c r="D8913" s="266" t="s">
        <v>21763</v>
      </c>
    </row>
    <row r="8914" customFormat="false" ht="15" hidden="false" customHeight="false" outlineLevel="0" collapsed="false">
      <c r="A8914" s="262" t="n">
        <v>12774</v>
      </c>
      <c r="B8914" s="263" t="s">
        <v>21764</v>
      </c>
      <c r="C8914" s="264" t="s">
        <v>17875</v>
      </c>
      <c r="D8914" s="265" t="s">
        <v>21765</v>
      </c>
    </row>
    <row r="8915" customFormat="false" ht="15" hidden="false" customHeight="false" outlineLevel="0" collapsed="false">
      <c r="A8915" s="258" t="n">
        <v>12776</v>
      </c>
      <c r="B8915" s="259" t="s">
        <v>21766</v>
      </c>
      <c r="C8915" s="260" t="s">
        <v>17875</v>
      </c>
      <c r="D8915" s="266" t="s">
        <v>21767</v>
      </c>
    </row>
    <row r="8916" customFormat="false" ht="15" hidden="false" customHeight="false" outlineLevel="0" collapsed="false">
      <c r="A8916" s="262" t="n">
        <v>12777</v>
      </c>
      <c r="B8916" s="263" t="s">
        <v>21768</v>
      </c>
      <c r="C8916" s="264" t="s">
        <v>17875</v>
      </c>
      <c r="D8916" s="265" t="s">
        <v>21769</v>
      </c>
    </row>
    <row r="8917" customFormat="false" ht="15" hidden="false" customHeight="false" outlineLevel="0" collapsed="false">
      <c r="A8917" s="258" t="n">
        <v>3391</v>
      </c>
      <c r="B8917" s="259" t="s">
        <v>21770</v>
      </c>
      <c r="C8917" s="260" t="s">
        <v>17875</v>
      </c>
      <c r="D8917" s="266" t="s">
        <v>21771</v>
      </c>
    </row>
    <row r="8918" customFormat="false" ht="15" hidden="false" customHeight="false" outlineLevel="0" collapsed="false">
      <c r="A8918" s="262" t="n">
        <v>3389</v>
      </c>
      <c r="B8918" s="263" t="s">
        <v>21772</v>
      </c>
      <c r="C8918" s="264" t="s">
        <v>17875</v>
      </c>
      <c r="D8918" s="265" t="s">
        <v>18512</v>
      </c>
    </row>
    <row r="8919" customFormat="false" ht="15" hidden="false" customHeight="false" outlineLevel="0" collapsed="false">
      <c r="A8919" s="258" t="n">
        <v>3390</v>
      </c>
      <c r="B8919" s="259" t="s">
        <v>21773</v>
      </c>
      <c r="C8919" s="260" t="s">
        <v>17875</v>
      </c>
      <c r="D8919" s="266" t="s">
        <v>21774</v>
      </c>
    </row>
    <row r="8920" customFormat="false" ht="15" hidden="false" customHeight="false" outlineLevel="0" collapsed="false">
      <c r="A8920" s="262" t="n">
        <v>12873</v>
      </c>
      <c r="B8920" s="263" t="s">
        <v>21775</v>
      </c>
      <c r="C8920" s="264" t="s">
        <v>17895</v>
      </c>
      <c r="D8920" s="265" t="s">
        <v>17293</v>
      </c>
    </row>
    <row r="8921" customFormat="false" ht="15" hidden="false" customHeight="false" outlineLevel="0" collapsed="false">
      <c r="A8921" s="258" t="n">
        <v>41076</v>
      </c>
      <c r="B8921" s="259" t="s">
        <v>21776</v>
      </c>
      <c r="C8921" s="260" t="s">
        <v>18160</v>
      </c>
      <c r="D8921" s="266" t="s">
        <v>19452</v>
      </c>
    </row>
    <row r="8922" customFormat="false" ht="15" hidden="false" customHeight="false" outlineLevel="0" collapsed="false">
      <c r="A8922" s="262" t="n">
        <v>140</v>
      </c>
      <c r="B8922" s="263" t="s">
        <v>21777</v>
      </c>
      <c r="C8922" s="264" t="s">
        <v>17977</v>
      </c>
      <c r="D8922" s="265" t="s">
        <v>19895</v>
      </c>
    </row>
    <row r="8923" customFormat="false" ht="15" hidden="false" customHeight="false" outlineLevel="0" collapsed="false">
      <c r="A8923" s="258" t="n">
        <v>151</v>
      </c>
      <c r="B8923" s="259" t="s">
        <v>21778</v>
      </c>
      <c r="C8923" s="260" t="s">
        <v>17979</v>
      </c>
      <c r="D8923" s="266" t="s">
        <v>21779</v>
      </c>
    </row>
    <row r="8924" customFormat="false" ht="15" hidden="false" customHeight="false" outlineLevel="0" collapsed="false">
      <c r="A8924" s="262" t="n">
        <v>7340</v>
      </c>
      <c r="B8924" s="263" t="s">
        <v>21780</v>
      </c>
      <c r="C8924" s="264" t="s">
        <v>17979</v>
      </c>
      <c r="D8924" s="265" t="s">
        <v>10613</v>
      </c>
    </row>
    <row r="8925" customFormat="false" ht="15" hidden="false" customHeight="false" outlineLevel="0" collapsed="false">
      <c r="A8925" s="258" t="n">
        <v>2701</v>
      </c>
      <c r="B8925" s="259" t="s">
        <v>21781</v>
      </c>
      <c r="C8925" s="260" t="s">
        <v>17895</v>
      </c>
      <c r="D8925" s="266" t="s">
        <v>10306</v>
      </c>
    </row>
    <row r="8926" customFormat="false" ht="15" hidden="false" customHeight="false" outlineLevel="0" collapsed="false">
      <c r="A8926" s="262" t="n">
        <v>40929</v>
      </c>
      <c r="B8926" s="263" t="s">
        <v>21782</v>
      </c>
      <c r="C8926" s="264" t="s">
        <v>18160</v>
      </c>
      <c r="D8926" s="265" t="s">
        <v>21783</v>
      </c>
    </row>
    <row r="8927" customFormat="false" ht="15" hidden="false" customHeight="false" outlineLevel="0" collapsed="false">
      <c r="A8927" s="258" t="n">
        <v>38114</v>
      </c>
      <c r="B8927" s="259" t="s">
        <v>21784</v>
      </c>
      <c r="C8927" s="260" t="s">
        <v>17875</v>
      </c>
      <c r="D8927" s="266" t="s">
        <v>2143</v>
      </c>
    </row>
    <row r="8928" customFormat="false" ht="15" hidden="false" customHeight="false" outlineLevel="0" collapsed="false">
      <c r="A8928" s="262" t="n">
        <v>38064</v>
      </c>
      <c r="B8928" s="263" t="s">
        <v>21785</v>
      </c>
      <c r="C8928" s="264" t="s">
        <v>17875</v>
      </c>
      <c r="D8928" s="265" t="s">
        <v>15094</v>
      </c>
    </row>
    <row r="8929" customFormat="false" ht="15" hidden="false" customHeight="false" outlineLevel="0" collapsed="false">
      <c r="A8929" s="258" t="n">
        <v>38115</v>
      </c>
      <c r="B8929" s="259" t="s">
        <v>21786</v>
      </c>
      <c r="C8929" s="260" t="s">
        <v>17875</v>
      </c>
      <c r="D8929" s="266" t="s">
        <v>16989</v>
      </c>
    </row>
    <row r="8930" customFormat="false" ht="15" hidden="false" customHeight="false" outlineLevel="0" collapsed="false">
      <c r="A8930" s="262" t="n">
        <v>38065</v>
      </c>
      <c r="B8930" s="263" t="s">
        <v>21787</v>
      </c>
      <c r="C8930" s="264" t="s">
        <v>17875</v>
      </c>
      <c r="D8930" s="265" t="s">
        <v>3596</v>
      </c>
    </row>
    <row r="8931" customFormat="false" ht="15" hidden="false" customHeight="false" outlineLevel="0" collapsed="false">
      <c r="A8931" s="258" t="n">
        <v>38078</v>
      </c>
      <c r="B8931" s="259" t="s">
        <v>21788</v>
      </c>
      <c r="C8931" s="260" t="s">
        <v>17875</v>
      </c>
      <c r="D8931" s="266" t="s">
        <v>9987</v>
      </c>
    </row>
    <row r="8932" customFormat="false" ht="15" hidden="false" customHeight="false" outlineLevel="0" collapsed="false">
      <c r="A8932" s="262" t="n">
        <v>38113</v>
      </c>
      <c r="B8932" s="263" t="s">
        <v>21789</v>
      </c>
      <c r="C8932" s="264" t="s">
        <v>17875</v>
      </c>
      <c r="D8932" s="265" t="s">
        <v>21790</v>
      </c>
    </row>
    <row r="8933" customFormat="false" ht="15" hidden="false" customHeight="false" outlineLevel="0" collapsed="false">
      <c r="A8933" s="258" t="n">
        <v>38063</v>
      </c>
      <c r="B8933" s="259" t="s">
        <v>21791</v>
      </c>
      <c r="C8933" s="260" t="s">
        <v>17875</v>
      </c>
      <c r="D8933" s="266" t="s">
        <v>10047</v>
      </c>
    </row>
    <row r="8934" customFormat="false" ht="30" hidden="false" customHeight="false" outlineLevel="0" collapsed="false">
      <c r="A8934" s="262" t="n">
        <v>38080</v>
      </c>
      <c r="B8934" s="263" t="s">
        <v>21792</v>
      </c>
      <c r="C8934" s="264" t="s">
        <v>17875</v>
      </c>
      <c r="D8934" s="265" t="s">
        <v>21793</v>
      </c>
    </row>
    <row r="8935" customFormat="false" ht="30" hidden="false" customHeight="false" outlineLevel="0" collapsed="false">
      <c r="A8935" s="258" t="n">
        <v>38069</v>
      </c>
      <c r="B8935" s="259" t="s">
        <v>21794</v>
      </c>
      <c r="C8935" s="260" t="s">
        <v>17875</v>
      </c>
      <c r="D8935" s="266" t="s">
        <v>12057</v>
      </c>
    </row>
    <row r="8936" customFormat="false" ht="15" hidden="false" customHeight="false" outlineLevel="0" collapsed="false">
      <c r="A8936" s="262" t="n">
        <v>38077</v>
      </c>
      <c r="B8936" s="263" t="s">
        <v>21795</v>
      </c>
      <c r="C8936" s="264" t="s">
        <v>17875</v>
      </c>
      <c r="D8936" s="265" t="s">
        <v>21796</v>
      </c>
    </row>
    <row r="8937" customFormat="false" ht="30" hidden="false" customHeight="false" outlineLevel="0" collapsed="false">
      <c r="A8937" s="258" t="n">
        <v>38073</v>
      </c>
      <c r="B8937" s="259" t="s">
        <v>21797</v>
      </c>
      <c r="C8937" s="260" t="s">
        <v>17875</v>
      </c>
      <c r="D8937" s="266" t="s">
        <v>21798</v>
      </c>
    </row>
    <row r="8938" customFormat="false" ht="15" hidden="false" customHeight="false" outlineLevel="0" collapsed="false">
      <c r="A8938" s="262" t="n">
        <v>38112</v>
      </c>
      <c r="B8938" s="263" t="s">
        <v>21799</v>
      </c>
      <c r="C8938" s="264" t="s">
        <v>17875</v>
      </c>
      <c r="D8938" s="265" t="s">
        <v>1884</v>
      </c>
    </row>
    <row r="8939" customFormat="false" ht="15" hidden="false" customHeight="false" outlineLevel="0" collapsed="false">
      <c r="A8939" s="258" t="n">
        <v>38062</v>
      </c>
      <c r="B8939" s="259" t="s">
        <v>21800</v>
      </c>
      <c r="C8939" s="260" t="s">
        <v>17875</v>
      </c>
      <c r="D8939" s="266" t="s">
        <v>19604</v>
      </c>
    </row>
    <row r="8940" customFormat="false" ht="15" hidden="false" customHeight="false" outlineLevel="0" collapsed="false">
      <c r="A8940" s="262" t="n">
        <v>12128</v>
      </c>
      <c r="B8940" s="263" t="s">
        <v>21801</v>
      </c>
      <c r="C8940" s="264" t="s">
        <v>17875</v>
      </c>
      <c r="D8940" s="265" t="s">
        <v>6473</v>
      </c>
    </row>
    <row r="8941" customFormat="false" ht="15" hidden="false" customHeight="false" outlineLevel="0" collapsed="false">
      <c r="A8941" s="258" t="n">
        <v>12129</v>
      </c>
      <c r="B8941" s="259" t="s">
        <v>21802</v>
      </c>
      <c r="C8941" s="260" t="s">
        <v>17875</v>
      </c>
      <c r="D8941" s="266" t="s">
        <v>10179</v>
      </c>
    </row>
    <row r="8942" customFormat="false" ht="30" hidden="false" customHeight="false" outlineLevel="0" collapsed="false">
      <c r="A8942" s="262" t="n">
        <v>38081</v>
      </c>
      <c r="B8942" s="263" t="s">
        <v>21803</v>
      </c>
      <c r="C8942" s="264" t="s">
        <v>17875</v>
      </c>
      <c r="D8942" s="265" t="s">
        <v>21804</v>
      </c>
    </row>
    <row r="8943" customFormat="false" ht="15" hidden="false" customHeight="false" outlineLevel="0" collapsed="false">
      <c r="A8943" s="258" t="n">
        <v>38070</v>
      </c>
      <c r="B8943" s="259" t="s">
        <v>21805</v>
      </c>
      <c r="C8943" s="260" t="s">
        <v>17875</v>
      </c>
      <c r="D8943" s="266" t="s">
        <v>10200</v>
      </c>
    </row>
    <row r="8944" customFormat="false" ht="15" hidden="false" customHeight="false" outlineLevel="0" collapsed="false">
      <c r="A8944" s="262" t="n">
        <v>38074</v>
      </c>
      <c r="B8944" s="263" t="s">
        <v>21806</v>
      </c>
      <c r="C8944" s="264" t="s">
        <v>17875</v>
      </c>
      <c r="D8944" s="265" t="s">
        <v>2051</v>
      </c>
    </row>
    <row r="8945" customFormat="false" ht="30" hidden="false" customHeight="false" outlineLevel="0" collapsed="false">
      <c r="A8945" s="258" t="n">
        <v>38079</v>
      </c>
      <c r="B8945" s="259" t="s">
        <v>21807</v>
      </c>
      <c r="C8945" s="260" t="s">
        <v>17875</v>
      </c>
      <c r="D8945" s="266" t="s">
        <v>10630</v>
      </c>
    </row>
    <row r="8946" customFormat="false" ht="30" hidden="false" customHeight="false" outlineLevel="0" collapsed="false">
      <c r="A8946" s="262" t="n">
        <v>38072</v>
      </c>
      <c r="B8946" s="263" t="s">
        <v>21808</v>
      </c>
      <c r="C8946" s="264" t="s">
        <v>17875</v>
      </c>
      <c r="D8946" s="265" t="s">
        <v>21809</v>
      </c>
    </row>
    <row r="8947" customFormat="false" ht="15" hidden="false" customHeight="false" outlineLevel="0" collapsed="false">
      <c r="A8947" s="258" t="n">
        <v>38068</v>
      </c>
      <c r="B8947" s="259" t="s">
        <v>21810</v>
      </c>
      <c r="C8947" s="260" t="s">
        <v>17875</v>
      </c>
      <c r="D8947" s="266" t="s">
        <v>12008</v>
      </c>
    </row>
    <row r="8948" customFormat="false" ht="15" hidden="false" customHeight="false" outlineLevel="0" collapsed="false">
      <c r="A8948" s="262" t="n">
        <v>38071</v>
      </c>
      <c r="B8948" s="263" t="s">
        <v>21811</v>
      </c>
      <c r="C8948" s="264" t="s">
        <v>17875</v>
      </c>
      <c r="D8948" s="265" t="s">
        <v>5917</v>
      </c>
    </row>
    <row r="8949" customFormat="false" ht="30" hidden="false" customHeight="false" outlineLevel="0" collapsed="false">
      <c r="A8949" s="258" t="n">
        <v>38412</v>
      </c>
      <c r="B8949" s="259" t="s">
        <v>21812</v>
      </c>
      <c r="C8949" s="260" t="s">
        <v>17875</v>
      </c>
      <c r="D8949" s="266" t="s">
        <v>21813</v>
      </c>
    </row>
    <row r="8950" customFormat="false" ht="15" hidden="false" customHeight="false" outlineLevel="0" collapsed="false">
      <c r="A8950" s="262" t="n">
        <v>3405</v>
      </c>
      <c r="B8950" s="263" t="s">
        <v>21814</v>
      </c>
      <c r="C8950" s="264" t="s">
        <v>17875</v>
      </c>
      <c r="D8950" s="265" t="s">
        <v>9023</v>
      </c>
    </row>
    <row r="8951" customFormat="false" ht="15" hidden="false" customHeight="false" outlineLevel="0" collapsed="false">
      <c r="A8951" s="258" t="n">
        <v>3394</v>
      </c>
      <c r="B8951" s="259" t="s">
        <v>21815</v>
      </c>
      <c r="C8951" s="260" t="s">
        <v>17875</v>
      </c>
      <c r="D8951" s="266" t="s">
        <v>21816</v>
      </c>
    </row>
    <row r="8952" customFormat="false" ht="15" hidden="false" customHeight="false" outlineLevel="0" collapsed="false">
      <c r="A8952" s="262" t="n">
        <v>3393</v>
      </c>
      <c r="B8952" s="263" t="s">
        <v>21817</v>
      </c>
      <c r="C8952" s="264" t="s">
        <v>17875</v>
      </c>
      <c r="D8952" s="265" t="s">
        <v>21818</v>
      </c>
    </row>
    <row r="8953" customFormat="false" ht="15" hidden="false" customHeight="false" outlineLevel="0" collapsed="false">
      <c r="A8953" s="258" t="n">
        <v>3406</v>
      </c>
      <c r="B8953" s="259" t="s">
        <v>21819</v>
      </c>
      <c r="C8953" s="260" t="s">
        <v>17875</v>
      </c>
      <c r="D8953" s="266" t="s">
        <v>11304</v>
      </c>
    </row>
    <row r="8954" customFormat="false" ht="15" hidden="false" customHeight="false" outlineLevel="0" collapsed="false">
      <c r="A8954" s="262" t="n">
        <v>3395</v>
      </c>
      <c r="B8954" s="263" t="s">
        <v>21820</v>
      </c>
      <c r="C8954" s="264" t="s">
        <v>17875</v>
      </c>
      <c r="D8954" s="265" t="s">
        <v>21821</v>
      </c>
    </row>
    <row r="8955" customFormat="false" ht="15" hidden="false" customHeight="false" outlineLevel="0" collapsed="false">
      <c r="A8955" s="258" t="n">
        <v>3398</v>
      </c>
      <c r="B8955" s="259" t="s">
        <v>21822</v>
      </c>
      <c r="C8955" s="260" t="s">
        <v>17875</v>
      </c>
      <c r="D8955" s="266" t="s">
        <v>13411</v>
      </c>
    </row>
    <row r="8956" customFormat="false" ht="30" hidden="false" customHeight="false" outlineLevel="0" collapsed="false">
      <c r="A8956" s="262" t="n">
        <v>34379</v>
      </c>
      <c r="B8956" s="263" t="s">
        <v>21823</v>
      </c>
      <c r="C8956" s="264" t="s">
        <v>17875</v>
      </c>
      <c r="D8956" s="265" t="s">
        <v>21824</v>
      </c>
    </row>
    <row r="8957" customFormat="false" ht="30" hidden="false" customHeight="false" outlineLevel="0" collapsed="false">
      <c r="A8957" s="258" t="n">
        <v>34378</v>
      </c>
      <c r="B8957" s="259" t="s">
        <v>21825</v>
      </c>
      <c r="C8957" s="260" t="s">
        <v>17875</v>
      </c>
      <c r="D8957" s="266" t="s">
        <v>21826</v>
      </c>
    </row>
    <row r="8958" customFormat="false" ht="30" hidden="false" customHeight="false" outlineLevel="0" collapsed="false">
      <c r="A8958" s="262" t="n">
        <v>34377</v>
      </c>
      <c r="B8958" s="263" t="s">
        <v>21827</v>
      </c>
      <c r="C8958" s="264" t="s">
        <v>17875</v>
      </c>
      <c r="D8958" s="265" t="s">
        <v>21828</v>
      </c>
    </row>
    <row r="8959" customFormat="false" ht="15" hidden="false" customHeight="false" outlineLevel="0" collapsed="false">
      <c r="A8959" s="258" t="n">
        <v>581</v>
      </c>
      <c r="B8959" s="259" t="s">
        <v>21829</v>
      </c>
      <c r="C8959" s="260" t="s">
        <v>17892</v>
      </c>
      <c r="D8959" s="266" t="s">
        <v>21830</v>
      </c>
    </row>
    <row r="8960" customFormat="false" ht="30" hidden="false" customHeight="false" outlineLevel="0" collapsed="false">
      <c r="A8960" s="262" t="n">
        <v>40662</v>
      </c>
      <c r="B8960" s="263" t="s">
        <v>21831</v>
      </c>
      <c r="C8960" s="264" t="s">
        <v>17875</v>
      </c>
      <c r="D8960" s="265" t="s">
        <v>21832</v>
      </c>
    </row>
    <row r="8961" customFormat="false" ht="30" hidden="false" customHeight="false" outlineLevel="0" collapsed="false">
      <c r="A8961" s="258" t="n">
        <v>3437</v>
      </c>
      <c r="B8961" s="259" t="s">
        <v>21833</v>
      </c>
      <c r="C8961" s="260" t="s">
        <v>17892</v>
      </c>
      <c r="D8961" s="266" t="s">
        <v>21834</v>
      </c>
    </row>
    <row r="8962" customFormat="false" ht="15" hidden="false" customHeight="false" outlineLevel="0" collapsed="false">
      <c r="A8962" s="262" t="n">
        <v>11183</v>
      </c>
      <c r="B8962" s="263" t="s">
        <v>21835</v>
      </c>
      <c r="C8962" s="264" t="s">
        <v>17875</v>
      </c>
      <c r="D8962" s="265" t="s">
        <v>21836</v>
      </c>
    </row>
    <row r="8963" customFormat="false" ht="15" hidden="false" customHeight="false" outlineLevel="0" collapsed="false">
      <c r="A8963" s="258" t="n">
        <v>11190</v>
      </c>
      <c r="B8963" s="259" t="s">
        <v>21837</v>
      </c>
      <c r="C8963" s="260" t="s">
        <v>17875</v>
      </c>
      <c r="D8963" s="266" t="s">
        <v>21838</v>
      </c>
    </row>
    <row r="8964" customFormat="false" ht="15" hidden="false" customHeight="false" outlineLevel="0" collapsed="false">
      <c r="A8964" s="262" t="n">
        <v>616</v>
      </c>
      <c r="B8964" s="263" t="s">
        <v>21839</v>
      </c>
      <c r="C8964" s="264" t="s">
        <v>17875</v>
      </c>
      <c r="D8964" s="265" t="s">
        <v>21840</v>
      </c>
    </row>
    <row r="8965" customFormat="false" ht="15" hidden="false" customHeight="false" outlineLevel="0" collapsed="false">
      <c r="A8965" s="258" t="n">
        <v>615</v>
      </c>
      <c r="B8965" s="259" t="s">
        <v>21839</v>
      </c>
      <c r="C8965" s="260" t="s">
        <v>17892</v>
      </c>
      <c r="D8965" s="266" t="s">
        <v>21841</v>
      </c>
    </row>
    <row r="8966" customFormat="false" ht="15" hidden="false" customHeight="false" outlineLevel="0" collapsed="false">
      <c r="A8966" s="262" t="n">
        <v>11192</v>
      </c>
      <c r="B8966" s="263" t="s">
        <v>21842</v>
      </c>
      <c r="C8966" s="264" t="s">
        <v>17875</v>
      </c>
      <c r="D8966" s="265" t="s">
        <v>6930</v>
      </c>
    </row>
    <row r="8967" customFormat="false" ht="15" hidden="false" customHeight="false" outlineLevel="0" collapsed="false">
      <c r="A8967" s="258" t="n">
        <v>11231</v>
      </c>
      <c r="B8967" s="259" t="s">
        <v>21842</v>
      </c>
      <c r="C8967" s="260" t="s">
        <v>17892</v>
      </c>
      <c r="D8967" s="266" t="s">
        <v>21843</v>
      </c>
    </row>
    <row r="8968" customFormat="false" ht="45" hidden="false" customHeight="false" outlineLevel="0" collapsed="false">
      <c r="A8968" s="262" t="n">
        <v>3428</v>
      </c>
      <c r="B8968" s="263" t="s">
        <v>21844</v>
      </c>
      <c r="C8968" s="264" t="s">
        <v>17892</v>
      </c>
      <c r="D8968" s="265" t="s">
        <v>21845</v>
      </c>
    </row>
    <row r="8969" customFormat="false" ht="45" hidden="false" customHeight="false" outlineLevel="0" collapsed="false">
      <c r="A8969" s="258" t="n">
        <v>3429</v>
      </c>
      <c r="B8969" s="259" t="s">
        <v>21846</v>
      </c>
      <c r="C8969" s="260" t="s">
        <v>17892</v>
      </c>
      <c r="D8969" s="266" t="s">
        <v>21847</v>
      </c>
    </row>
    <row r="8970" customFormat="false" ht="30" hidden="false" customHeight="false" outlineLevel="0" collapsed="false">
      <c r="A8970" s="262" t="n">
        <v>34371</v>
      </c>
      <c r="B8970" s="263" t="s">
        <v>21848</v>
      </c>
      <c r="C8970" s="264" t="s">
        <v>17875</v>
      </c>
      <c r="D8970" s="265" t="s">
        <v>21849</v>
      </c>
    </row>
    <row r="8971" customFormat="false" ht="30" hidden="false" customHeight="false" outlineLevel="0" collapsed="false">
      <c r="A8971" s="258" t="n">
        <v>34370</v>
      </c>
      <c r="B8971" s="259" t="s">
        <v>21850</v>
      </c>
      <c r="C8971" s="260" t="s">
        <v>17875</v>
      </c>
      <c r="D8971" s="266" t="s">
        <v>21851</v>
      </c>
    </row>
    <row r="8972" customFormat="false" ht="30" hidden="false" customHeight="false" outlineLevel="0" collapsed="false">
      <c r="A8972" s="262" t="n">
        <v>34372</v>
      </c>
      <c r="B8972" s="263" t="s">
        <v>21852</v>
      </c>
      <c r="C8972" s="264" t="s">
        <v>17875</v>
      </c>
      <c r="D8972" s="265" t="s">
        <v>21853</v>
      </c>
    </row>
    <row r="8973" customFormat="false" ht="30" hidden="false" customHeight="false" outlineLevel="0" collapsed="false">
      <c r="A8973" s="258" t="n">
        <v>34373</v>
      </c>
      <c r="B8973" s="259" t="s">
        <v>21854</v>
      </c>
      <c r="C8973" s="260" t="s">
        <v>17875</v>
      </c>
      <c r="D8973" s="266" t="s">
        <v>21855</v>
      </c>
    </row>
    <row r="8974" customFormat="false" ht="30" hidden="false" customHeight="false" outlineLevel="0" collapsed="false">
      <c r="A8974" s="262" t="n">
        <v>36896</v>
      </c>
      <c r="B8974" s="263" t="s">
        <v>21856</v>
      </c>
      <c r="C8974" s="264" t="s">
        <v>17875</v>
      </c>
      <c r="D8974" s="265" t="s">
        <v>21857</v>
      </c>
    </row>
    <row r="8975" customFormat="false" ht="30" hidden="false" customHeight="false" outlineLevel="0" collapsed="false">
      <c r="A8975" s="258" t="n">
        <v>34367</v>
      </c>
      <c r="B8975" s="259" t="s">
        <v>21858</v>
      </c>
      <c r="C8975" s="260" t="s">
        <v>17875</v>
      </c>
      <c r="D8975" s="266" t="s">
        <v>21859</v>
      </c>
    </row>
    <row r="8976" customFormat="false" ht="30" hidden="false" customHeight="false" outlineLevel="0" collapsed="false">
      <c r="A8976" s="262" t="n">
        <v>36897</v>
      </c>
      <c r="B8976" s="263" t="s">
        <v>21860</v>
      </c>
      <c r="C8976" s="264" t="s">
        <v>17875</v>
      </c>
      <c r="D8976" s="265" t="s">
        <v>21861</v>
      </c>
    </row>
    <row r="8977" customFormat="false" ht="30" hidden="false" customHeight="false" outlineLevel="0" collapsed="false">
      <c r="A8977" s="258" t="n">
        <v>36884</v>
      </c>
      <c r="B8977" s="259" t="s">
        <v>21860</v>
      </c>
      <c r="C8977" s="260" t="s">
        <v>17892</v>
      </c>
      <c r="D8977" s="266" t="s">
        <v>21862</v>
      </c>
    </row>
    <row r="8978" customFormat="false" ht="30" hidden="false" customHeight="false" outlineLevel="0" collapsed="false">
      <c r="A8978" s="262" t="n">
        <v>597</v>
      </c>
      <c r="B8978" s="263" t="s">
        <v>21863</v>
      </c>
      <c r="C8978" s="264" t="s">
        <v>17892</v>
      </c>
      <c r="D8978" s="265" t="s">
        <v>21864</v>
      </c>
    </row>
    <row r="8979" customFormat="false" ht="30" hidden="false" customHeight="false" outlineLevel="0" collapsed="false">
      <c r="A8979" s="258" t="n">
        <v>34369</v>
      </c>
      <c r="B8979" s="259" t="s">
        <v>21865</v>
      </c>
      <c r="C8979" s="260" t="s">
        <v>17875</v>
      </c>
      <c r="D8979" s="266" t="s">
        <v>21866</v>
      </c>
    </row>
    <row r="8980" customFormat="false" ht="30" hidden="false" customHeight="false" outlineLevel="0" collapsed="false">
      <c r="A8980" s="262" t="n">
        <v>34362</v>
      </c>
      <c r="B8980" s="263" t="s">
        <v>21867</v>
      </c>
      <c r="C8980" s="264" t="s">
        <v>17875</v>
      </c>
      <c r="D8980" s="265" t="s">
        <v>21868</v>
      </c>
    </row>
    <row r="8981" customFormat="false" ht="30" hidden="false" customHeight="false" outlineLevel="0" collapsed="false">
      <c r="A8981" s="258" t="n">
        <v>34363</v>
      </c>
      <c r="B8981" s="259" t="s">
        <v>21869</v>
      </c>
      <c r="C8981" s="260" t="s">
        <v>17875</v>
      </c>
      <c r="D8981" s="266" t="s">
        <v>21870</v>
      </c>
    </row>
    <row r="8982" customFormat="false" ht="30" hidden="false" customHeight="false" outlineLevel="0" collapsed="false">
      <c r="A8982" s="262" t="n">
        <v>34364</v>
      </c>
      <c r="B8982" s="263" t="s">
        <v>21871</v>
      </c>
      <c r="C8982" s="264" t="s">
        <v>17875</v>
      </c>
      <c r="D8982" s="265" t="s">
        <v>21872</v>
      </c>
    </row>
    <row r="8983" customFormat="false" ht="30" hidden="false" customHeight="false" outlineLevel="0" collapsed="false">
      <c r="A8983" s="258" t="n">
        <v>34365</v>
      </c>
      <c r="B8983" s="259" t="s">
        <v>21873</v>
      </c>
      <c r="C8983" s="260" t="s">
        <v>17875</v>
      </c>
      <c r="D8983" s="266" t="s">
        <v>21874</v>
      </c>
    </row>
    <row r="8984" customFormat="false" ht="30" hidden="false" customHeight="false" outlineLevel="0" collapsed="false">
      <c r="A8984" s="262" t="n">
        <v>11199</v>
      </c>
      <c r="B8984" s="263" t="s">
        <v>21875</v>
      </c>
      <c r="C8984" s="264" t="s">
        <v>17875</v>
      </c>
      <c r="D8984" s="265" t="s">
        <v>21876</v>
      </c>
    </row>
    <row r="8985" customFormat="false" ht="30" hidden="false" customHeight="false" outlineLevel="0" collapsed="false">
      <c r="A8985" s="258" t="n">
        <v>34801</v>
      </c>
      <c r="B8985" s="259" t="s">
        <v>21877</v>
      </c>
      <c r="C8985" s="260" t="s">
        <v>17875</v>
      </c>
      <c r="D8985" s="266" t="s">
        <v>21878</v>
      </c>
    </row>
    <row r="8986" customFormat="false" ht="30" hidden="false" customHeight="false" outlineLevel="0" collapsed="false">
      <c r="A8986" s="262" t="n">
        <v>34799</v>
      </c>
      <c r="B8986" s="263" t="s">
        <v>21879</v>
      </c>
      <c r="C8986" s="264" t="s">
        <v>17875</v>
      </c>
      <c r="D8986" s="265" t="s">
        <v>21880</v>
      </c>
    </row>
    <row r="8987" customFormat="false" ht="30" hidden="false" customHeight="false" outlineLevel="0" collapsed="false">
      <c r="A8987" s="258" t="n">
        <v>622</v>
      </c>
      <c r="B8987" s="259" t="s">
        <v>21881</v>
      </c>
      <c r="C8987" s="260" t="s">
        <v>17875</v>
      </c>
      <c r="D8987" s="266" t="s">
        <v>21882</v>
      </c>
    </row>
    <row r="8988" customFormat="false" ht="30" hidden="false" customHeight="false" outlineLevel="0" collapsed="false">
      <c r="A8988" s="262" t="n">
        <v>34805</v>
      </c>
      <c r="B8988" s="263" t="s">
        <v>21883</v>
      </c>
      <c r="C8988" s="264" t="s">
        <v>17892</v>
      </c>
      <c r="D8988" s="265" t="s">
        <v>21884</v>
      </c>
    </row>
    <row r="8989" customFormat="false" ht="30" hidden="false" customHeight="false" outlineLevel="0" collapsed="false">
      <c r="A8989" s="258" t="n">
        <v>34803</v>
      </c>
      <c r="B8989" s="259" t="s">
        <v>21885</v>
      </c>
      <c r="C8989" s="260" t="s">
        <v>17875</v>
      </c>
      <c r="D8989" s="266" t="s">
        <v>21886</v>
      </c>
    </row>
    <row r="8990" customFormat="false" ht="30" hidden="false" customHeight="false" outlineLevel="0" collapsed="false">
      <c r="A8990" s="262" t="n">
        <v>606</v>
      </c>
      <c r="B8990" s="263" t="s">
        <v>21887</v>
      </c>
      <c r="C8990" s="264" t="s">
        <v>17892</v>
      </c>
      <c r="D8990" s="265" t="s">
        <v>21888</v>
      </c>
    </row>
    <row r="8991" customFormat="false" ht="30" hidden="false" customHeight="false" outlineLevel="0" collapsed="false">
      <c r="A8991" s="258" t="n">
        <v>11227</v>
      </c>
      <c r="B8991" s="259" t="s">
        <v>21889</v>
      </c>
      <c r="C8991" s="260" t="s">
        <v>17875</v>
      </c>
      <c r="D8991" s="266" t="s">
        <v>21890</v>
      </c>
    </row>
    <row r="8992" customFormat="false" ht="30" hidden="false" customHeight="false" outlineLevel="0" collapsed="false">
      <c r="A8992" s="262" t="n">
        <v>11193</v>
      </c>
      <c r="B8992" s="263" t="s">
        <v>21891</v>
      </c>
      <c r="C8992" s="264" t="s">
        <v>17892</v>
      </c>
      <c r="D8992" s="265" t="s">
        <v>21892</v>
      </c>
    </row>
    <row r="8993" customFormat="false" ht="15" hidden="false" customHeight="false" outlineLevel="0" collapsed="false">
      <c r="A8993" s="258" t="n">
        <v>11194</v>
      </c>
      <c r="B8993" s="259" t="s">
        <v>21893</v>
      </c>
      <c r="C8993" s="260" t="s">
        <v>17892</v>
      </c>
      <c r="D8993" s="266" t="s">
        <v>21894</v>
      </c>
    </row>
    <row r="8994" customFormat="false" ht="30" hidden="false" customHeight="false" outlineLevel="0" collapsed="false">
      <c r="A8994" s="262" t="n">
        <v>605</v>
      </c>
      <c r="B8994" s="263" t="s">
        <v>21895</v>
      </c>
      <c r="C8994" s="264" t="s">
        <v>17892</v>
      </c>
      <c r="D8994" s="265" t="s">
        <v>21896</v>
      </c>
    </row>
    <row r="8995" customFormat="false" ht="30" hidden="false" customHeight="false" outlineLevel="0" collapsed="false">
      <c r="A8995" s="258" t="n">
        <v>11197</v>
      </c>
      <c r="B8995" s="259" t="s">
        <v>21897</v>
      </c>
      <c r="C8995" s="260" t="s">
        <v>17875</v>
      </c>
      <c r="D8995" s="266" t="s">
        <v>21898</v>
      </c>
    </row>
    <row r="8996" customFormat="false" ht="45" hidden="false" customHeight="false" outlineLevel="0" collapsed="false">
      <c r="A8996" s="262" t="n">
        <v>40659</v>
      </c>
      <c r="B8996" s="263" t="s">
        <v>21899</v>
      </c>
      <c r="C8996" s="264" t="s">
        <v>17892</v>
      </c>
      <c r="D8996" s="265" t="s">
        <v>21900</v>
      </c>
    </row>
    <row r="8997" customFormat="false" ht="45" hidden="false" customHeight="false" outlineLevel="0" collapsed="false">
      <c r="A8997" s="258" t="n">
        <v>40660</v>
      </c>
      <c r="B8997" s="259" t="s">
        <v>21901</v>
      </c>
      <c r="C8997" s="260" t="s">
        <v>17892</v>
      </c>
      <c r="D8997" s="266" t="s">
        <v>21902</v>
      </c>
    </row>
    <row r="8998" customFormat="false" ht="45" hidden="false" customHeight="false" outlineLevel="0" collapsed="false">
      <c r="A8998" s="262" t="n">
        <v>40661</v>
      </c>
      <c r="B8998" s="263" t="s">
        <v>21903</v>
      </c>
      <c r="C8998" s="264" t="s">
        <v>17892</v>
      </c>
      <c r="D8998" s="265" t="s">
        <v>21904</v>
      </c>
    </row>
    <row r="8999" customFormat="false" ht="45" hidden="false" customHeight="false" outlineLevel="0" collapsed="false">
      <c r="A8999" s="258" t="n">
        <v>3421</v>
      </c>
      <c r="B8999" s="259" t="s">
        <v>21905</v>
      </c>
      <c r="C8999" s="260" t="s">
        <v>17892</v>
      </c>
      <c r="D8999" s="266" t="s">
        <v>21906</v>
      </c>
    </row>
    <row r="9000" customFormat="false" ht="15" hidden="false" customHeight="false" outlineLevel="0" collapsed="false">
      <c r="A9000" s="262" t="n">
        <v>599</v>
      </c>
      <c r="B9000" s="263" t="s">
        <v>21907</v>
      </c>
      <c r="C9000" s="264" t="s">
        <v>17892</v>
      </c>
      <c r="D9000" s="265" t="s">
        <v>21908</v>
      </c>
    </row>
    <row r="9001" customFormat="false" ht="15" hidden="false" customHeight="false" outlineLevel="0" collapsed="false">
      <c r="A9001" s="258" t="n">
        <v>34380</v>
      </c>
      <c r="B9001" s="259" t="s">
        <v>21909</v>
      </c>
      <c r="C9001" s="260" t="s">
        <v>17875</v>
      </c>
      <c r="D9001" s="266" t="s">
        <v>21910</v>
      </c>
    </row>
    <row r="9002" customFormat="false" ht="15" hidden="false" customHeight="false" outlineLevel="0" collapsed="false">
      <c r="A9002" s="262" t="n">
        <v>34381</v>
      </c>
      <c r="B9002" s="263" t="s">
        <v>21911</v>
      </c>
      <c r="C9002" s="264" t="s">
        <v>17875</v>
      </c>
      <c r="D9002" s="265" t="s">
        <v>21912</v>
      </c>
    </row>
    <row r="9003" customFormat="false" ht="15" hidden="false" customHeight="false" outlineLevel="0" collapsed="false">
      <c r="A9003" s="258" t="n">
        <v>601</v>
      </c>
      <c r="B9003" s="259" t="s">
        <v>21911</v>
      </c>
      <c r="C9003" s="260" t="s">
        <v>17892</v>
      </c>
      <c r="D9003" s="266" t="s">
        <v>21913</v>
      </c>
    </row>
    <row r="9004" customFormat="false" ht="30" hidden="false" customHeight="false" outlineLevel="0" collapsed="false">
      <c r="A9004" s="262" t="n">
        <v>3423</v>
      </c>
      <c r="B9004" s="263" t="s">
        <v>21914</v>
      </c>
      <c r="C9004" s="264" t="s">
        <v>17892</v>
      </c>
      <c r="D9004" s="265" t="s">
        <v>21915</v>
      </c>
    </row>
    <row r="9005" customFormat="false" ht="15" hidden="false" customHeight="false" outlineLevel="0" collapsed="false">
      <c r="A9005" s="258" t="n">
        <v>34797</v>
      </c>
      <c r="B9005" s="259" t="s">
        <v>21916</v>
      </c>
      <c r="C9005" s="260" t="s">
        <v>17875</v>
      </c>
      <c r="D9005" s="266" t="s">
        <v>21917</v>
      </c>
    </row>
    <row r="9006" customFormat="false" ht="15" hidden="false" customHeight="false" outlineLevel="0" collapsed="false">
      <c r="A9006" s="262" t="n">
        <v>624</v>
      </c>
      <c r="B9006" s="263" t="s">
        <v>21918</v>
      </c>
      <c r="C9006" s="264" t="s">
        <v>17892</v>
      </c>
      <c r="D9006" s="265" t="s">
        <v>21919</v>
      </c>
    </row>
    <row r="9007" customFormat="false" ht="15" hidden="false" customHeight="false" outlineLevel="0" collapsed="false">
      <c r="A9007" s="258" t="n">
        <v>623</v>
      </c>
      <c r="B9007" s="259" t="s">
        <v>21920</v>
      </c>
      <c r="C9007" s="260" t="s">
        <v>17892</v>
      </c>
      <c r="D9007" s="266" t="s">
        <v>21921</v>
      </c>
    </row>
    <row r="9008" customFormat="false" ht="15" hidden="false" customHeight="false" outlineLevel="0" collapsed="false">
      <c r="A9008" s="262" t="n">
        <v>25964</v>
      </c>
      <c r="B9008" s="263" t="s">
        <v>21922</v>
      </c>
      <c r="C9008" s="264" t="s">
        <v>17895</v>
      </c>
      <c r="D9008" s="265" t="s">
        <v>21923</v>
      </c>
    </row>
    <row r="9009" customFormat="false" ht="15" hidden="false" customHeight="false" outlineLevel="0" collapsed="false">
      <c r="A9009" s="258" t="n">
        <v>41077</v>
      </c>
      <c r="B9009" s="259" t="s">
        <v>21924</v>
      </c>
      <c r="C9009" s="260" t="s">
        <v>18160</v>
      </c>
      <c r="D9009" s="266" t="s">
        <v>21925</v>
      </c>
    </row>
    <row r="9010" customFormat="false" ht="15" hidden="false" customHeight="false" outlineLevel="0" collapsed="false">
      <c r="A9010" s="262" t="n">
        <v>20159</v>
      </c>
      <c r="B9010" s="263" t="s">
        <v>21926</v>
      </c>
      <c r="C9010" s="264" t="s">
        <v>17875</v>
      </c>
      <c r="D9010" s="265" t="s">
        <v>6057</v>
      </c>
    </row>
    <row r="9011" customFormat="false" ht="15" hidden="false" customHeight="false" outlineLevel="0" collapsed="false">
      <c r="A9011" s="258" t="n">
        <v>37963</v>
      </c>
      <c r="B9011" s="259" t="s">
        <v>21927</v>
      </c>
      <c r="C9011" s="260" t="s">
        <v>17875</v>
      </c>
      <c r="D9011" s="266" t="s">
        <v>7099</v>
      </c>
    </row>
    <row r="9012" customFormat="false" ht="15" hidden="false" customHeight="false" outlineLevel="0" collapsed="false">
      <c r="A9012" s="262" t="n">
        <v>37964</v>
      </c>
      <c r="B9012" s="263" t="s">
        <v>21928</v>
      </c>
      <c r="C9012" s="264" t="s">
        <v>17875</v>
      </c>
      <c r="D9012" s="265" t="s">
        <v>21929</v>
      </c>
    </row>
    <row r="9013" customFormat="false" ht="15" hidden="false" customHeight="false" outlineLevel="0" collapsed="false">
      <c r="A9013" s="258" t="n">
        <v>37965</v>
      </c>
      <c r="B9013" s="259" t="s">
        <v>21930</v>
      </c>
      <c r="C9013" s="260" t="s">
        <v>17875</v>
      </c>
      <c r="D9013" s="266" t="s">
        <v>18042</v>
      </c>
    </row>
    <row r="9014" customFormat="false" ht="15" hidden="false" customHeight="false" outlineLevel="0" collapsed="false">
      <c r="A9014" s="262" t="n">
        <v>37966</v>
      </c>
      <c r="B9014" s="263" t="s">
        <v>21931</v>
      </c>
      <c r="C9014" s="264" t="s">
        <v>17875</v>
      </c>
      <c r="D9014" s="265" t="s">
        <v>10821</v>
      </c>
    </row>
    <row r="9015" customFormat="false" ht="15" hidden="false" customHeight="false" outlineLevel="0" collapsed="false">
      <c r="A9015" s="258" t="n">
        <v>37967</v>
      </c>
      <c r="B9015" s="259" t="s">
        <v>21932</v>
      </c>
      <c r="C9015" s="260" t="s">
        <v>17875</v>
      </c>
      <c r="D9015" s="266" t="s">
        <v>9037</v>
      </c>
    </row>
    <row r="9016" customFormat="false" ht="15" hidden="false" customHeight="false" outlineLevel="0" collapsed="false">
      <c r="A9016" s="262" t="n">
        <v>37968</v>
      </c>
      <c r="B9016" s="263" t="s">
        <v>21933</v>
      </c>
      <c r="C9016" s="264" t="s">
        <v>17875</v>
      </c>
      <c r="D9016" s="265" t="s">
        <v>21934</v>
      </c>
    </row>
    <row r="9017" customFormat="false" ht="15" hidden="false" customHeight="false" outlineLevel="0" collapsed="false">
      <c r="A9017" s="258" t="n">
        <v>37969</v>
      </c>
      <c r="B9017" s="259" t="s">
        <v>21935</v>
      </c>
      <c r="C9017" s="260" t="s">
        <v>17875</v>
      </c>
      <c r="D9017" s="266" t="s">
        <v>21936</v>
      </c>
    </row>
    <row r="9018" customFormat="false" ht="15" hidden="false" customHeight="false" outlineLevel="0" collapsed="false">
      <c r="A9018" s="262" t="n">
        <v>37970</v>
      </c>
      <c r="B9018" s="263" t="s">
        <v>21937</v>
      </c>
      <c r="C9018" s="264" t="s">
        <v>17875</v>
      </c>
      <c r="D9018" s="265" t="s">
        <v>21938</v>
      </c>
    </row>
    <row r="9019" customFormat="false" ht="15" hidden="false" customHeight="false" outlineLevel="0" collapsed="false">
      <c r="A9019" s="258" t="n">
        <v>21118</v>
      </c>
      <c r="B9019" s="259" t="s">
        <v>21939</v>
      </c>
      <c r="C9019" s="260" t="s">
        <v>17875</v>
      </c>
      <c r="D9019" s="266" t="s">
        <v>1528</v>
      </c>
    </row>
    <row r="9020" customFormat="false" ht="15" hidden="false" customHeight="false" outlineLevel="0" collapsed="false">
      <c r="A9020" s="262" t="n">
        <v>37956</v>
      </c>
      <c r="B9020" s="263" t="s">
        <v>21940</v>
      </c>
      <c r="C9020" s="264" t="s">
        <v>17875</v>
      </c>
      <c r="D9020" s="265" t="s">
        <v>2208</v>
      </c>
    </row>
    <row r="9021" customFormat="false" ht="15" hidden="false" customHeight="false" outlineLevel="0" collapsed="false">
      <c r="A9021" s="258" t="n">
        <v>37957</v>
      </c>
      <c r="B9021" s="259" t="s">
        <v>21941</v>
      </c>
      <c r="C9021" s="260" t="s">
        <v>17875</v>
      </c>
      <c r="D9021" s="266" t="s">
        <v>6702</v>
      </c>
    </row>
    <row r="9022" customFormat="false" ht="15" hidden="false" customHeight="false" outlineLevel="0" collapsed="false">
      <c r="A9022" s="262" t="n">
        <v>37958</v>
      </c>
      <c r="B9022" s="263" t="s">
        <v>21942</v>
      </c>
      <c r="C9022" s="264" t="s">
        <v>17875</v>
      </c>
      <c r="D9022" s="265" t="s">
        <v>10821</v>
      </c>
    </row>
    <row r="9023" customFormat="false" ht="15" hidden="false" customHeight="false" outlineLevel="0" collapsed="false">
      <c r="A9023" s="258" t="n">
        <v>37959</v>
      </c>
      <c r="B9023" s="259" t="s">
        <v>21943</v>
      </c>
      <c r="C9023" s="260" t="s">
        <v>17875</v>
      </c>
      <c r="D9023" s="266" t="s">
        <v>9037</v>
      </c>
    </row>
    <row r="9024" customFormat="false" ht="15" hidden="false" customHeight="false" outlineLevel="0" collapsed="false">
      <c r="A9024" s="262" t="n">
        <v>37960</v>
      </c>
      <c r="B9024" s="263" t="s">
        <v>21944</v>
      </c>
      <c r="C9024" s="264" t="s">
        <v>17875</v>
      </c>
      <c r="D9024" s="265" t="s">
        <v>21945</v>
      </c>
    </row>
    <row r="9025" customFormat="false" ht="15" hidden="false" customHeight="false" outlineLevel="0" collapsed="false">
      <c r="A9025" s="258" t="n">
        <v>37961</v>
      </c>
      <c r="B9025" s="259" t="s">
        <v>21946</v>
      </c>
      <c r="C9025" s="260" t="s">
        <v>17875</v>
      </c>
      <c r="D9025" s="266" t="s">
        <v>21947</v>
      </c>
    </row>
    <row r="9026" customFormat="false" ht="15" hidden="false" customHeight="false" outlineLevel="0" collapsed="false">
      <c r="A9026" s="262" t="n">
        <v>37962</v>
      </c>
      <c r="B9026" s="263" t="s">
        <v>21948</v>
      </c>
      <c r="C9026" s="264" t="s">
        <v>17875</v>
      </c>
      <c r="D9026" s="265" t="s">
        <v>21949</v>
      </c>
    </row>
    <row r="9027" customFormat="false" ht="15" hidden="false" customHeight="false" outlineLevel="0" collapsed="false">
      <c r="A9027" s="258" t="n">
        <v>3533</v>
      </c>
      <c r="B9027" s="259" t="s">
        <v>21950</v>
      </c>
      <c r="C9027" s="260" t="s">
        <v>17875</v>
      </c>
      <c r="D9027" s="266" t="s">
        <v>17184</v>
      </c>
    </row>
    <row r="9028" customFormat="false" ht="15" hidden="false" customHeight="false" outlineLevel="0" collapsed="false">
      <c r="A9028" s="262" t="n">
        <v>3538</v>
      </c>
      <c r="B9028" s="263" t="s">
        <v>21951</v>
      </c>
      <c r="C9028" s="264" t="s">
        <v>17875</v>
      </c>
      <c r="D9028" s="265" t="s">
        <v>2487</v>
      </c>
    </row>
    <row r="9029" customFormat="false" ht="15" hidden="false" customHeight="false" outlineLevel="0" collapsed="false">
      <c r="A9029" s="258" t="n">
        <v>3497</v>
      </c>
      <c r="B9029" s="259" t="s">
        <v>21952</v>
      </c>
      <c r="C9029" s="260" t="s">
        <v>17875</v>
      </c>
      <c r="D9029" s="266" t="s">
        <v>19897</v>
      </c>
    </row>
    <row r="9030" customFormat="false" ht="15" hidden="false" customHeight="false" outlineLevel="0" collapsed="false">
      <c r="A9030" s="262" t="n">
        <v>3498</v>
      </c>
      <c r="B9030" s="263" t="s">
        <v>21953</v>
      </c>
      <c r="C9030" s="264" t="s">
        <v>17875</v>
      </c>
      <c r="D9030" s="265" t="s">
        <v>21954</v>
      </c>
    </row>
    <row r="9031" customFormat="false" ht="15" hidden="false" customHeight="false" outlineLevel="0" collapsed="false">
      <c r="A9031" s="258" t="n">
        <v>3496</v>
      </c>
      <c r="B9031" s="259" t="s">
        <v>21955</v>
      </c>
      <c r="C9031" s="260" t="s">
        <v>17875</v>
      </c>
      <c r="D9031" s="266" t="s">
        <v>21956</v>
      </c>
    </row>
    <row r="9032" customFormat="false" ht="15" hidden="false" customHeight="false" outlineLevel="0" collapsed="false">
      <c r="A9032" s="262" t="n">
        <v>38429</v>
      </c>
      <c r="B9032" s="263" t="s">
        <v>21957</v>
      </c>
      <c r="C9032" s="264" t="s">
        <v>17875</v>
      </c>
      <c r="D9032" s="265" t="s">
        <v>21958</v>
      </c>
    </row>
    <row r="9033" customFormat="false" ht="15" hidden="false" customHeight="false" outlineLevel="0" collapsed="false">
      <c r="A9033" s="258" t="n">
        <v>38431</v>
      </c>
      <c r="B9033" s="259" t="s">
        <v>21959</v>
      </c>
      <c r="C9033" s="260" t="s">
        <v>17875</v>
      </c>
      <c r="D9033" s="266" t="s">
        <v>1243</v>
      </c>
    </row>
    <row r="9034" customFormat="false" ht="15" hidden="false" customHeight="false" outlineLevel="0" collapsed="false">
      <c r="A9034" s="262" t="n">
        <v>38430</v>
      </c>
      <c r="B9034" s="263" t="s">
        <v>21960</v>
      </c>
      <c r="C9034" s="264" t="s">
        <v>17875</v>
      </c>
      <c r="D9034" s="265" t="s">
        <v>21961</v>
      </c>
    </row>
    <row r="9035" customFormat="false" ht="15" hidden="false" customHeight="false" outlineLevel="0" collapsed="false">
      <c r="A9035" s="258" t="n">
        <v>36348</v>
      </c>
      <c r="B9035" s="259" t="s">
        <v>21962</v>
      </c>
      <c r="C9035" s="260" t="s">
        <v>17875</v>
      </c>
      <c r="D9035" s="266" t="s">
        <v>13969</v>
      </c>
    </row>
    <row r="9036" customFormat="false" ht="15" hidden="false" customHeight="false" outlineLevel="0" collapsed="false">
      <c r="A9036" s="262" t="n">
        <v>36349</v>
      </c>
      <c r="B9036" s="263" t="s">
        <v>21963</v>
      </c>
      <c r="C9036" s="264" t="s">
        <v>17875</v>
      </c>
      <c r="D9036" s="265" t="s">
        <v>18754</v>
      </c>
    </row>
    <row r="9037" customFormat="false" ht="15" hidden="false" customHeight="false" outlineLevel="0" collapsed="false">
      <c r="A9037" s="258" t="n">
        <v>38433</v>
      </c>
      <c r="B9037" s="259" t="s">
        <v>21964</v>
      </c>
      <c r="C9037" s="260" t="s">
        <v>17875</v>
      </c>
      <c r="D9037" s="266" t="s">
        <v>9932</v>
      </c>
    </row>
    <row r="9038" customFormat="false" ht="15" hidden="false" customHeight="false" outlineLevel="0" collapsed="false">
      <c r="A9038" s="262" t="n">
        <v>38440</v>
      </c>
      <c r="B9038" s="263" t="s">
        <v>21965</v>
      </c>
      <c r="C9038" s="264" t="s">
        <v>17875</v>
      </c>
      <c r="D9038" s="265" t="s">
        <v>21966</v>
      </c>
    </row>
    <row r="9039" customFormat="false" ht="15" hidden="false" customHeight="false" outlineLevel="0" collapsed="false">
      <c r="A9039" s="258" t="n">
        <v>36359</v>
      </c>
      <c r="B9039" s="259" t="s">
        <v>21967</v>
      </c>
      <c r="C9039" s="260" t="s">
        <v>17875</v>
      </c>
      <c r="D9039" s="266" t="s">
        <v>21968</v>
      </c>
    </row>
    <row r="9040" customFormat="false" ht="15" hidden="false" customHeight="false" outlineLevel="0" collapsed="false">
      <c r="A9040" s="262" t="n">
        <v>36360</v>
      </c>
      <c r="B9040" s="263" t="s">
        <v>21969</v>
      </c>
      <c r="C9040" s="264" t="s">
        <v>17875</v>
      </c>
      <c r="D9040" s="265" t="s">
        <v>18937</v>
      </c>
    </row>
    <row r="9041" customFormat="false" ht="15" hidden="false" customHeight="false" outlineLevel="0" collapsed="false">
      <c r="A9041" s="258" t="n">
        <v>38434</v>
      </c>
      <c r="B9041" s="259" t="s">
        <v>21970</v>
      </c>
      <c r="C9041" s="260" t="s">
        <v>17875</v>
      </c>
      <c r="D9041" s="266" t="s">
        <v>19205</v>
      </c>
    </row>
    <row r="9042" customFormat="false" ht="15" hidden="false" customHeight="false" outlineLevel="0" collapsed="false">
      <c r="A9042" s="262" t="n">
        <v>38435</v>
      </c>
      <c r="B9042" s="263" t="s">
        <v>21971</v>
      </c>
      <c r="C9042" s="264" t="s">
        <v>17875</v>
      </c>
      <c r="D9042" s="265" t="s">
        <v>6538</v>
      </c>
    </row>
    <row r="9043" customFormat="false" ht="15" hidden="false" customHeight="false" outlineLevel="0" collapsed="false">
      <c r="A9043" s="258" t="n">
        <v>38436</v>
      </c>
      <c r="B9043" s="259" t="s">
        <v>21972</v>
      </c>
      <c r="C9043" s="260" t="s">
        <v>17875</v>
      </c>
      <c r="D9043" s="266" t="s">
        <v>19867</v>
      </c>
    </row>
    <row r="9044" customFormat="false" ht="15" hidden="false" customHeight="false" outlineLevel="0" collapsed="false">
      <c r="A9044" s="262" t="n">
        <v>38437</v>
      </c>
      <c r="B9044" s="263" t="s">
        <v>21973</v>
      </c>
      <c r="C9044" s="264" t="s">
        <v>17875</v>
      </c>
      <c r="D9044" s="265" t="s">
        <v>11416</v>
      </c>
    </row>
    <row r="9045" customFormat="false" ht="15" hidden="false" customHeight="false" outlineLevel="0" collapsed="false">
      <c r="A9045" s="258" t="n">
        <v>38438</v>
      </c>
      <c r="B9045" s="259" t="s">
        <v>21974</v>
      </c>
      <c r="C9045" s="260" t="s">
        <v>17875</v>
      </c>
      <c r="D9045" s="266" t="s">
        <v>21975</v>
      </c>
    </row>
    <row r="9046" customFormat="false" ht="15" hidden="false" customHeight="false" outlineLevel="0" collapsed="false">
      <c r="A9046" s="262" t="n">
        <v>38439</v>
      </c>
      <c r="B9046" s="263" t="s">
        <v>21976</v>
      </c>
      <c r="C9046" s="264" t="s">
        <v>17875</v>
      </c>
      <c r="D9046" s="265" t="s">
        <v>21977</v>
      </c>
    </row>
    <row r="9047" customFormat="false" ht="15" hidden="false" customHeight="false" outlineLevel="0" collapsed="false">
      <c r="A9047" s="258" t="n">
        <v>10836</v>
      </c>
      <c r="B9047" s="259" t="s">
        <v>21978</v>
      </c>
      <c r="C9047" s="260" t="s">
        <v>17875</v>
      </c>
      <c r="D9047" s="266" t="s">
        <v>9724</v>
      </c>
    </row>
    <row r="9048" customFormat="false" ht="15" hidden="false" customHeight="false" outlineLevel="0" collapsed="false">
      <c r="A9048" s="262" t="n">
        <v>20128</v>
      </c>
      <c r="B9048" s="263" t="s">
        <v>21979</v>
      </c>
      <c r="C9048" s="264" t="s">
        <v>17875</v>
      </c>
      <c r="D9048" s="265" t="s">
        <v>21980</v>
      </c>
    </row>
    <row r="9049" customFormat="false" ht="15" hidden="false" customHeight="false" outlineLevel="0" collapsed="false">
      <c r="A9049" s="258" t="n">
        <v>20131</v>
      </c>
      <c r="B9049" s="259" t="s">
        <v>21981</v>
      </c>
      <c r="C9049" s="260" t="s">
        <v>17875</v>
      </c>
      <c r="D9049" s="266" t="s">
        <v>5699</v>
      </c>
    </row>
    <row r="9050" customFormat="false" ht="15" hidden="false" customHeight="false" outlineLevel="0" collapsed="false">
      <c r="A9050" s="262" t="n">
        <v>3521</v>
      </c>
      <c r="B9050" s="263" t="s">
        <v>21982</v>
      </c>
      <c r="C9050" s="264" t="s">
        <v>17875</v>
      </c>
      <c r="D9050" s="265" t="s">
        <v>21983</v>
      </c>
    </row>
    <row r="9051" customFormat="false" ht="15" hidden="false" customHeight="false" outlineLevel="0" collapsed="false">
      <c r="A9051" s="258" t="n">
        <v>3531</v>
      </c>
      <c r="B9051" s="259" t="s">
        <v>21984</v>
      </c>
      <c r="C9051" s="260" t="s">
        <v>17875</v>
      </c>
      <c r="D9051" s="266" t="s">
        <v>13961</v>
      </c>
    </row>
    <row r="9052" customFormat="false" ht="15" hidden="false" customHeight="false" outlineLevel="0" collapsed="false">
      <c r="A9052" s="262" t="n">
        <v>3522</v>
      </c>
      <c r="B9052" s="263" t="s">
        <v>21985</v>
      </c>
      <c r="C9052" s="264" t="s">
        <v>17875</v>
      </c>
      <c r="D9052" s="265" t="s">
        <v>16615</v>
      </c>
    </row>
    <row r="9053" customFormat="false" ht="15" hidden="false" customHeight="false" outlineLevel="0" collapsed="false">
      <c r="A9053" s="258" t="n">
        <v>3527</v>
      </c>
      <c r="B9053" s="259" t="s">
        <v>21986</v>
      </c>
      <c r="C9053" s="260" t="s">
        <v>17875</v>
      </c>
      <c r="D9053" s="266" t="s">
        <v>13861</v>
      </c>
    </row>
    <row r="9054" customFormat="false" ht="15" hidden="false" customHeight="false" outlineLevel="0" collapsed="false">
      <c r="A9054" s="262" t="n">
        <v>10835</v>
      </c>
      <c r="B9054" s="263" t="s">
        <v>21987</v>
      </c>
      <c r="C9054" s="264" t="s">
        <v>17875</v>
      </c>
      <c r="D9054" s="265" t="s">
        <v>19330</v>
      </c>
    </row>
    <row r="9055" customFormat="false" ht="15" hidden="false" customHeight="false" outlineLevel="0" collapsed="false">
      <c r="A9055" s="258" t="n">
        <v>3475</v>
      </c>
      <c r="B9055" s="259" t="s">
        <v>21988</v>
      </c>
      <c r="C9055" s="260" t="s">
        <v>17875</v>
      </c>
      <c r="D9055" s="266" t="s">
        <v>441</v>
      </c>
    </row>
    <row r="9056" customFormat="false" ht="15" hidden="false" customHeight="false" outlineLevel="0" collapsed="false">
      <c r="A9056" s="262" t="n">
        <v>3485</v>
      </c>
      <c r="B9056" s="263" t="s">
        <v>21989</v>
      </c>
      <c r="C9056" s="264" t="s">
        <v>17875</v>
      </c>
      <c r="D9056" s="265" t="s">
        <v>3982</v>
      </c>
    </row>
    <row r="9057" customFormat="false" ht="15" hidden="false" customHeight="false" outlineLevel="0" collapsed="false">
      <c r="A9057" s="258" t="n">
        <v>3534</v>
      </c>
      <c r="B9057" s="259" t="s">
        <v>21990</v>
      </c>
      <c r="C9057" s="260" t="s">
        <v>17875</v>
      </c>
      <c r="D9057" s="266" t="s">
        <v>21929</v>
      </c>
    </row>
    <row r="9058" customFormat="false" ht="15" hidden="false" customHeight="false" outlineLevel="0" collapsed="false">
      <c r="A9058" s="262" t="n">
        <v>3543</v>
      </c>
      <c r="B9058" s="263" t="s">
        <v>21991</v>
      </c>
      <c r="C9058" s="264" t="s">
        <v>17875</v>
      </c>
      <c r="D9058" s="265" t="s">
        <v>18937</v>
      </c>
    </row>
    <row r="9059" customFormat="false" ht="15" hidden="false" customHeight="false" outlineLevel="0" collapsed="false">
      <c r="A9059" s="258" t="n">
        <v>3482</v>
      </c>
      <c r="B9059" s="259" t="s">
        <v>21992</v>
      </c>
      <c r="C9059" s="260" t="s">
        <v>17875</v>
      </c>
      <c r="D9059" s="266" t="s">
        <v>20546</v>
      </c>
    </row>
    <row r="9060" customFormat="false" ht="15" hidden="false" customHeight="false" outlineLevel="0" collapsed="false">
      <c r="A9060" s="262" t="n">
        <v>3505</v>
      </c>
      <c r="B9060" s="263" t="s">
        <v>21993</v>
      </c>
      <c r="C9060" s="264" t="s">
        <v>17875</v>
      </c>
      <c r="D9060" s="265" t="s">
        <v>13928</v>
      </c>
    </row>
    <row r="9061" customFormat="false" ht="15" hidden="false" customHeight="false" outlineLevel="0" collapsed="false">
      <c r="A9061" s="258" t="n">
        <v>3516</v>
      </c>
      <c r="B9061" s="259" t="s">
        <v>21994</v>
      </c>
      <c r="C9061" s="260" t="s">
        <v>17875</v>
      </c>
      <c r="D9061" s="266" t="s">
        <v>2843</v>
      </c>
    </row>
    <row r="9062" customFormat="false" ht="15" hidden="false" customHeight="false" outlineLevel="0" collapsed="false">
      <c r="A9062" s="262" t="n">
        <v>3517</v>
      </c>
      <c r="B9062" s="263" t="s">
        <v>21995</v>
      </c>
      <c r="C9062" s="264" t="s">
        <v>17875</v>
      </c>
      <c r="D9062" s="265" t="s">
        <v>21996</v>
      </c>
    </row>
    <row r="9063" customFormat="false" ht="15" hidden="false" customHeight="false" outlineLevel="0" collapsed="false">
      <c r="A9063" s="258" t="n">
        <v>3515</v>
      </c>
      <c r="B9063" s="259" t="s">
        <v>21997</v>
      </c>
      <c r="C9063" s="260" t="s">
        <v>17875</v>
      </c>
      <c r="D9063" s="266" t="s">
        <v>17983</v>
      </c>
    </row>
    <row r="9064" customFormat="false" ht="15" hidden="false" customHeight="false" outlineLevel="0" collapsed="false">
      <c r="A9064" s="262" t="n">
        <v>20147</v>
      </c>
      <c r="B9064" s="263" t="s">
        <v>21998</v>
      </c>
      <c r="C9064" s="264" t="s">
        <v>17875</v>
      </c>
      <c r="D9064" s="265" t="s">
        <v>16630</v>
      </c>
    </row>
    <row r="9065" customFormat="false" ht="15" hidden="false" customHeight="false" outlineLevel="0" collapsed="false">
      <c r="A9065" s="258" t="n">
        <v>3524</v>
      </c>
      <c r="B9065" s="259" t="s">
        <v>21999</v>
      </c>
      <c r="C9065" s="260" t="s">
        <v>17875</v>
      </c>
      <c r="D9065" s="266" t="s">
        <v>18121</v>
      </c>
    </row>
    <row r="9066" customFormat="false" ht="15" hidden="false" customHeight="false" outlineLevel="0" collapsed="false">
      <c r="A9066" s="262" t="n">
        <v>3532</v>
      </c>
      <c r="B9066" s="263" t="s">
        <v>22000</v>
      </c>
      <c r="C9066" s="264" t="s">
        <v>17875</v>
      </c>
      <c r="D9066" s="265" t="s">
        <v>9833</v>
      </c>
    </row>
    <row r="9067" customFormat="false" ht="15" hidden="false" customHeight="false" outlineLevel="0" collapsed="false">
      <c r="A9067" s="258" t="n">
        <v>3528</v>
      </c>
      <c r="B9067" s="259" t="s">
        <v>22001</v>
      </c>
      <c r="C9067" s="260" t="s">
        <v>17875</v>
      </c>
      <c r="D9067" s="266" t="s">
        <v>6677</v>
      </c>
    </row>
    <row r="9068" customFormat="false" ht="15" hidden="false" customHeight="false" outlineLevel="0" collapsed="false">
      <c r="A9068" s="262" t="n">
        <v>37952</v>
      </c>
      <c r="B9068" s="263" t="s">
        <v>22002</v>
      </c>
      <c r="C9068" s="264" t="s">
        <v>17875</v>
      </c>
      <c r="D9068" s="265" t="s">
        <v>22003</v>
      </c>
    </row>
    <row r="9069" customFormat="false" ht="15" hidden="false" customHeight="false" outlineLevel="0" collapsed="false">
      <c r="A9069" s="258" t="n">
        <v>37951</v>
      </c>
      <c r="B9069" s="259" t="s">
        <v>22004</v>
      </c>
      <c r="C9069" s="260" t="s">
        <v>17875</v>
      </c>
      <c r="D9069" s="266" t="s">
        <v>8888</v>
      </c>
    </row>
    <row r="9070" customFormat="false" ht="15" hidden="false" customHeight="false" outlineLevel="0" collapsed="false">
      <c r="A9070" s="262" t="n">
        <v>3518</v>
      </c>
      <c r="B9070" s="263" t="s">
        <v>22005</v>
      </c>
      <c r="C9070" s="264" t="s">
        <v>17875</v>
      </c>
      <c r="D9070" s="265" t="s">
        <v>17948</v>
      </c>
    </row>
    <row r="9071" customFormat="false" ht="15" hidden="false" customHeight="false" outlineLevel="0" collapsed="false">
      <c r="A9071" s="258" t="n">
        <v>3519</v>
      </c>
      <c r="B9071" s="259" t="s">
        <v>22006</v>
      </c>
      <c r="C9071" s="260" t="s">
        <v>17875</v>
      </c>
      <c r="D9071" s="266" t="s">
        <v>9738</v>
      </c>
    </row>
    <row r="9072" customFormat="false" ht="15" hidden="false" customHeight="false" outlineLevel="0" collapsed="false">
      <c r="A9072" s="262" t="n">
        <v>3520</v>
      </c>
      <c r="B9072" s="263" t="s">
        <v>22007</v>
      </c>
      <c r="C9072" s="264" t="s">
        <v>17875</v>
      </c>
      <c r="D9072" s="265" t="s">
        <v>19719</v>
      </c>
    </row>
    <row r="9073" customFormat="false" ht="15" hidden="false" customHeight="false" outlineLevel="0" collapsed="false">
      <c r="A9073" s="258" t="n">
        <v>37950</v>
      </c>
      <c r="B9073" s="259" t="s">
        <v>22008</v>
      </c>
      <c r="C9073" s="260" t="s">
        <v>17875</v>
      </c>
      <c r="D9073" s="266" t="s">
        <v>5699</v>
      </c>
    </row>
    <row r="9074" customFormat="false" ht="15" hidden="false" customHeight="false" outlineLevel="0" collapsed="false">
      <c r="A9074" s="262" t="n">
        <v>37949</v>
      </c>
      <c r="B9074" s="263" t="s">
        <v>22009</v>
      </c>
      <c r="C9074" s="264" t="s">
        <v>17875</v>
      </c>
      <c r="D9074" s="265" t="s">
        <v>13933</v>
      </c>
    </row>
    <row r="9075" customFormat="false" ht="15" hidden="false" customHeight="false" outlineLevel="0" collapsed="false">
      <c r="A9075" s="258" t="n">
        <v>3526</v>
      </c>
      <c r="B9075" s="259" t="s">
        <v>22010</v>
      </c>
      <c r="C9075" s="260" t="s">
        <v>17875</v>
      </c>
      <c r="D9075" s="266" t="s">
        <v>858</v>
      </c>
    </row>
    <row r="9076" customFormat="false" ht="15" hidden="false" customHeight="false" outlineLevel="0" collapsed="false">
      <c r="A9076" s="262" t="n">
        <v>3509</v>
      </c>
      <c r="B9076" s="263" t="s">
        <v>22011</v>
      </c>
      <c r="C9076" s="264" t="s">
        <v>17875</v>
      </c>
      <c r="D9076" s="265" t="s">
        <v>20546</v>
      </c>
    </row>
    <row r="9077" customFormat="false" ht="15" hidden="false" customHeight="false" outlineLevel="0" collapsed="false">
      <c r="A9077" s="258" t="n">
        <v>3530</v>
      </c>
      <c r="B9077" s="259" t="s">
        <v>22012</v>
      </c>
      <c r="C9077" s="260" t="s">
        <v>17875</v>
      </c>
      <c r="D9077" s="266" t="s">
        <v>22013</v>
      </c>
    </row>
    <row r="9078" customFormat="false" ht="15" hidden="false" customHeight="false" outlineLevel="0" collapsed="false">
      <c r="A9078" s="262" t="n">
        <v>3542</v>
      </c>
      <c r="B9078" s="263" t="s">
        <v>22014</v>
      </c>
      <c r="C9078" s="264" t="s">
        <v>17875</v>
      </c>
      <c r="D9078" s="265" t="s">
        <v>3233</v>
      </c>
    </row>
    <row r="9079" customFormat="false" ht="15" hidden="false" customHeight="false" outlineLevel="0" collapsed="false">
      <c r="A9079" s="258" t="n">
        <v>3529</v>
      </c>
      <c r="B9079" s="259" t="s">
        <v>22015</v>
      </c>
      <c r="C9079" s="260" t="s">
        <v>17875</v>
      </c>
      <c r="D9079" s="266" t="s">
        <v>2629</v>
      </c>
    </row>
    <row r="9080" customFormat="false" ht="15" hidden="false" customHeight="false" outlineLevel="0" collapsed="false">
      <c r="A9080" s="262" t="n">
        <v>3536</v>
      </c>
      <c r="B9080" s="263" t="s">
        <v>22016</v>
      </c>
      <c r="C9080" s="264" t="s">
        <v>17875</v>
      </c>
      <c r="D9080" s="265" t="s">
        <v>22017</v>
      </c>
    </row>
    <row r="9081" customFormat="false" ht="15" hidden="false" customHeight="false" outlineLevel="0" collapsed="false">
      <c r="A9081" s="258" t="n">
        <v>3535</v>
      </c>
      <c r="B9081" s="259" t="s">
        <v>22018</v>
      </c>
      <c r="C9081" s="260" t="s">
        <v>17875</v>
      </c>
      <c r="D9081" s="266" t="s">
        <v>2149</v>
      </c>
    </row>
    <row r="9082" customFormat="false" ht="15" hidden="false" customHeight="false" outlineLevel="0" collapsed="false">
      <c r="A9082" s="262" t="n">
        <v>3540</v>
      </c>
      <c r="B9082" s="263" t="s">
        <v>22019</v>
      </c>
      <c r="C9082" s="264" t="s">
        <v>17875</v>
      </c>
      <c r="D9082" s="265" t="s">
        <v>22020</v>
      </c>
    </row>
    <row r="9083" customFormat="false" ht="15" hidden="false" customHeight="false" outlineLevel="0" collapsed="false">
      <c r="A9083" s="258" t="n">
        <v>3539</v>
      </c>
      <c r="B9083" s="259" t="s">
        <v>22021</v>
      </c>
      <c r="C9083" s="260" t="s">
        <v>17875</v>
      </c>
      <c r="D9083" s="266" t="s">
        <v>22022</v>
      </c>
    </row>
    <row r="9084" customFormat="false" ht="15" hidden="false" customHeight="false" outlineLevel="0" collapsed="false">
      <c r="A9084" s="262" t="n">
        <v>3513</v>
      </c>
      <c r="B9084" s="263" t="s">
        <v>22023</v>
      </c>
      <c r="C9084" s="264" t="s">
        <v>17875</v>
      </c>
      <c r="D9084" s="265" t="s">
        <v>7239</v>
      </c>
    </row>
    <row r="9085" customFormat="false" ht="15" hidden="false" customHeight="false" outlineLevel="0" collapsed="false">
      <c r="A9085" s="258" t="n">
        <v>3492</v>
      </c>
      <c r="B9085" s="259" t="s">
        <v>22024</v>
      </c>
      <c r="C9085" s="260" t="s">
        <v>17875</v>
      </c>
      <c r="D9085" s="266" t="s">
        <v>246</v>
      </c>
    </row>
    <row r="9086" customFormat="false" ht="15" hidden="false" customHeight="false" outlineLevel="0" collapsed="false">
      <c r="A9086" s="262" t="n">
        <v>3491</v>
      </c>
      <c r="B9086" s="263" t="s">
        <v>22025</v>
      </c>
      <c r="C9086" s="264" t="s">
        <v>17875</v>
      </c>
      <c r="D9086" s="265" t="s">
        <v>7800</v>
      </c>
    </row>
    <row r="9087" customFormat="false" ht="15" hidden="false" customHeight="false" outlineLevel="0" collapsed="false">
      <c r="A9087" s="258" t="n">
        <v>3493</v>
      </c>
      <c r="B9087" s="259" t="s">
        <v>22026</v>
      </c>
      <c r="C9087" s="260" t="s">
        <v>17875</v>
      </c>
      <c r="D9087" s="266" t="s">
        <v>22027</v>
      </c>
    </row>
    <row r="9088" customFormat="false" ht="15" hidden="false" customHeight="false" outlineLevel="0" collapsed="false">
      <c r="A9088" s="262" t="n">
        <v>12628</v>
      </c>
      <c r="B9088" s="263" t="s">
        <v>22028</v>
      </c>
      <c r="C9088" s="264" t="s">
        <v>17875</v>
      </c>
      <c r="D9088" s="265" t="s">
        <v>5964</v>
      </c>
    </row>
    <row r="9089" customFormat="false" ht="15" hidden="false" customHeight="false" outlineLevel="0" collapsed="false">
      <c r="A9089" s="258" t="n">
        <v>12629</v>
      </c>
      <c r="B9089" s="259" t="s">
        <v>22029</v>
      </c>
      <c r="C9089" s="260" t="s">
        <v>17875</v>
      </c>
      <c r="D9089" s="266" t="s">
        <v>22030</v>
      </c>
    </row>
    <row r="9090" customFormat="false" ht="15" hidden="false" customHeight="false" outlineLevel="0" collapsed="false">
      <c r="A9090" s="262" t="n">
        <v>3481</v>
      </c>
      <c r="B9090" s="263" t="s">
        <v>22031</v>
      </c>
      <c r="C9090" s="264" t="s">
        <v>17875</v>
      </c>
      <c r="D9090" s="265" t="s">
        <v>6731</v>
      </c>
    </row>
    <row r="9091" customFormat="false" ht="15" hidden="false" customHeight="false" outlineLevel="0" collapsed="false">
      <c r="A9091" s="258" t="n">
        <v>3510</v>
      </c>
      <c r="B9091" s="259" t="s">
        <v>22032</v>
      </c>
      <c r="C9091" s="260" t="s">
        <v>17875</v>
      </c>
      <c r="D9091" s="266" t="s">
        <v>22033</v>
      </c>
    </row>
    <row r="9092" customFormat="false" ht="15" hidden="false" customHeight="false" outlineLevel="0" collapsed="false">
      <c r="A9092" s="262" t="n">
        <v>3508</v>
      </c>
      <c r="B9092" s="263" t="s">
        <v>22034</v>
      </c>
      <c r="C9092" s="264" t="s">
        <v>17875</v>
      </c>
      <c r="D9092" s="265" t="s">
        <v>21226</v>
      </c>
    </row>
    <row r="9093" customFormat="false" ht="15" hidden="false" customHeight="false" outlineLevel="0" collapsed="false">
      <c r="A9093" s="258" t="n">
        <v>38939</v>
      </c>
      <c r="B9093" s="259" t="s">
        <v>22035</v>
      </c>
      <c r="C9093" s="260" t="s">
        <v>17875</v>
      </c>
      <c r="D9093" s="266" t="s">
        <v>20674</v>
      </c>
    </row>
    <row r="9094" customFormat="false" ht="15" hidden="false" customHeight="false" outlineLevel="0" collapsed="false">
      <c r="A9094" s="262" t="n">
        <v>38940</v>
      </c>
      <c r="B9094" s="263" t="s">
        <v>22036</v>
      </c>
      <c r="C9094" s="264" t="s">
        <v>17875</v>
      </c>
      <c r="D9094" s="265" t="s">
        <v>10002</v>
      </c>
    </row>
    <row r="9095" customFormat="false" ht="15" hidden="false" customHeight="false" outlineLevel="0" collapsed="false">
      <c r="A9095" s="258" t="n">
        <v>38941</v>
      </c>
      <c r="B9095" s="259" t="s">
        <v>22037</v>
      </c>
      <c r="C9095" s="260" t="s">
        <v>17875</v>
      </c>
      <c r="D9095" s="266" t="s">
        <v>10068</v>
      </c>
    </row>
    <row r="9096" customFormat="false" ht="15" hidden="false" customHeight="false" outlineLevel="0" collapsed="false">
      <c r="A9096" s="262" t="n">
        <v>38942</v>
      </c>
      <c r="B9096" s="263" t="s">
        <v>22038</v>
      </c>
      <c r="C9096" s="264" t="s">
        <v>17875</v>
      </c>
      <c r="D9096" s="265" t="s">
        <v>10974</v>
      </c>
    </row>
    <row r="9097" customFormat="false" ht="15" hidden="false" customHeight="false" outlineLevel="0" collapsed="false">
      <c r="A9097" s="258" t="n">
        <v>38987</v>
      </c>
      <c r="B9097" s="259" t="s">
        <v>22039</v>
      </c>
      <c r="C9097" s="260" t="s">
        <v>17875</v>
      </c>
      <c r="D9097" s="266" t="s">
        <v>1594</v>
      </c>
    </row>
    <row r="9098" customFormat="false" ht="15" hidden="false" customHeight="false" outlineLevel="0" collapsed="false">
      <c r="A9098" s="262" t="n">
        <v>38988</v>
      </c>
      <c r="B9098" s="263" t="s">
        <v>22040</v>
      </c>
      <c r="C9098" s="264" t="s">
        <v>17875</v>
      </c>
      <c r="D9098" s="265" t="s">
        <v>18169</v>
      </c>
    </row>
    <row r="9099" customFormat="false" ht="15" hidden="false" customHeight="false" outlineLevel="0" collapsed="false">
      <c r="A9099" s="258" t="n">
        <v>38989</v>
      </c>
      <c r="B9099" s="259" t="s">
        <v>22041</v>
      </c>
      <c r="C9099" s="260" t="s">
        <v>17875</v>
      </c>
      <c r="D9099" s="266" t="s">
        <v>22042</v>
      </c>
    </row>
    <row r="9100" customFormat="false" ht="15" hidden="false" customHeight="false" outlineLevel="0" collapsed="false">
      <c r="A9100" s="262" t="n">
        <v>38990</v>
      </c>
      <c r="B9100" s="263" t="s">
        <v>22043</v>
      </c>
      <c r="C9100" s="264" t="s">
        <v>17875</v>
      </c>
      <c r="D9100" s="265" t="s">
        <v>22044</v>
      </c>
    </row>
    <row r="9101" customFormat="false" ht="15" hidden="false" customHeight="false" outlineLevel="0" collapsed="false">
      <c r="A9101" s="258" t="n">
        <v>38991</v>
      </c>
      <c r="B9101" s="259" t="s">
        <v>22045</v>
      </c>
      <c r="C9101" s="260" t="s">
        <v>17875</v>
      </c>
      <c r="D9101" s="266" t="s">
        <v>22046</v>
      </c>
    </row>
    <row r="9102" customFormat="false" ht="15" hidden="false" customHeight="false" outlineLevel="0" collapsed="false">
      <c r="A9102" s="262" t="n">
        <v>38913</v>
      </c>
      <c r="B9102" s="263" t="s">
        <v>22047</v>
      </c>
      <c r="C9102" s="264" t="s">
        <v>17875</v>
      </c>
      <c r="D9102" s="265" t="s">
        <v>19193</v>
      </c>
    </row>
    <row r="9103" customFormat="false" ht="15" hidden="false" customHeight="false" outlineLevel="0" collapsed="false">
      <c r="A9103" s="258" t="n">
        <v>38914</v>
      </c>
      <c r="B9103" s="259" t="s">
        <v>22048</v>
      </c>
      <c r="C9103" s="260" t="s">
        <v>17875</v>
      </c>
      <c r="D9103" s="266" t="s">
        <v>9724</v>
      </c>
    </row>
    <row r="9104" customFormat="false" ht="15" hidden="false" customHeight="false" outlineLevel="0" collapsed="false">
      <c r="A9104" s="262" t="n">
        <v>38915</v>
      </c>
      <c r="B9104" s="263" t="s">
        <v>22049</v>
      </c>
      <c r="C9104" s="264" t="s">
        <v>17875</v>
      </c>
      <c r="D9104" s="265" t="s">
        <v>22050</v>
      </c>
    </row>
    <row r="9105" customFormat="false" ht="15" hidden="false" customHeight="false" outlineLevel="0" collapsed="false">
      <c r="A9105" s="258" t="n">
        <v>38916</v>
      </c>
      <c r="B9105" s="259" t="s">
        <v>22051</v>
      </c>
      <c r="C9105" s="260" t="s">
        <v>17875</v>
      </c>
      <c r="D9105" s="266" t="s">
        <v>267</v>
      </c>
    </row>
    <row r="9106" customFormat="false" ht="15" hidden="false" customHeight="false" outlineLevel="0" collapsed="false">
      <c r="A9106" s="262" t="n">
        <v>39300</v>
      </c>
      <c r="B9106" s="263" t="s">
        <v>22052</v>
      </c>
      <c r="C9106" s="264" t="s">
        <v>17875</v>
      </c>
      <c r="D9106" s="265" t="s">
        <v>6740</v>
      </c>
    </row>
    <row r="9107" customFormat="false" ht="15" hidden="false" customHeight="false" outlineLevel="0" collapsed="false">
      <c r="A9107" s="258" t="n">
        <v>39301</v>
      </c>
      <c r="B9107" s="259" t="s">
        <v>22053</v>
      </c>
      <c r="C9107" s="260" t="s">
        <v>17875</v>
      </c>
      <c r="D9107" s="266" t="s">
        <v>7596</v>
      </c>
    </row>
    <row r="9108" customFormat="false" ht="15" hidden="false" customHeight="false" outlineLevel="0" collapsed="false">
      <c r="A9108" s="262" t="n">
        <v>39302</v>
      </c>
      <c r="B9108" s="263" t="s">
        <v>22054</v>
      </c>
      <c r="C9108" s="264" t="s">
        <v>17875</v>
      </c>
      <c r="D9108" s="265" t="s">
        <v>15657</v>
      </c>
    </row>
    <row r="9109" customFormat="false" ht="15" hidden="false" customHeight="false" outlineLevel="0" collapsed="false">
      <c r="A9109" s="258" t="n">
        <v>39303</v>
      </c>
      <c r="B9109" s="259" t="s">
        <v>22055</v>
      </c>
      <c r="C9109" s="260" t="s">
        <v>17875</v>
      </c>
      <c r="D9109" s="266" t="s">
        <v>22056</v>
      </c>
    </row>
    <row r="9110" customFormat="false" ht="15" hidden="false" customHeight="false" outlineLevel="0" collapsed="false">
      <c r="A9110" s="262" t="n">
        <v>38923</v>
      </c>
      <c r="B9110" s="263" t="s">
        <v>22057</v>
      </c>
      <c r="C9110" s="264" t="s">
        <v>17875</v>
      </c>
      <c r="D9110" s="265" t="s">
        <v>11798</v>
      </c>
    </row>
    <row r="9111" customFormat="false" ht="15" hidden="false" customHeight="false" outlineLevel="0" collapsed="false">
      <c r="A9111" s="258" t="n">
        <v>38925</v>
      </c>
      <c r="B9111" s="259" t="s">
        <v>22058</v>
      </c>
      <c r="C9111" s="260" t="s">
        <v>17875</v>
      </c>
      <c r="D9111" s="266" t="s">
        <v>18399</v>
      </c>
    </row>
    <row r="9112" customFormat="false" ht="15" hidden="false" customHeight="false" outlineLevel="0" collapsed="false">
      <c r="A9112" s="262" t="n">
        <v>38926</v>
      </c>
      <c r="B9112" s="263" t="s">
        <v>22059</v>
      </c>
      <c r="C9112" s="264" t="s">
        <v>17875</v>
      </c>
      <c r="D9112" s="265" t="s">
        <v>22060</v>
      </c>
    </row>
    <row r="9113" customFormat="false" ht="15" hidden="false" customHeight="false" outlineLevel="0" collapsed="false">
      <c r="A9113" s="258" t="n">
        <v>38927</v>
      </c>
      <c r="B9113" s="259" t="s">
        <v>22061</v>
      </c>
      <c r="C9113" s="260" t="s">
        <v>17875</v>
      </c>
      <c r="D9113" s="266" t="s">
        <v>3593</v>
      </c>
    </row>
    <row r="9114" customFormat="false" ht="15" hidden="false" customHeight="false" outlineLevel="0" collapsed="false">
      <c r="A9114" s="262" t="n">
        <v>39304</v>
      </c>
      <c r="B9114" s="263" t="s">
        <v>22062</v>
      </c>
      <c r="C9114" s="264" t="s">
        <v>17875</v>
      </c>
      <c r="D9114" s="265" t="s">
        <v>22063</v>
      </c>
    </row>
    <row r="9115" customFormat="false" ht="15" hidden="false" customHeight="false" outlineLevel="0" collapsed="false">
      <c r="A9115" s="258" t="n">
        <v>38924</v>
      </c>
      <c r="B9115" s="259" t="s">
        <v>22064</v>
      </c>
      <c r="C9115" s="260" t="s">
        <v>17875</v>
      </c>
      <c r="D9115" s="266" t="s">
        <v>542</v>
      </c>
    </row>
    <row r="9116" customFormat="false" ht="15" hidden="false" customHeight="false" outlineLevel="0" collapsed="false">
      <c r="A9116" s="262" t="n">
        <v>39305</v>
      </c>
      <c r="B9116" s="263" t="s">
        <v>22065</v>
      </c>
      <c r="C9116" s="264" t="s">
        <v>17875</v>
      </c>
      <c r="D9116" s="265" t="s">
        <v>5909</v>
      </c>
    </row>
    <row r="9117" customFormat="false" ht="15" hidden="false" customHeight="false" outlineLevel="0" collapsed="false">
      <c r="A9117" s="258" t="n">
        <v>39306</v>
      </c>
      <c r="B9117" s="259" t="s">
        <v>22066</v>
      </c>
      <c r="C9117" s="260" t="s">
        <v>17875</v>
      </c>
      <c r="D9117" s="266" t="s">
        <v>22067</v>
      </c>
    </row>
    <row r="9118" customFormat="false" ht="15" hidden="false" customHeight="false" outlineLevel="0" collapsed="false">
      <c r="A9118" s="262" t="n">
        <v>38928</v>
      </c>
      <c r="B9118" s="263" t="s">
        <v>22068</v>
      </c>
      <c r="C9118" s="264" t="s">
        <v>17875</v>
      </c>
      <c r="D9118" s="265" t="s">
        <v>14813</v>
      </c>
    </row>
    <row r="9119" customFormat="false" ht="15" hidden="false" customHeight="false" outlineLevel="0" collapsed="false">
      <c r="A9119" s="258" t="n">
        <v>38929</v>
      </c>
      <c r="B9119" s="259" t="s">
        <v>22069</v>
      </c>
      <c r="C9119" s="260" t="s">
        <v>17875</v>
      </c>
      <c r="D9119" s="266" t="s">
        <v>18154</v>
      </c>
    </row>
    <row r="9120" customFormat="false" ht="15" hidden="false" customHeight="false" outlineLevel="0" collapsed="false">
      <c r="A9120" s="262" t="n">
        <v>39307</v>
      </c>
      <c r="B9120" s="263" t="s">
        <v>22070</v>
      </c>
      <c r="C9120" s="264" t="s">
        <v>17875</v>
      </c>
      <c r="D9120" s="265" t="s">
        <v>7904</v>
      </c>
    </row>
    <row r="9121" customFormat="false" ht="15" hidden="false" customHeight="false" outlineLevel="0" collapsed="false">
      <c r="A9121" s="258" t="n">
        <v>38930</v>
      </c>
      <c r="B9121" s="259" t="s">
        <v>22071</v>
      </c>
      <c r="C9121" s="260" t="s">
        <v>17875</v>
      </c>
      <c r="D9121" s="266" t="s">
        <v>22072</v>
      </c>
    </row>
    <row r="9122" customFormat="false" ht="15" hidden="false" customHeight="false" outlineLevel="0" collapsed="false">
      <c r="A9122" s="262" t="n">
        <v>38931</v>
      </c>
      <c r="B9122" s="263" t="s">
        <v>22073</v>
      </c>
      <c r="C9122" s="264" t="s">
        <v>17875</v>
      </c>
      <c r="D9122" s="265" t="s">
        <v>18961</v>
      </c>
    </row>
    <row r="9123" customFormat="false" ht="15" hidden="false" customHeight="false" outlineLevel="0" collapsed="false">
      <c r="A9123" s="258" t="n">
        <v>38932</v>
      </c>
      <c r="B9123" s="259" t="s">
        <v>22074</v>
      </c>
      <c r="C9123" s="260" t="s">
        <v>17875</v>
      </c>
      <c r="D9123" s="266" t="s">
        <v>22075</v>
      </c>
    </row>
    <row r="9124" customFormat="false" ht="15" hidden="false" customHeight="false" outlineLevel="0" collapsed="false">
      <c r="A9124" s="262" t="n">
        <v>38934</v>
      </c>
      <c r="B9124" s="263" t="s">
        <v>22076</v>
      </c>
      <c r="C9124" s="264" t="s">
        <v>17875</v>
      </c>
      <c r="D9124" s="265" t="s">
        <v>6353</v>
      </c>
    </row>
    <row r="9125" customFormat="false" ht="15" hidden="false" customHeight="false" outlineLevel="0" collapsed="false">
      <c r="A9125" s="258" t="n">
        <v>38935</v>
      </c>
      <c r="B9125" s="259" t="s">
        <v>22077</v>
      </c>
      <c r="C9125" s="260" t="s">
        <v>17875</v>
      </c>
      <c r="D9125" s="266" t="s">
        <v>12011</v>
      </c>
    </row>
    <row r="9126" customFormat="false" ht="15" hidden="false" customHeight="false" outlineLevel="0" collapsed="false">
      <c r="A9126" s="262" t="n">
        <v>38936</v>
      </c>
      <c r="B9126" s="263" t="s">
        <v>22078</v>
      </c>
      <c r="C9126" s="264" t="s">
        <v>17875</v>
      </c>
      <c r="D9126" s="265" t="s">
        <v>4002</v>
      </c>
    </row>
    <row r="9127" customFormat="false" ht="15" hidden="false" customHeight="false" outlineLevel="0" collapsed="false">
      <c r="A9127" s="258" t="n">
        <v>38937</v>
      </c>
      <c r="B9127" s="259" t="s">
        <v>22079</v>
      </c>
      <c r="C9127" s="260" t="s">
        <v>17875</v>
      </c>
      <c r="D9127" s="266" t="s">
        <v>22080</v>
      </c>
    </row>
    <row r="9128" customFormat="false" ht="15" hidden="false" customHeight="false" outlineLevel="0" collapsed="false">
      <c r="A9128" s="262" t="n">
        <v>38938</v>
      </c>
      <c r="B9128" s="263" t="s">
        <v>22081</v>
      </c>
      <c r="C9128" s="264" t="s">
        <v>17875</v>
      </c>
      <c r="D9128" s="265" t="s">
        <v>22082</v>
      </c>
    </row>
    <row r="9129" customFormat="false" ht="15" hidden="false" customHeight="false" outlineLevel="0" collapsed="false">
      <c r="A9129" s="258" t="n">
        <v>3489</v>
      </c>
      <c r="B9129" s="259" t="s">
        <v>22083</v>
      </c>
      <c r="C9129" s="260" t="s">
        <v>17875</v>
      </c>
      <c r="D9129" s="266" t="s">
        <v>7290</v>
      </c>
    </row>
    <row r="9130" customFormat="false" ht="15" hidden="false" customHeight="false" outlineLevel="0" collapsed="false">
      <c r="A9130" s="262" t="n">
        <v>20151</v>
      </c>
      <c r="B9130" s="263" t="s">
        <v>22084</v>
      </c>
      <c r="C9130" s="264" t="s">
        <v>17875</v>
      </c>
      <c r="D9130" s="265" t="s">
        <v>19334</v>
      </c>
    </row>
    <row r="9131" customFormat="false" ht="15" hidden="false" customHeight="false" outlineLevel="0" collapsed="false">
      <c r="A9131" s="258" t="n">
        <v>20152</v>
      </c>
      <c r="B9131" s="259" t="s">
        <v>22085</v>
      </c>
      <c r="C9131" s="260" t="s">
        <v>17875</v>
      </c>
      <c r="D9131" s="266" t="s">
        <v>22086</v>
      </c>
    </row>
    <row r="9132" customFormat="false" ht="15" hidden="false" customHeight="false" outlineLevel="0" collapsed="false">
      <c r="A9132" s="262" t="n">
        <v>20148</v>
      </c>
      <c r="B9132" s="263" t="s">
        <v>22087</v>
      </c>
      <c r="C9132" s="264" t="s">
        <v>17875</v>
      </c>
      <c r="D9132" s="265" t="s">
        <v>1608</v>
      </c>
    </row>
    <row r="9133" customFormat="false" ht="15" hidden="false" customHeight="false" outlineLevel="0" collapsed="false">
      <c r="A9133" s="258" t="n">
        <v>20149</v>
      </c>
      <c r="B9133" s="259" t="s">
        <v>22088</v>
      </c>
      <c r="C9133" s="260" t="s">
        <v>17875</v>
      </c>
      <c r="D9133" s="266" t="s">
        <v>19111</v>
      </c>
    </row>
    <row r="9134" customFormat="false" ht="15" hidden="false" customHeight="false" outlineLevel="0" collapsed="false">
      <c r="A9134" s="262" t="n">
        <v>20150</v>
      </c>
      <c r="B9134" s="263" t="s">
        <v>22089</v>
      </c>
      <c r="C9134" s="264" t="s">
        <v>17875</v>
      </c>
      <c r="D9134" s="265" t="s">
        <v>9402</v>
      </c>
    </row>
    <row r="9135" customFormat="false" ht="15" hidden="false" customHeight="false" outlineLevel="0" collapsed="false">
      <c r="A9135" s="258" t="n">
        <v>20157</v>
      </c>
      <c r="B9135" s="259" t="s">
        <v>22090</v>
      </c>
      <c r="C9135" s="260" t="s">
        <v>17875</v>
      </c>
      <c r="D9135" s="266" t="s">
        <v>13303</v>
      </c>
    </row>
    <row r="9136" customFormat="false" ht="15" hidden="false" customHeight="false" outlineLevel="0" collapsed="false">
      <c r="A9136" s="262" t="n">
        <v>20158</v>
      </c>
      <c r="B9136" s="263" t="s">
        <v>22091</v>
      </c>
      <c r="C9136" s="264" t="s">
        <v>17875</v>
      </c>
      <c r="D9136" s="265" t="s">
        <v>22092</v>
      </c>
    </row>
    <row r="9137" customFormat="false" ht="15" hidden="false" customHeight="false" outlineLevel="0" collapsed="false">
      <c r="A9137" s="258" t="n">
        <v>20154</v>
      </c>
      <c r="B9137" s="259" t="s">
        <v>22093</v>
      </c>
      <c r="C9137" s="260" t="s">
        <v>17875</v>
      </c>
      <c r="D9137" s="266" t="s">
        <v>17996</v>
      </c>
    </row>
    <row r="9138" customFormat="false" ht="15" hidden="false" customHeight="false" outlineLevel="0" collapsed="false">
      <c r="A9138" s="262" t="n">
        <v>20155</v>
      </c>
      <c r="B9138" s="263" t="s">
        <v>22094</v>
      </c>
      <c r="C9138" s="264" t="s">
        <v>17875</v>
      </c>
      <c r="D9138" s="265" t="s">
        <v>6591</v>
      </c>
    </row>
    <row r="9139" customFormat="false" ht="15" hidden="false" customHeight="false" outlineLevel="0" collapsed="false">
      <c r="A9139" s="258" t="n">
        <v>20156</v>
      </c>
      <c r="B9139" s="259" t="s">
        <v>22095</v>
      </c>
      <c r="C9139" s="260" t="s">
        <v>17875</v>
      </c>
      <c r="D9139" s="266" t="s">
        <v>3587</v>
      </c>
    </row>
    <row r="9140" customFormat="false" ht="15" hidden="false" customHeight="false" outlineLevel="0" collapsed="false">
      <c r="A9140" s="262" t="n">
        <v>3512</v>
      </c>
      <c r="B9140" s="263" t="s">
        <v>22096</v>
      </c>
      <c r="C9140" s="264" t="s">
        <v>17875</v>
      </c>
      <c r="D9140" s="265" t="s">
        <v>22097</v>
      </c>
    </row>
    <row r="9141" customFormat="false" ht="15" hidden="false" customHeight="false" outlineLevel="0" collapsed="false">
      <c r="A9141" s="258" t="n">
        <v>3499</v>
      </c>
      <c r="B9141" s="259" t="s">
        <v>22098</v>
      </c>
      <c r="C9141" s="260" t="s">
        <v>17875</v>
      </c>
      <c r="D9141" s="266" t="s">
        <v>1730</v>
      </c>
    </row>
    <row r="9142" customFormat="false" ht="15" hidden="false" customHeight="false" outlineLevel="0" collapsed="false">
      <c r="A9142" s="262" t="n">
        <v>3500</v>
      </c>
      <c r="B9142" s="263" t="s">
        <v>22099</v>
      </c>
      <c r="C9142" s="264" t="s">
        <v>17875</v>
      </c>
      <c r="D9142" s="265" t="s">
        <v>1637</v>
      </c>
    </row>
    <row r="9143" customFormat="false" ht="15" hidden="false" customHeight="false" outlineLevel="0" collapsed="false">
      <c r="A9143" s="258" t="n">
        <v>3501</v>
      </c>
      <c r="B9143" s="259" t="s">
        <v>22100</v>
      </c>
      <c r="C9143" s="260" t="s">
        <v>17875</v>
      </c>
      <c r="D9143" s="266" t="s">
        <v>22101</v>
      </c>
    </row>
    <row r="9144" customFormat="false" ht="15" hidden="false" customHeight="false" outlineLevel="0" collapsed="false">
      <c r="A9144" s="262" t="n">
        <v>3502</v>
      </c>
      <c r="B9144" s="263" t="s">
        <v>22102</v>
      </c>
      <c r="C9144" s="264" t="s">
        <v>17875</v>
      </c>
      <c r="D9144" s="265" t="s">
        <v>11525</v>
      </c>
    </row>
    <row r="9145" customFormat="false" ht="15" hidden="false" customHeight="false" outlineLevel="0" collapsed="false">
      <c r="A9145" s="258" t="n">
        <v>3503</v>
      </c>
      <c r="B9145" s="259" t="s">
        <v>22103</v>
      </c>
      <c r="C9145" s="260" t="s">
        <v>17875</v>
      </c>
      <c r="D9145" s="266" t="s">
        <v>6455</v>
      </c>
    </row>
    <row r="9146" customFormat="false" ht="15" hidden="false" customHeight="false" outlineLevel="0" collapsed="false">
      <c r="A9146" s="262" t="n">
        <v>3477</v>
      </c>
      <c r="B9146" s="263" t="s">
        <v>22104</v>
      </c>
      <c r="C9146" s="264" t="s">
        <v>17875</v>
      </c>
      <c r="D9146" s="265" t="s">
        <v>22105</v>
      </c>
    </row>
    <row r="9147" customFormat="false" ht="15" hidden="false" customHeight="false" outlineLevel="0" collapsed="false">
      <c r="A9147" s="258" t="n">
        <v>3478</v>
      </c>
      <c r="B9147" s="259" t="s">
        <v>22106</v>
      </c>
      <c r="C9147" s="260" t="s">
        <v>17875</v>
      </c>
      <c r="D9147" s="266" t="s">
        <v>22107</v>
      </c>
    </row>
    <row r="9148" customFormat="false" ht="15" hidden="false" customHeight="false" outlineLevel="0" collapsed="false">
      <c r="A9148" s="262" t="n">
        <v>3525</v>
      </c>
      <c r="B9148" s="263" t="s">
        <v>22108</v>
      </c>
      <c r="C9148" s="264" t="s">
        <v>17875</v>
      </c>
      <c r="D9148" s="265" t="s">
        <v>22109</v>
      </c>
    </row>
    <row r="9149" customFormat="false" ht="15" hidden="false" customHeight="false" outlineLevel="0" collapsed="false">
      <c r="A9149" s="258" t="n">
        <v>3511</v>
      </c>
      <c r="B9149" s="259" t="s">
        <v>22110</v>
      </c>
      <c r="C9149" s="260" t="s">
        <v>17875</v>
      </c>
      <c r="D9149" s="266" t="s">
        <v>22111</v>
      </c>
    </row>
    <row r="9150" customFormat="false" ht="15" hidden="false" customHeight="false" outlineLevel="0" collapsed="false">
      <c r="A9150" s="262" t="n">
        <v>38917</v>
      </c>
      <c r="B9150" s="263" t="s">
        <v>22112</v>
      </c>
      <c r="C9150" s="264" t="s">
        <v>17875</v>
      </c>
      <c r="D9150" s="265" t="s">
        <v>16977</v>
      </c>
    </row>
    <row r="9151" customFormat="false" ht="15" hidden="false" customHeight="false" outlineLevel="0" collapsed="false">
      <c r="A9151" s="258" t="n">
        <v>38919</v>
      </c>
      <c r="B9151" s="259" t="s">
        <v>22113</v>
      </c>
      <c r="C9151" s="260" t="s">
        <v>17875</v>
      </c>
      <c r="D9151" s="266" t="s">
        <v>12506</v>
      </c>
    </row>
    <row r="9152" customFormat="false" ht="15" hidden="false" customHeight="false" outlineLevel="0" collapsed="false">
      <c r="A9152" s="262" t="n">
        <v>38922</v>
      </c>
      <c r="B9152" s="263" t="s">
        <v>22114</v>
      </c>
      <c r="C9152" s="264" t="s">
        <v>17875</v>
      </c>
      <c r="D9152" s="265" t="s">
        <v>21798</v>
      </c>
    </row>
    <row r="9153" customFormat="false" ht="15" hidden="false" customHeight="false" outlineLevel="0" collapsed="false">
      <c r="A9153" s="258" t="n">
        <v>38921</v>
      </c>
      <c r="B9153" s="259" t="s">
        <v>22115</v>
      </c>
      <c r="C9153" s="260" t="s">
        <v>17875</v>
      </c>
      <c r="D9153" s="266" t="s">
        <v>22116</v>
      </c>
    </row>
    <row r="9154" customFormat="false" ht="15" hidden="false" customHeight="false" outlineLevel="0" collapsed="false">
      <c r="A9154" s="262" t="n">
        <v>38918</v>
      </c>
      <c r="B9154" s="263" t="s">
        <v>22117</v>
      </c>
      <c r="C9154" s="264" t="s">
        <v>17875</v>
      </c>
      <c r="D9154" s="265" t="s">
        <v>22118</v>
      </c>
    </row>
    <row r="9155" customFormat="false" ht="15" hidden="false" customHeight="false" outlineLevel="0" collapsed="false">
      <c r="A9155" s="258" t="n">
        <v>38920</v>
      </c>
      <c r="B9155" s="259" t="s">
        <v>22119</v>
      </c>
      <c r="C9155" s="260" t="s">
        <v>17875</v>
      </c>
      <c r="D9155" s="266" t="s">
        <v>19437</v>
      </c>
    </row>
    <row r="9156" customFormat="false" ht="30" hidden="false" customHeight="false" outlineLevel="0" collapsed="false">
      <c r="A9156" s="262" t="n">
        <v>3104</v>
      </c>
      <c r="B9156" s="263" t="s">
        <v>22120</v>
      </c>
      <c r="C9156" s="264" t="s">
        <v>20202</v>
      </c>
      <c r="D9156" s="265" t="s">
        <v>22121</v>
      </c>
    </row>
    <row r="9157" customFormat="false" ht="30" hidden="false" customHeight="false" outlineLevel="0" collapsed="false">
      <c r="A9157" s="258" t="n">
        <v>12032</v>
      </c>
      <c r="B9157" s="259" t="s">
        <v>22122</v>
      </c>
      <c r="C9157" s="260" t="s">
        <v>18664</v>
      </c>
      <c r="D9157" s="266" t="s">
        <v>21980</v>
      </c>
    </row>
    <row r="9158" customFormat="false" ht="30" hidden="false" customHeight="false" outlineLevel="0" collapsed="false">
      <c r="A9158" s="262" t="n">
        <v>12030</v>
      </c>
      <c r="B9158" s="263" t="s">
        <v>22123</v>
      </c>
      <c r="C9158" s="264" t="s">
        <v>18664</v>
      </c>
      <c r="D9158" s="265" t="s">
        <v>22124</v>
      </c>
    </row>
    <row r="9159" customFormat="false" ht="15" hidden="false" customHeight="false" outlineLevel="0" collapsed="false">
      <c r="A9159" s="258" t="n">
        <v>10908</v>
      </c>
      <c r="B9159" s="259" t="s">
        <v>22125</v>
      </c>
      <c r="C9159" s="260" t="s">
        <v>17875</v>
      </c>
      <c r="D9159" s="266" t="s">
        <v>22126</v>
      </c>
    </row>
    <row r="9160" customFormat="false" ht="15" hidden="false" customHeight="false" outlineLevel="0" collapsed="false">
      <c r="A9160" s="262" t="n">
        <v>10909</v>
      </c>
      <c r="B9160" s="263" t="s">
        <v>22127</v>
      </c>
      <c r="C9160" s="264" t="s">
        <v>17875</v>
      </c>
      <c r="D9160" s="265" t="s">
        <v>11345</v>
      </c>
    </row>
    <row r="9161" customFormat="false" ht="15" hidden="false" customHeight="false" outlineLevel="0" collapsed="false">
      <c r="A9161" s="258" t="n">
        <v>3669</v>
      </c>
      <c r="B9161" s="259" t="s">
        <v>22128</v>
      </c>
      <c r="C9161" s="260" t="s">
        <v>17875</v>
      </c>
      <c r="D9161" s="266" t="s">
        <v>2495</v>
      </c>
    </row>
    <row r="9162" customFormat="false" ht="15" hidden="false" customHeight="false" outlineLevel="0" collapsed="false">
      <c r="A9162" s="262" t="n">
        <v>20138</v>
      </c>
      <c r="B9162" s="263" t="s">
        <v>22129</v>
      </c>
      <c r="C9162" s="264" t="s">
        <v>17875</v>
      </c>
      <c r="D9162" s="265" t="s">
        <v>12460</v>
      </c>
    </row>
    <row r="9163" customFormat="false" ht="15" hidden="false" customHeight="false" outlineLevel="0" collapsed="false">
      <c r="A9163" s="258" t="n">
        <v>20139</v>
      </c>
      <c r="B9163" s="259" t="s">
        <v>22130</v>
      </c>
      <c r="C9163" s="260" t="s">
        <v>17875</v>
      </c>
      <c r="D9163" s="266" t="s">
        <v>22131</v>
      </c>
    </row>
    <row r="9164" customFormat="false" ht="15" hidden="false" customHeight="false" outlineLevel="0" collapsed="false">
      <c r="A9164" s="262" t="n">
        <v>3668</v>
      </c>
      <c r="B9164" s="263" t="s">
        <v>22132</v>
      </c>
      <c r="C9164" s="264" t="s">
        <v>17875</v>
      </c>
      <c r="D9164" s="265" t="s">
        <v>4915</v>
      </c>
    </row>
    <row r="9165" customFormat="false" ht="15" hidden="false" customHeight="false" outlineLevel="0" collapsed="false">
      <c r="A9165" s="258" t="n">
        <v>3656</v>
      </c>
      <c r="B9165" s="259" t="s">
        <v>22133</v>
      </c>
      <c r="C9165" s="260" t="s">
        <v>17875</v>
      </c>
      <c r="D9165" s="266" t="s">
        <v>9863</v>
      </c>
    </row>
    <row r="9166" customFormat="false" ht="15" hidden="false" customHeight="false" outlineLevel="0" collapsed="false">
      <c r="A9166" s="262" t="n">
        <v>10911</v>
      </c>
      <c r="B9166" s="263" t="s">
        <v>22134</v>
      </c>
      <c r="C9166" s="264" t="s">
        <v>17875</v>
      </c>
      <c r="D9166" s="265" t="s">
        <v>14995</v>
      </c>
    </row>
    <row r="9167" customFormat="false" ht="15" hidden="false" customHeight="false" outlineLevel="0" collapsed="false">
      <c r="A9167" s="258" t="n">
        <v>3654</v>
      </c>
      <c r="B9167" s="259" t="s">
        <v>22135</v>
      </c>
      <c r="C9167" s="260" t="s">
        <v>17875</v>
      </c>
      <c r="D9167" s="266" t="s">
        <v>2589</v>
      </c>
    </row>
    <row r="9168" customFormat="false" ht="15" hidden="false" customHeight="false" outlineLevel="0" collapsed="false">
      <c r="A9168" s="262" t="n">
        <v>3664</v>
      </c>
      <c r="B9168" s="263" t="s">
        <v>22136</v>
      </c>
      <c r="C9168" s="264" t="s">
        <v>17875</v>
      </c>
      <c r="D9168" s="265" t="s">
        <v>9653</v>
      </c>
    </row>
    <row r="9169" customFormat="false" ht="15" hidden="false" customHeight="false" outlineLevel="0" collapsed="false">
      <c r="A9169" s="258" t="n">
        <v>3657</v>
      </c>
      <c r="B9169" s="259" t="s">
        <v>22137</v>
      </c>
      <c r="C9169" s="260" t="s">
        <v>17875</v>
      </c>
      <c r="D9169" s="266" t="s">
        <v>10557</v>
      </c>
    </row>
    <row r="9170" customFormat="false" ht="15" hidden="false" customHeight="false" outlineLevel="0" collapsed="false">
      <c r="A9170" s="262" t="n">
        <v>12625</v>
      </c>
      <c r="B9170" s="263" t="s">
        <v>22138</v>
      </c>
      <c r="C9170" s="264" t="s">
        <v>17875</v>
      </c>
      <c r="D9170" s="265" t="s">
        <v>11296</v>
      </c>
    </row>
    <row r="9171" customFormat="false" ht="15" hidden="false" customHeight="false" outlineLevel="0" collapsed="false">
      <c r="A9171" s="258" t="n">
        <v>20136</v>
      </c>
      <c r="B9171" s="259" t="s">
        <v>22139</v>
      </c>
      <c r="C9171" s="260" t="s">
        <v>17875</v>
      </c>
      <c r="D9171" s="266" t="s">
        <v>22140</v>
      </c>
    </row>
    <row r="9172" customFormat="false" ht="15" hidden="false" customHeight="false" outlineLevel="0" collapsed="false">
      <c r="A9172" s="262" t="n">
        <v>20144</v>
      </c>
      <c r="B9172" s="263" t="s">
        <v>22141</v>
      </c>
      <c r="C9172" s="264" t="s">
        <v>17875</v>
      </c>
      <c r="D9172" s="265" t="s">
        <v>19784</v>
      </c>
    </row>
    <row r="9173" customFormat="false" ht="15" hidden="false" customHeight="false" outlineLevel="0" collapsed="false">
      <c r="A9173" s="258" t="n">
        <v>20143</v>
      </c>
      <c r="B9173" s="259" t="s">
        <v>22142</v>
      </c>
      <c r="C9173" s="260" t="s">
        <v>17875</v>
      </c>
      <c r="D9173" s="266" t="s">
        <v>22143</v>
      </c>
    </row>
    <row r="9174" customFormat="false" ht="15" hidden="false" customHeight="false" outlineLevel="0" collapsed="false">
      <c r="A9174" s="262" t="n">
        <v>20145</v>
      </c>
      <c r="B9174" s="263" t="s">
        <v>22144</v>
      </c>
      <c r="C9174" s="264" t="s">
        <v>17875</v>
      </c>
      <c r="D9174" s="265" t="s">
        <v>22145</v>
      </c>
    </row>
    <row r="9175" customFormat="false" ht="15" hidden="false" customHeight="false" outlineLevel="0" collapsed="false">
      <c r="A9175" s="258" t="n">
        <v>20146</v>
      </c>
      <c r="B9175" s="259" t="s">
        <v>22146</v>
      </c>
      <c r="C9175" s="260" t="s">
        <v>17875</v>
      </c>
      <c r="D9175" s="266" t="s">
        <v>22147</v>
      </c>
    </row>
    <row r="9176" customFormat="false" ht="15" hidden="false" customHeight="false" outlineLevel="0" collapsed="false">
      <c r="A9176" s="262" t="n">
        <v>20140</v>
      </c>
      <c r="B9176" s="263" t="s">
        <v>22148</v>
      </c>
      <c r="C9176" s="264" t="s">
        <v>17875</v>
      </c>
      <c r="D9176" s="265" t="s">
        <v>6685</v>
      </c>
    </row>
    <row r="9177" customFormat="false" ht="15" hidden="false" customHeight="false" outlineLevel="0" collapsed="false">
      <c r="A9177" s="258" t="n">
        <v>20141</v>
      </c>
      <c r="B9177" s="259" t="s">
        <v>22149</v>
      </c>
      <c r="C9177" s="260" t="s">
        <v>17875</v>
      </c>
      <c r="D9177" s="266" t="s">
        <v>7409</v>
      </c>
    </row>
    <row r="9178" customFormat="false" ht="15" hidden="false" customHeight="false" outlineLevel="0" collapsed="false">
      <c r="A9178" s="262" t="n">
        <v>20142</v>
      </c>
      <c r="B9178" s="263" t="s">
        <v>22150</v>
      </c>
      <c r="C9178" s="264" t="s">
        <v>17875</v>
      </c>
      <c r="D9178" s="265" t="s">
        <v>3935</v>
      </c>
    </row>
    <row r="9179" customFormat="false" ht="15" hidden="false" customHeight="false" outlineLevel="0" collapsed="false">
      <c r="A9179" s="258" t="n">
        <v>3659</v>
      </c>
      <c r="B9179" s="259" t="s">
        <v>22151</v>
      </c>
      <c r="C9179" s="260" t="s">
        <v>17875</v>
      </c>
      <c r="D9179" s="266" t="s">
        <v>19843</v>
      </c>
    </row>
    <row r="9180" customFormat="false" ht="15" hidden="false" customHeight="false" outlineLevel="0" collapsed="false">
      <c r="A9180" s="262" t="n">
        <v>3660</v>
      </c>
      <c r="B9180" s="263" t="s">
        <v>22152</v>
      </c>
      <c r="C9180" s="264" t="s">
        <v>17875</v>
      </c>
      <c r="D9180" s="265" t="s">
        <v>9996</v>
      </c>
    </row>
    <row r="9181" customFormat="false" ht="15" hidden="false" customHeight="false" outlineLevel="0" collapsed="false">
      <c r="A9181" s="258" t="n">
        <v>3662</v>
      </c>
      <c r="B9181" s="259" t="s">
        <v>22153</v>
      </c>
      <c r="C9181" s="260" t="s">
        <v>17875</v>
      </c>
      <c r="D9181" s="266" t="s">
        <v>20193</v>
      </c>
    </row>
    <row r="9182" customFormat="false" ht="15" hidden="false" customHeight="false" outlineLevel="0" collapsed="false">
      <c r="A9182" s="262" t="n">
        <v>3661</v>
      </c>
      <c r="B9182" s="263" t="s">
        <v>22154</v>
      </c>
      <c r="C9182" s="264" t="s">
        <v>17875</v>
      </c>
      <c r="D9182" s="265" t="s">
        <v>20425</v>
      </c>
    </row>
    <row r="9183" customFormat="false" ht="15" hidden="false" customHeight="false" outlineLevel="0" collapsed="false">
      <c r="A9183" s="258" t="n">
        <v>3658</v>
      </c>
      <c r="B9183" s="259" t="s">
        <v>22155</v>
      </c>
      <c r="C9183" s="260" t="s">
        <v>17875</v>
      </c>
      <c r="D9183" s="266" t="s">
        <v>2833</v>
      </c>
    </row>
    <row r="9184" customFormat="false" ht="15" hidden="false" customHeight="false" outlineLevel="0" collapsed="false">
      <c r="A9184" s="262" t="n">
        <v>3670</v>
      </c>
      <c r="B9184" s="263" t="s">
        <v>22156</v>
      </c>
      <c r="C9184" s="264" t="s">
        <v>17875</v>
      </c>
      <c r="D9184" s="265" t="s">
        <v>9037</v>
      </c>
    </row>
    <row r="9185" customFormat="false" ht="15" hidden="false" customHeight="false" outlineLevel="0" collapsed="false">
      <c r="A9185" s="258" t="n">
        <v>3666</v>
      </c>
      <c r="B9185" s="259" t="s">
        <v>22157</v>
      </c>
      <c r="C9185" s="260" t="s">
        <v>17875</v>
      </c>
      <c r="D9185" s="266" t="s">
        <v>18044</v>
      </c>
    </row>
    <row r="9186" customFormat="false" ht="15" hidden="false" customHeight="false" outlineLevel="0" collapsed="false">
      <c r="A9186" s="262" t="n">
        <v>14157</v>
      </c>
      <c r="B9186" s="263" t="s">
        <v>22158</v>
      </c>
      <c r="C9186" s="264" t="s">
        <v>17875</v>
      </c>
      <c r="D9186" s="265" t="s">
        <v>2246</v>
      </c>
    </row>
    <row r="9187" customFormat="false" ht="15" hidden="false" customHeight="false" outlineLevel="0" collapsed="false">
      <c r="A9187" s="258" t="n">
        <v>3653</v>
      </c>
      <c r="B9187" s="259" t="s">
        <v>22159</v>
      </c>
      <c r="C9187" s="260" t="s">
        <v>17875</v>
      </c>
      <c r="D9187" s="266" t="s">
        <v>22160</v>
      </c>
    </row>
    <row r="9188" customFormat="false" ht="15" hidden="false" customHeight="false" outlineLevel="0" collapsed="false">
      <c r="A9188" s="262" t="n">
        <v>3649</v>
      </c>
      <c r="B9188" s="263" t="s">
        <v>22161</v>
      </c>
      <c r="C9188" s="264" t="s">
        <v>17875</v>
      </c>
      <c r="D9188" s="265" t="s">
        <v>22162</v>
      </c>
    </row>
    <row r="9189" customFormat="false" ht="15" hidden="false" customHeight="false" outlineLevel="0" collapsed="false">
      <c r="A9189" s="258" t="n">
        <v>42696</v>
      </c>
      <c r="B9189" s="259" t="s">
        <v>22163</v>
      </c>
      <c r="C9189" s="260" t="s">
        <v>17875</v>
      </c>
      <c r="D9189" s="266" t="s">
        <v>22164</v>
      </c>
    </row>
    <row r="9190" customFormat="false" ht="15" hidden="false" customHeight="false" outlineLevel="0" collapsed="false">
      <c r="A9190" s="262" t="n">
        <v>42697</v>
      </c>
      <c r="B9190" s="263" t="s">
        <v>22165</v>
      </c>
      <c r="C9190" s="264" t="s">
        <v>17875</v>
      </c>
      <c r="D9190" s="265" t="s">
        <v>22166</v>
      </c>
    </row>
    <row r="9191" customFormat="false" ht="15" hidden="false" customHeight="false" outlineLevel="0" collapsed="false">
      <c r="A9191" s="258" t="n">
        <v>42698</v>
      </c>
      <c r="B9191" s="259" t="s">
        <v>22167</v>
      </c>
      <c r="C9191" s="260" t="s">
        <v>17875</v>
      </c>
      <c r="D9191" s="266" t="s">
        <v>22168</v>
      </c>
    </row>
    <row r="9192" customFormat="false" ht="15" hidden="false" customHeight="false" outlineLevel="0" collapsed="false">
      <c r="A9192" s="262" t="n">
        <v>39875</v>
      </c>
      <c r="B9192" s="263" t="s">
        <v>22169</v>
      </c>
      <c r="C9192" s="264" t="s">
        <v>17875</v>
      </c>
      <c r="D9192" s="265" t="s">
        <v>22170</v>
      </c>
    </row>
    <row r="9193" customFormat="false" ht="15" hidden="false" customHeight="false" outlineLevel="0" collapsed="false">
      <c r="A9193" s="258" t="n">
        <v>39876</v>
      </c>
      <c r="B9193" s="259" t="s">
        <v>22171</v>
      </c>
      <c r="C9193" s="260" t="s">
        <v>17875</v>
      </c>
      <c r="D9193" s="266" t="s">
        <v>22172</v>
      </c>
    </row>
    <row r="9194" customFormat="false" ht="15" hidden="false" customHeight="false" outlineLevel="0" collapsed="false">
      <c r="A9194" s="262" t="n">
        <v>39877</v>
      </c>
      <c r="B9194" s="263" t="s">
        <v>22173</v>
      </c>
      <c r="C9194" s="264" t="s">
        <v>17875</v>
      </c>
      <c r="D9194" s="265" t="s">
        <v>22174</v>
      </c>
    </row>
    <row r="9195" customFormat="false" ht="15" hidden="false" customHeight="false" outlineLevel="0" collapsed="false">
      <c r="A9195" s="258" t="n">
        <v>39878</v>
      </c>
      <c r="B9195" s="259" t="s">
        <v>22175</v>
      </c>
      <c r="C9195" s="260" t="s">
        <v>17875</v>
      </c>
      <c r="D9195" s="266" t="s">
        <v>22176</v>
      </c>
    </row>
    <row r="9196" customFormat="false" ht="15" hidden="false" customHeight="false" outlineLevel="0" collapsed="false">
      <c r="A9196" s="262" t="n">
        <v>39872</v>
      </c>
      <c r="B9196" s="263" t="s">
        <v>22177</v>
      </c>
      <c r="C9196" s="264" t="s">
        <v>17875</v>
      </c>
      <c r="D9196" s="265" t="s">
        <v>22178</v>
      </c>
    </row>
    <row r="9197" customFormat="false" ht="15" hidden="false" customHeight="false" outlineLevel="0" collapsed="false">
      <c r="A9197" s="258" t="n">
        <v>39873</v>
      </c>
      <c r="B9197" s="259" t="s">
        <v>22179</v>
      </c>
      <c r="C9197" s="260" t="s">
        <v>17875</v>
      </c>
      <c r="D9197" s="266" t="s">
        <v>22180</v>
      </c>
    </row>
    <row r="9198" customFormat="false" ht="15" hidden="false" customHeight="false" outlineLevel="0" collapsed="false">
      <c r="A9198" s="262" t="n">
        <v>39874</v>
      </c>
      <c r="B9198" s="263" t="s">
        <v>22181</v>
      </c>
      <c r="C9198" s="264" t="s">
        <v>17875</v>
      </c>
      <c r="D9198" s="265" t="s">
        <v>16358</v>
      </c>
    </row>
    <row r="9199" customFormat="false" ht="15" hidden="false" customHeight="false" outlineLevel="0" collapsed="false">
      <c r="A9199" s="258" t="n">
        <v>3674</v>
      </c>
      <c r="B9199" s="259" t="s">
        <v>22182</v>
      </c>
      <c r="C9199" s="260" t="s">
        <v>17912</v>
      </c>
      <c r="D9199" s="266" t="s">
        <v>22183</v>
      </c>
    </row>
    <row r="9200" customFormat="false" ht="15" hidden="false" customHeight="false" outlineLevel="0" collapsed="false">
      <c r="A9200" s="262" t="n">
        <v>3681</v>
      </c>
      <c r="B9200" s="263" t="s">
        <v>22184</v>
      </c>
      <c r="C9200" s="264" t="s">
        <v>17912</v>
      </c>
      <c r="D9200" s="265" t="s">
        <v>22185</v>
      </c>
    </row>
    <row r="9201" customFormat="false" ht="15" hidden="false" customHeight="false" outlineLevel="0" collapsed="false">
      <c r="A9201" s="258" t="n">
        <v>3676</v>
      </c>
      <c r="B9201" s="259" t="s">
        <v>22186</v>
      </c>
      <c r="C9201" s="260" t="s">
        <v>17912</v>
      </c>
      <c r="D9201" s="266" t="s">
        <v>22187</v>
      </c>
    </row>
    <row r="9202" customFormat="false" ht="15" hidden="false" customHeight="false" outlineLevel="0" collapsed="false">
      <c r="A9202" s="262" t="n">
        <v>3679</v>
      </c>
      <c r="B9202" s="263" t="s">
        <v>22188</v>
      </c>
      <c r="C9202" s="264" t="s">
        <v>17912</v>
      </c>
      <c r="D9202" s="265" t="s">
        <v>22189</v>
      </c>
    </row>
    <row r="9203" customFormat="false" ht="15" hidden="false" customHeight="false" outlineLevel="0" collapsed="false">
      <c r="A9203" s="258" t="n">
        <v>3672</v>
      </c>
      <c r="B9203" s="259" t="s">
        <v>22190</v>
      </c>
      <c r="C9203" s="260" t="s">
        <v>17912</v>
      </c>
      <c r="D9203" s="266" t="s">
        <v>2512</v>
      </c>
    </row>
    <row r="9204" customFormat="false" ht="15" hidden="false" customHeight="false" outlineLevel="0" collapsed="false">
      <c r="A9204" s="262" t="n">
        <v>3671</v>
      </c>
      <c r="B9204" s="263" t="s">
        <v>22191</v>
      </c>
      <c r="C9204" s="264" t="s">
        <v>17912</v>
      </c>
      <c r="D9204" s="265" t="s">
        <v>2246</v>
      </c>
    </row>
    <row r="9205" customFormat="false" ht="15" hidden="false" customHeight="false" outlineLevel="0" collapsed="false">
      <c r="A9205" s="258" t="n">
        <v>3673</v>
      </c>
      <c r="B9205" s="259" t="s">
        <v>22192</v>
      </c>
      <c r="C9205" s="260" t="s">
        <v>17912</v>
      </c>
      <c r="D9205" s="266" t="s">
        <v>18442</v>
      </c>
    </row>
    <row r="9206" customFormat="false" ht="15" hidden="false" customHeight="false" outlineLevel="0" collapsed="false">
      <c r="A9206" s="262" t="n">
        <v>38394</v>
      </c>
      <c r="B9206" s="263" t="s">
        <v>22193</v>
      </c>
      <c r="C9206" s="264" t="s">
        <v>17875</v>
      </c>
      <c r="D9206" s="265" t="s">
        <v>22194</v>
      </c>
    </row>
    <row r="9207" customFormat="false" ht="15" hidden="false" customHeight="false" outlineLevel="0" collapsed="false">
      <c r="A9207" s="258" t="n">
        <v>3729</v>
      </c>
      <c r="B9207" s="259" t="s">
        <v>22195</v>
      </c>
      <c r="C9207" s="260" t="s">
        <v>17875</v>
      </c>
      <c r="D9207" s="266" t="s">
        <v>22196</v>
      </c>
    </row>
    <row r="9208" customFormat="false" ht="45" hidden="false" customHeight="false" outlineLevel="0" collapsed="false">
      <c r="A9208" s="262" t="n">
        <v>39357</v>
      </c>
      <c r="B9208" s="263" t="s">
        <v>22197</v>
      </c>
      <c r="C9208" s="264" t="s">
        <v>17875</v>
      </c>
      <c r="D9208" s="265" t="s">
        <v>22198</v>
      </c>
    </row>
    <row r="9209" customFormat="false" ht="45" hidden="false" customHeight="false" outlineLevel="0" collapsed="false">
      <c r="A9209" s="258" t="n">
        <v>39358</v>
      </c>
      <c r="B9209" s="259" t="s">
        <v>22199</v>
      </c>
      <c r="C9209" s="260" t="s">
        <v>17875</v>
      </c>
      <c r="D9209" s="266" t="s">
        <v>22200</v>
      </c>
    </row>
    <row r="9210" customFormat="false" ht="45" hidden="false" customHeight="false" outlineLevel="0" collapsed="false">
      <c r="A9210" s="262" t="n">
        <v>39356</v>
      </c>
      <c r="B9210" s="263" t="s">
        <v>22201</v>
      </c>
      <c r="C9210" s="264" t="s">
        <v>17875</v>
      </c>
      <c r="D9210" s="265" t="s">
        <v>22202</v>
      </c>
    </row>
    <row r="9211" customFormat="false" ht="45" hidden="false" customHeight="false" outlineLevel="0" collapsed="false">
      <c r="A9211" s="258" t="n">
        <v>39355</v>
      </c>
      <c r="B9211" s="259" t="s">
        <v>22203</v>
      </c>
      <c r="C9211" s="260" t="s">
        <v>17875</v>
      </c>
      <c r="D9211" s="266" t="s">
        <v>22204</v>
      </c>
    </row>
    <row r="9212" customFormat="false" ht="45" hidden="false" customHeight="false" outlineLevel="0" collapsed="false">
      <c r="A9212" s="262" t="n">
        <v>39353</v>
      </c>
      <c r="B9212" s="263" t="s">
        <v>22205</v>
      </c>
      <c r="C9212" s="264" t="s">
        <v>17875</v>
      </c>
      <c r="D9212" s="265" t="s">
        <v>22206</v>
      </c>
    </row>
    <row r="9213" customFormat="false" ht="45" hidden="false" customHeight="false" outlineLevel="0" collapsed="false">
      <c r="A9213" s="258" t="n">
        <v>39354</v>
      </c>
      <c r="B9213" s="259" t="s">
        <v>22207</v>
      </c>
      <c r="C9213" s="260" t="s">
        <v>17875</v>
      </c>
      <c r="D9213" s="266" t="s">
        <v>22208</v>
      </c>
    </row>
    <row r="9214" customFormat="false" ht="15" hidden="false" customHeight="false" outlineLevel="0" collapsed="false">
      <c r="A9214" s="262" t="n">
        <v>39398</v>
      </c>
      <c r="B9214" s="263" t="s">
        <v>22209</v>
      </c>
      <c r="C9214" s="264" t="s">
        <v>17875</v>
      </c>
      <c r="D9214" s="265" t="s">
        <v>22210</v>
      </c>
    </row>
    <row r="9215" customFormat="false" ht="30" hidden="false" customHeight="false" outlineLevel="0" collapsed="false">
      <c r="A9215" s="258" t="n">
        <v>13343</v>
      </c>
      <c r="B9215" s="259" t="s">
        <v>22211</v>
      </c>
      <c r="C9215" s="260" t="s">
        <v>17875</v>
      </c>
      <c r="D9215" s="266" t="s">
        <v>22212</v>
      </c>
    </row>
    <row r="9216" customFormat="false" ht="15" hidden="false" customHeight="false" outlineLevel="0" collapsed="false">
      <c r="A9216" s="262" t="n">
        <v>12118</v>
      </c>
      <c r="B9216" s="263" t="s">
        <v>22213</v>
      </c>
      <c r="C9216" s="264" t="s">
        <v>17875</v>
      </c>
      <c r="D9216" s="265" t="s">
        <v>8223</v>
      </c>
    </row>
    <row r="9217" customFormat="false" ht="30" hidden="false" customHeight="false" outlineLevel="0" collapsed="false">
      <c r="A9217" s="258" t="n">
        <v>39482</v>
      </c>
      <c r="B9217" s="259" t="s">
        <v>22214</v>
      </c>
      <c r="C9217" s="260" t="s">
        <v>17875</v>
      </c>
      <c r="D9217" s="266" t="s">
        <v>22215</v>
      </c>
    </row>
    <row r="9218" customFormat="false" ht="30" hidden="false" customHeight="false" outlineLevel="0" collapsed="false">
      <c r="A9218" s="262" t="n">
        <v>39486</v>
      </c>
      <c r="B9218" s="263" t="s">
        <v>22216</v>
      </c>
      <c r="C9218" s="264" t="s">
        <v>17875</v>
      </c>
      <c r="D9218" s="265" t="s">
        <v>22217</v>
      </c>
    </row>
    <row r="9219" customFormat="false" ht="30" hidden="false" customHeight="false" outlineLevel="0" collapsed="false">
      <c r="A9219" s="258" t="n">
        <v>39483</v>
      </c>
      <c r="B9219" s="259" t="s">
        <v>22218</v>
      </c>
      <c r="C9219" s="260" t="s">
        <v>17875</v>
      </c>
      <c r="D9219" s="266" t="s">
        <v>22219</v>
      </c>
    </row>
    <row r="9220" customFormat="false" ht="30" hidden="false" customHeight="false" outlineLevel="0" collapsed="false">
      <c r="A9220" s="262" t="n">
        <v>39487</v>
      </c>
      <c r="B9220" s="263" t="s">
        <v>22220</v>
      </c>
      <c r="C9220" s="264" t="s">
        <v>17875</v>
      </c>
      <c r="D9220" s="265" t="s">
        <v>22221</v>
      </c>
    </row>
    <row r="9221" customFormat="false" ht="30" hidden="false" customHeight="false" outlineLevel="0" collapsed="false">
      <c r="A9221" s="258" t="n">
        <v>39484</v>
      </c>
      <c r="B9221" s="259" t="s">
        <v>22222</v>
      </c>
      <c r="C9221" s="260" t="s">
        <v>17875</v>
      </c>
      <c r="D9221" s="266" t="s">
        <v>22223</v>
      </c>
    </row>
    <row r="9222" customFormat="false" ht="30" hidden="false" customHeight="false" outlineLevel="0" collapsed="false">
      <c r="A9222" s="262" t="n">
        <v>39488</v>
      </c>
      <c r="B9222" s="263" t="s">
        <v>22224</v>
      </c>
      <c r="C9222" s="264" t="s">
        <v>17875</v>
      </c>
      <c r="D9222" s="265" t="s">
        <v>22225</v>
      </c>
    </row>
    <row r="9223" customFormat="false" ht="30" hidden="false" customHeight="false" outlineLevel="0" collapsed="false">
      <c r="A9223" s="258" t="n">
        <v>39485</v>
      </c>
      <c r="B9223" s="259" t="s">
        <v>22226</v>
      </c>
      <c r="C9223" s="260" t="s">
        <v>17875</v>
      </c>
      <c r="D9223" s="266" t="s">
        <v>22227</v>
      </c>
    </row>
    <row r="9224" customFormat="false" ht="30" hidden="false" customHeight="false" outlineLevel="0" collapsed="false">
      <c r="A9224" s="262" t="n">
        <v>39489</v>
      </c>
      <c r="B9224" s="263" t="s">
        <v>22228</v>
      </c>
      <c r="C9224" s="264" t="s">
        <v>17875</v>
      </c>
      <c r="D9224" s="265" t="s">
        <v>22229</v>
      </c>
    </row>
    <row r="9225" customFormat="false" ht="30" hidden="false" customHeight="false" outlineLevel="0" collapsed="false">
      <c r="A9225" s="258" t="n">
        <v>39494</v>
      </c>
      <c r="B9225" s="259" t="s">
        <v>22230</v>
      </c>
      <c r="C9225" s="260" t="s">
        <v>17875</v>
      </c>
      <c r="D9225" s="266" t="s">
        <v>22231</v>
      </c>
    </row>
    <row r="9226" customFormat="false" ht="30" hidden="false" customHeight="false" outlineLevel="0" collapsed="false">
      <c r="A9226" s="262" t="n">
        <v>39490</v>
      </c>
      <c r="B9226" s="263" t="s">
        <v>22232</v>
      </c>
      <c r="C9226" s="264" t="s">
        <v>17875</v>
      </c>
      <c r="D9226" s="265" t="s">
        <v>22233</v>
      </c>
    </row>
    <row r="9227" customFormat="false" ht="30" hidden="false" customHeight="false" outlineLevel="0" collapsed="false">
      <c r="A9227" s="258" t="n">
        <v>39495</v>
      </c>
      <c r="B9227" s="259" t="s">
        <v>22234</v>
      </c>
      <c r="C9227" s="260" t="s">
        <v>17875</v>
      </c>
      <c r="D9227" s="266" t="s">
        <v>22215</v>
      </c>
    </row>
    <row r="9228" customFormat="false" ht="30" hidden="false" customHeight="false" outlineLevel="0" collapsed="false">
      <c r="A9228" s="262" t="n">
        <v>39491</v>
      </c>
      <c r="B9228" s="263" t="s">
        <v>22235</v>
      </c>
      <c r="C9228" s="264" t="s">
        <v>17875</v>
      </c>
      <c r="D9228" s="265" t="s">
        <v>22236</v>
      </c>
    </row>
    <row r="9229" customFormat="false" ht="30" hidden="false" customHeight="false" outlineLevel="0" collapsed="false">
      <c r="A9229" s="258" t="n">
        <v>39496</v>
      </c>
      <c r="B9229" s="259" t="s">
        <v>22237</v>
      </c>
      <c r="C9229" s="260" t="s">
        <v>17875</v>
      </c>
      <c r="D9229" s="266" t="s">
        <v>22238</v>
      </c>
    </row>
    <row r="9230" customFormat="false" ht="30" hidden="false" customHeight="false" outlineLevel="0" collapsed="false">
      <c r="A9230" s="262" t="n">
        <v>39492</v>
      </c>
      <c r="B9230" s="263" t="s">
        <v>22239</v>
      </c>
      <c r="C9230" s="264" t="s">
        <v>17875</v>
      </c>
      <c r="D9230" s="265" t="s">
        <v>22240</v>
      </c>
    </row>
    <row r="9231" customFormat="false" ht="30" hidden="false" customHeight="false" outlineLevel="0" collapsed="false">
      <c r="A9231" s="258" t="n">
        <v>39497</v>
      </c>
      <c r="B9231" s="259" t="s">
        <v>22241</v>
      </c>
      <c r="C9231" s="260" t="s">
        <v>17875</v>
      </c>
      <c r="D9231" s="266" t="s">
        <v>22242</v>
      </c>
    </row>
    <row r="9232" customFormat="false" ht="30" hidden="false" customHeight="false" outlineLevel="0" collapsed="false">
      <c r="A9232" s="262" t="n">
        <v>39493</v>
      </c>
      <c r="B9232" s="263" t="s">
        <v>22243</v>
      </c>
      <c r="C9232" s="264" t="s">
        <v>17875</v>
      </c>
      <c r="D9232" s="265" t="s">
        <v>22244</v>
      </c>
    </row>
    <row r="9233" customFormat="false" ht="30" hidden="false" customHeight="false" outlineLevel="0" collapsed="false">
      <c r="A9233" s="258" t="n">
        <v>39500</v>
      </c>
      <c r="B9233" s="259" t="s">
        <v>22245</v>
      </c>
      <c r="C9233" s="260" t="s">
        <v>17875</v>
      </c>
      <c r="D9233" s="266" t="s">
        <v>22246</v>
      </c>
    </row>
    <row r="9234" customFormat="false" ht="30" hidden="false" customHeight="false" outlineLevel="0" collapsed="false">
      <c r="A9234" s="262" t="n">
        <v>39498</v>
      </c>
      <c r="B9234" s="263" t="s">
        <v>22247</v>
      </c>
      <c r="C9234" s="264" t="s">
        <v>17875</v>
      </c>
      <c r="D9234" s="265" t="s">
        <v>22248</v>
      </c>
    </row>
    <row r="9235" customFormat="false" ht="30" hidden="false" customHeight="false" outlineLevel="0" collapsed="false">
      <c r="A9235" s="258" t="n">
        <v>39501</v>
      </c>
      <c r="B9235" s="259" t="s">
        <v>22249</v>
      </c>
      <c r="C9235" s="260" t="s">
        <v>17875</v>
      </c>
      <c r="D9235" s="266" t="s">
        <v>22250</v>
      </c>
    </row>
    <row r="9236" customFormat="false" ht="30" hidden="false" customHeight="false" outlineLevel="0" collapsed="false">
      <c r="A9236" s="262" t="n">
        <v>39499</v>
      </c>
      <c r="B9236" s="263" t="s">
        <v>22251</v>
      </c>
      <c r="C9236" s="264" t="s">
        <v>17875</v>
      </c>
      <c r="D9236" s="265" t="s">
        <v>22252</v>
      </c>
    </row>
    <row r="9237" customFormat="false" ht="15" hidden="false" customHeight="false" outlineLevel="0" collapsed="false">
      <c r="A9237" s="258" t="n">
        <v>3733</v>
      </c>
      <c r="B9237" s="259" t="s">
        <v>22253</v>
      </c>
      <c r="C9237" s="260" t="s">
        <v>17892</v>
      </c>
      <c r="D9237" s="266" t="s">
        <v>22254</v>
      </c>
    </row>
    <row r="9238" customFormat="false" ht="15" hidden="false" customHeight="false" outlineLevel="0" collapsed="false">
      <c r="A9238" s="262" t="n">
        <v>3731</v>
      </c>
      <c r="B9238" s="263" t="s">
        <v>22255</v>
      </c>
      <c r="C9238" s="264" t="s">
        <v>17892</v>
      </c>
      <c r="D9238" s="265" t="s">
        <v>22256</v>
      </c>
    </row>
    <row r="9239" customFormat="false" ht="15" hidden="false" customHeight="false" outlineLevel="0" collapsed="false">
      <c r="A9239" s="258" t="n">
        <v>38137</v>
      </c>
      <c r="B9239" s="259" t="s">
        <v>22257</v>
      </c>
      <c r="C9239" s="260" t="s">
        <v>17892</v>
      </c>
      <c r="D9239" s="266" t="s">
        <v>22258</v>
      </c>
    </row>
    <row r="9240" customFormat="false" ht="15" hidden="false" customHeight="false" outlineLevel="0" collapsed="false">
      <c r="A9240" s="262" t="n">
        <v>38135</v>
      </c>
      <c r="B9240" s="263" t="s">
        <v>22259</v>
      </c>
      <c r="C9240" s="264" t="s">
        <v>17892</v>
      </c>
      <c r="D9240" s="265" t="s">
        <v>22260</v>
      </c>
    </row>
    <row r="9241" customFormat="false" ht="15" hidden="false" customHeight="false" outlineLevel="0" collapsed="false">
      <c r="A9241" s="258" t="n">
        <v>38138</v>
      </c>
      <c r="B9241" s="259" t="s">
        <v>22261</v>
      </c>
      <c r="C9241" s="260" t="s">
        <v>17892</v>
      </c>
      <c r="D9241" s="266" t="s">
        <v>22262</v>
      </c>
    </row>
    <row r="9242" customFormat="false" ht="30" hidden="false" customHeight="false" outlineLevel="0" collapsed="false">
      <c r="A9242" s="262" t="n">
        <v>3736</v>
      </c>
      <c r="B9242" s="263" t="s">
        <v>22263</v>
      </c>
      <c r="C9242" s="264" t="s">
        <v>17892</v>
      </c>
      <c r="D9242" s="265" t="s">
        <v>22264</v>
      </c>
    </row>
    <row r="9243" customFormat="false" ht="30" hidden="false" customHeight="false" outlineLevel="0" collapsed="false">
      <c r="A9243" s="258" t="n">
        <v>3741</v>
      </c>
      <c r="B9243" s="259" t="s">
        <v>22265</v>
      </c>
      <c r="C9243" s="260" t="s">
        <v>17892</v>
      </c>
      <c r="D9243" s="266" t="s">
        <v>22266</v>
      </c>
    </row>
    <row r="9244" customFormat="false" ht="30" hidden="false" customHeight="false" outlineLevel="0" collapsed="false">
      <c r="A9244" s="262" t="n">
        <v>3745</v>
      </c>
      <c r="B9244" s="263" t="s">
        <v>22267</v>
      </c>
      <c r="C9244" s="264" t="s">
        <v>17892</v>
      </c>
      <c r="D9244" s="265" t="s">
        <v>22268</v>
      </c>
    </row>
    <row r="9245" customFormat="false" ht="30" hidden="false" customHeight="false" outlineLevel="0" collapsed="false">
      <c r="A9245" s="258" t="n">
        <v>3743</v>
      </c>
      <c r="B9245" s="259" t="s">
        <v>22269</v>
      </c>
      <c r="C9245" s="260" t="s">
        <v>17892</v>
      </c>
      <c r="D9245" s="266" t="s">
        <v>22270</v>
      </c>
    </row>
    <row r="9246" customFormat="false" ht="30" hidden="false" customHeight="false" outlineLevel="0" collapsed="false">
      <c r="A9246" s="262" t="n">
        <v>3744</v>
      </c>
      <c r="B9246" s="263" t="s">
        <v>22271</v>
      </c>
      <c r="C9246" s="264" t="s">
        <v>17892</v>
      </c>
      <c r="D9246" s="265" t="s">
        <v>22272</v>
      </c>
    </row>
    <row r="9247" customFormat="false" ht="30" hidden="false" customHeight="false" outlineLevel="0" collapsed="false">
      <c r="A9247" s="258" t="n">
        <v>3739</v>
      </c>
      <c r="B9247" s="259" t="s">
        <v>22273</v>
      </c>
      <c r="C9247" s="260" t="s">
        <v>17892</v>
      </c>
      <c r="D9247" s="266" t="s">
        <v>20634</v>
      </c>
    </row>
    <row r="9248" customFormat="false" ht="30" hidden="false" customHeight="false" outlineLevel="0" collapsed="false">
      <c r="A9248" s="262" t="n">
        <v>3737</v>
      </c>
      <c r="B9248" s="263" t="s">
        <v>22274</v>
      </c>
      <c r="C9248" s="264" t="s">
        <v>17892</v>
      </c>
      <c r="D9248" s="265" t="s">
        <v>14123</v>
      </c>
    </row>
    <row r="9249" customFormat="false" ht="30" hidden="false" customHeight="false" outlineLevel="0" collapsed="false">
      <c r="A9249" s="258" t="n">
        <v>3738</v>
      </c>
      <c r="B9249" s="259" t="s">
        <v>22275</v>
      </c>
      <c r="C9249" s="260" t="s">
        <v>17892</v>
      </c>
      <c r="D9249" s="266" t="s">
        <v>22276</v>
      </c>
    </row>
    <row r="9250" customFormat="false" ht="30" hidden="false" customHeight="false" outlineLevel="0" collapsed="false">
      <c r="A9250" s="262" t="n">
        <v>3747</v>
      </c>
      <c r="B9250" s="263" t="s">
        <v>22277</v>
      </c>
      <c r="C9250" s="264" t="s">
        <v>17892</v>
      </c>
      <c r="D9250" s="265" t="s">
        <v>22272</v>
      </c>
    </row>
    <row r="9251" customFormat="false" ht="15" hidden="false" customHeight="false" outlineLevel="0" collapsed="false">
      <c r="A9251" s="258" t="n">
        <v>11649</v>
      </c>
      <c r="B9251" s="259" t="s">
        <v>22278</v>
      </c>
      <c r="C9251" s="260" t="s">
        <v>17875</v>
      </c>
      <c r="D9251" s="266" t="s">
        <v>22279</v>
      </c>
    </row>
    <row r="9252" customFormat="false" ht="15" hidden="false" customHeight="false" outlineLevel="0" collapsed="false">
      <c r="A9252" s="262" t="n">
        <v>11650</v>
      </c>
      <c r="B9252" s="263" t="s">
        <v>22280</v>
      </c>
      <c r="C9252" s="264" t="s">
        <v>17875</v>
      </c>
      <c r="D9252" s="265" t="s">
        <v>22281</v>
      </c>
    </row>
    <row r="9253" customFormat="false" ht="30" hidden="false" customHeight="false" outlineLevel="0" collapsed="false">
      <c r="A9253" s="258" t="n">
        <v>3742</v>
      </c>
      <c r="B9253" s="259" t="s">
        <v>22282</v>
      </c>
      <c r="C9253" s="260" t="s">
        <v>17892</v>
      </c>
      <c r="D9253" s="266" t="s">
        <v>15757</v>
      </c>
    </row>
    <row r="9254" customFormat="false" ht="30" hidden="false" customHeight="false" outlineLevel="0" collapsed="false">
      <c r="A9254" s="262" t="n">
        <v>3746</v>
      </c>
      <c r="B9254" s="263" t="s">
        <v>22283</v>
      </c>
      <c r="C9254" s="264" t="s">
        <v>17892</v>
      </c>
      <c r="D9254" s="265" t="s">
        <v>22284</v>
      </c>
    </row>
    <row r="9255" customFormat="false" ht="15" hidden="false" customHeight="false" outlineLevel="0" collapsed="false">
      <c r="A9255" s="258" t="n">
        <v>21106</v>
      </c>
      <c r="B9255" s="259" t="s">
        <v>22285</v>
      </c>
      <c r="C9255" s="260" t="s">
        <v>17977</v>
      </c>
      <c r="D9255" s="266" t="s">
        <v>22286</v>
      </c>
    </row>
    <row r="9256" customFormat="false" ht="15" hidden="false" customHeight="false" outlineLevel="0" collapsed="false">
      <c r="A9256" s="262" t="n">
        <v>3755</v>
      </c>
      <c r="B9256" s="263" t="s">
        <v>22287</v>
      </c>
      <c r="C9256" s="264" t="s">
        <v>17875</v>
      </c>
      <c r="D9256" s="265" t="s">
        <v>8840</v>
      </c>
    </row>
    <row r="9257" customFormat="false" ht="15" hidden="false" customHeight="false" outlineLevel="0" collapsed="false">
      <c r="A9257" s="258" t="n">
        <v>3750</v>
      </c>
      <c r="B9257" s="259" t="s">
        <v>22288</v>
      </c>
      <c r="C9257" s="260" t="s">
        <v>17875</v>
      </c>
      <c r="D9257" s="266" t="s">
        <v>10261</v>
      </c>
    </row>
    <row r="9258" customFormat="false" ht="15" hidden="false" customHeight="false" outlineLevel="0" collapsed="false">
      <c r="A9258" s="262" t="n">
        <v>3756</v>
      </c>
      <c r="B9258" s="263" t="s">
        <v>22289</v>
      </c>
      <c r="C9258" s="264" t="s">
        <v>17875</v>
      </c>
      <c r="D9258" s="265" t="s">
        <v>22290</v>
      </c>
    </row>
    <row r="9259" customFormat="false" ht="15" hidden="false" customHeight="false" outlineLevel="0" collapsed="false">
      <c r="A9259" s="258" t="n">
        <v>39377</v>
      </c>
      <c r="B9259" s="259" t="s">
        <v>22291</v>
      </c>
      <c r="C9259" s="260" t="s">
        <v>17875</v>
      </c>
      <c r="D9259" s="266" t="s">
        <v>22292</v>
      </c>
    </row>
    <row r="9260" customFormat="false" ht="15" hidden="false" customHeight="false" outlineLevel="0" collapsed="false">
      <c r="A9260" s="262" t="n">
        <v>38191</v>
      </c>
      <c r="B9260" s="263" t="s">
        <v>22293</v>
      </c>
      <c r="C9260" s="264" t="s">
        <v>17875</v>
      </c>
      <c r="D9260" s="265" t="s">
        <v>10143</v>
      </c>
    </row>
    <row r="9261" customFormat="false" ht="15" hidden="false" customHeight="false" outlineLevel="0" collapsed="false">
      <c r="A9261" s="258" t="n">
        <v>39381</v>
      </c>
      <c r="B9261" s="259" t="s">
        <v>22294</v>
      </c>
      <c r="C9261" s="260" t="s">
        <v>17875</v>
      </c>
      <c r="D9261" s="266" t="s">
        <v>22295</v>
      </c>
    </row>
    <row r="9262" customFormat="false" ht="15" hidden="false" customHeight="false" outlineLevel="0" collapsed="false">
      <c r="A9262" s="262" t="n">
        <v>38780</v>
      </c>
      <c r="B9262" s="263" t="s">
        <v>22296</v>
      </c>
      <c r="C9262" s="264" t="s">
        <v>17875</v>
      </c>
      <c r="D9262" s="265" t="s">
        <v>22297</v>
      </c>
    </row>
    <row r="9263" customFormat="false" ht="15" hidden="false" customHeight="false" outlineLevel="0" collapsed="false">
      <c r="A9263" s="258" t="n">
        <v>38781</v>
      </c>
      <c r="B9263" s="259" t="s">
        <v>22298</v>
      </c>
      <c r="C9263" s="260" t="s">
        <v>17875</v>
      </c>
      <c r="D9263" s="266" t="s">
        <v>12747</v>
      </c>
    </row>
    <row r="9264" customFormat="false" ht="15" hidden="false" customHeight="false" outlineLevel="0" collapsed="false">
      <c r="A9264" s="262" t="n">
        <v>38192</v>
      </c>
      <c r="B9264" s="263" t="s">
        <v>22299</v>
      </c>
      <c r="C9264" s="264" t="s">
        <v>17875</v>
      </c>
      <c r="D9264" s="265" t="s">
        <v>22300</v>
      </c>
    </row>
    <row r="9265" customFormat="false" ht="15" hidden="false" customHeight="false" outlineLevel="0" collapsed="false">
      <c r="A9265" s="258" t="n">
        <v>3753</v>
      </c>
      <c r="B9265" s="259" t="s">
        <v>22301</v>
      </c>
      <c r="C9265" s="260" t="s">
        <v>17875</v>
      </c>
      <c r="D9265" s="266" t="s">
        <v>22302</v>
      </c>
    </row>
    <row r="9266" customFormat="false" ht="15" hidden="false" customHeight="false" outlineLevel="0" collapsed="false">
      <c r="A9266" s="262" t="n">
        <v>38782</v>
      </c>
      <c r="B9266" s="263" t="s">
        <v>22303</v>
      </c>
      <c r="C9266" s="264" t="s">
        <v>17875</v>
      </c>
      <c r="D9266" s="265" t="s">
        <v>17952</v>
      </c>
    </row>
    <row r="9267" customFormat="false" ht="15" hidden="false" customHeight="false" outlineLevel="0" collapsed="false">
      <c r="A9267" s="258" t="n">
        <v>38778</v>
      </c>
      <c r="B9267" s="259" t="s">
        <v>22304</v>
      </c>
      <c r="C9267" s="260" t="s">
        <v>17875</v>
      </c>
      <c r="D9267" s="266" t="s">
        <v>22305</v>
      </c>
    </row>
    <row r="9268" customFormat="false" ht="15" hidden="false" customHeight="false" outlineLevel="0" collapsed="false">
      <c r="A9268" s="262" t="n">
        <v>38779</v>
      </c>
      <c r="B9268" s="263" t="s">
        <v>22306</v>
      </c>
      <c r="C9268" s="264" t="s">
        <v>17875</v>
      </c>
      <c r="D9268" s="265" t="s">
        <v>18638</v>
      </c>
    </row>
    <row r="9269" customFormat="false" ht="15" hidden="false" customHeight="false" outlineLevel="0" collapsed="false">
      <c r="A9269" s="258" t="n">
        <v>39388</v>
      </c>
      <c r="B9269" s="259" t="s">
        <v>22307</v>
      </c>
      <c r="C9269" s="260" t="s">
        <v>17875</v>
      </c>
      <c r="D9269" s="266" t="s">
        <v>11083</v>
      </c>
    </row>
    <row r="9270" customFormat="false" ht="15" hidden="false" customHeight="false" outlineLevel="0" collapsed="false">
      <c r="A9270" s="262" t="n">
        <v>39387</v>
      </c>
      <c r="B9270" s="263" t="s">
        <v>22308</v>
      </c>
      <c r="C9270" s="264" t="s">
        <v>17875</v>
      </c>
      <c r="D9270" s="265" t="s">
        <v>22309</v>
      </c>
    </row>
    <row r="9271" customFormat="false" ht="15" hidden="false" customHeight="false" outlineLevel="0" collapsed="false">
      <c r="A9271" s="258" t="n">
        <v>39386</v>
      </c>
      <c r="B9271" s="259" t="s">
        <v>22310</v>
      </c>
      <c r="C9271" s="260" t="s">
        <v>17875</v>
      </c>
      <c r="D9271" s="266" t="s">
        <v>22311</v>
      </c>
    </row>
    <row r="9272" customFormat="false" ht="15" hidden="false" customHeight="false" outlineLevel="0" collapsed="false">
      <c r="A9272" s="262" t="n">
        <v>38194</v>
      </c>
      <c r="B9272" s="263" t="s">
        <v>22312</v>
      </c>
      <c r="C9272" s="264" t="s">
        <v>17875</v>
      </c>
      <c r="D9272" s="265" t="s">
        <v>22313</v>
      </c>
    </row>
    <row r="9273" customFormat="false" ht="15" hidden="false" customHeight="false" outlineLevel="0" collapsed="false">
      <c r="A9273" s="258" t="n">
        <v>38193</v>
      </c>
      <c r="B9273" s="259" t="s">
        <v>22314</v>
      </c>
      <c r="C9273" s="260" t="s">
        <v>17875</v>
      </c>
      <c r="D9273" s="266" t="s">
        <v>17004</v>
      </c>
    </row>
    <row r="9274" customFormat="false" ht="15" hidden="false" customHeight="false" outlineLevel="0" collapsed="false">
      <c r="A9274" s="262" t="n">
        <v>12216</v>
      </c>
      <c r="B9274" s="263" t="s">
        <v>22315</v>
      </c>
      <c r="C9274" s="264" t="s">
        <v>17875</v>
      </c>
      <c r="D9274" s="265" t="s">
        <v>22316</v>
      </c>
    </row>
    <row r="9275" customFormat="false" ht="15" hidden="false" customHeight="false" outlineLevel="0" collapsed="false">
      <c r="A9275" s="258" t="n">
        <v>3757</v>
      </c>
      <c r="B9275" s="259" t="s">
        <v>22317</v>
      </c>
      <c r="C9275" s="260" t="s">
        <v>17875</v>
      </c>
      <c r="D9275" s="266" t="s">
        <v>20870</v>
      </c>
    </row>
    <row r="9276" customFormat="false" ht="15" hidden="false" customHeight="false" outlineLevel="0" collapsed="false">
      <c r="A9276" s="262" t="n">
        <v>3758</v>
      </c>
      <c r="B9276" s="263" t="s">
        <v>22318</v>
      </c>
      <c r="C9276" s="264" t="s">
        <v>17875</v>
      </c>
      <c r="D9276" s="265" t="s">
        <v>22319</v>
      </c>
    </row>
    <row r="9277" customFormat="false" ht="15" hidden="false" customHeight="false" outlineLevel="0" collapsed="false">
      <c r="A9277" s="258" t="n">
        <v>12214</v>
      </c>
      <c r="B9277" s="259" t="s">
        <v>22320</v>
      </c>
      <c r="C9277" s="260" t="s">
        <v>17875</v>
      </c>
      <c r="D9277" s="266" t="s">
        <v>246</v>
      </c>
    </row>
    <row r="9278" customFormat="false" ht="15" hidden="false" customHeight="false" outlineLevel="0" collapsed="false">
      <c r="A9278" s="262" t="n">
        <v>3749</v>
      </c>
      <c r="B9278" s="263" t="s">
        <v>22321</v>
      </c>
      <c r="C9278" s="264" t="s">
        <v>17875</v>
      </c>
      <c r="D9278" s="265" t="s">
        <v>22322</v>
      </c>
    </row>
    <row r="9279" customFormat="false" ht="15" hidden="false" customHeight="false" outlineLevel="0" collapsed="false">
      <c r="A9279" s="258" t="n">
        <v>3751</v>
      </c>
      <c r="B9279" s="259" t="s">
        <v>22323</v>
      </c>
      <c r="C9279" s="260" t="s">
        <v>17875</v>
      </c>
      <c r="D9279" s="266" t="s">
        <v>22324</v>
      </c>
    </row>
    <row r="9280" customFormat="false" ht="15" hidden="false" customHeight="false" outlineLevel="0" collapsed="false">
      <c r="A9280" s="262" t="n">
        <v>39376</v>
      </c>
      <c r="B9280" s="263" t="s">
        <v>22325</v>
      </c>
      <c r="C9280" s="264" t="s">
        <v>17875</v>
      </c>
      <c r="D9280" s="265" t="s">
        <v>22326</v>
      </c>
    </row>
    <row r="9281" customFormat="false" ht="15" hidden="false" customHeight="false" outlineLevel="0" collapsed="false">
      <c r="A9281" s="258" t="n">
        <v>3752</v>
      </c>
      <c r="B9281" s="259" t="s">
        <v>22327</v>
      </c>
      <c r="C9281" s="260" t="s">
        <v>17875</v>
      </c>
      <c r="D9281" s="266" t="s">
        <v>22328</v>
      </c>
    </row>
    <row r="9282" customFormat="false" ht="30" hidden="false" customHeight="false" outlineLevel="0" collapsed="false">
      <c r="A9282" s="262" t="n">
        <v>746</v>
      </c>
      <c r="B9282" s="263" t="s">
        <v>22329</v>
      </c>
      <c r="C9282" s="264" t="s">
        <v>17875</v>
      </c>
      <c r="D9282" s="265" t="s">
        <v>22330</v>
      </c>
    </row>
    <row r="9283" customFormat="false" ht="15" hidden="false" customHeight="false" outlineLevel="0" collapsed="false">
      <c r="A9283" s="258" t="n">
        <v>36521</v>
      </c>
      <c r="B9283" s="259" t="s">
        <v>22331</v>
      </c>
      <c r="C9283" s="260" t="s">
        <v>17875</v>
      </c>
      <c r="D9283" s="266" t="s">
        <v>22332</v>
      </c>
    </row>
    <row r="9284" customFormat="false" ht="15" hidden="false" customHeight="false" outlineLevel="0" collapsed="false">
      <c r="A9284" s="262" t="n">
        <v>36794</v>
      </c>
      <c r="B9284" s="263" t="s">
        <v>22333</v>
      </c>
      <c r="C9284" s="264" t="s">
        <v>17875</v>
      </c>
      <c r="D9284" s="265" t="s">
        <v>22334</v>
      </c>
    </row>
    <row r="9285" customFormat="false" ht="15" hidden="false" customHeight="false" outlineLevel="0" collapsed="false">
      <c r="A9285" s="258" t="n">
        <v>10426</v>
      </c>
      <c r="B9285" s="259" t="s">
        <v>22335</v>
      </c>
      <c r="C9285" s="260" t="s">
        <v>17875</v>
      </c>
      <c r="D9285" s="266" t="s">
        <v>22336</v>
      </c>
    </row>
    <row r="9286" customFormat="false" ht="15" hidden="false" customHeight="false" outlineLevel="0" collapsed="false">
      <c r="A9286" s="262" t="n">
        <v>10425</v>
      </c>
      <c r="B9286" s="263" t="s">
        <v>22337</v>
      </c>
      <c r="C9286" s="264" t="s">
        <v>17875</v>
      </c>
      <c r="D9286" s="265" t="s">
        <v>22338</v>
      </c>
    </row>
    <row r="9287" customFormat="false" ht="15" hidden="false" customHeight="false" outlineLevel="0" collapsed="false">
      <c r="A9287" s="258" t="n">
        <v>10431</v>
      </c>
      <c r="B9287" s="259" t="s">
        <v>22339</v>
      </c>
      <c r="C9287" s="260" t="s">
        <v>17875</v>
      </c>
      <c r="D9287" s="266" t="s">
        <v>22340</v>
      </c>
    </row>
    <row r="9288" customFormat="false" ht="15" hidden="false" customHeight="false" outlineLevel="0" collapsed="false">
      <c r="A9288" s="262" t="n">
        <v>10429</v>
      </c>
      <c r="B9288" s="263" t="s">
        <v>22341</v>
      </c>
      <c r="C9288" s="264" t="s">
        <v>17875</v>
      </c>
      <c r="D9288" s="265" t="s">
        <v>22342</v>
      </c>
    </row>
    <row r="9289" customFormat="false" ht="15" hidden="false" customHeight="false" outlineLevel="0" collapsed="false">
      <c r="A9289" s="258" t="n">
        <v>20269</v>
      </c>
      <c r="B9289" s="259" t="s">
        <v>22343</v>
      </c>
      <c r="C9289" s="260" t="s">
        <v>17875</v>
      </c>
      <c r="D9289" s="266" t="s">
        <v>22344</v>
      </c>
    </row>
    <row r="9290" customFormat="false" ht="15" hidden="false" customHeight="false" outlineLevel="0" collapsed="false">
      <c r="A9290" s="262" t="n">
        <v>20270</v>
      </c>
      <c r="B9290" s="263" t="s">
        <v>22345</v>
      </c>
      <c r="C9290" s="264" t="s">
        <v>17875</v>
      </c>
      <c r="D9290" s="265" t="s">
        <v>22346</v>
      </c>
    </row>
    <row r="9291" customFormat="false" ht="15" hidden="false" customHeight="false" outlineLevel="0" collapsed="false">
      <c r="A9291" s="258" t="n">
        <v>11696</v>
      </c>
      <c r="B9291" s="259" t="s">
        <v>22347</v>
      </c>
      <c r="C9291" s="260" t="s">
        <v>17875</v>
      </c>
      <c r="D9291" s="266" t="s">
        <v>22348</v>
      </c>
    </row>
    <row r="9292" customFormat="false" ht="15" hidden="false" customHeight="false" outlineLevel="0" collapsed="false">
      <c r="A9292" s="262" t="n">
        <v>10427</v>
      </c>
      <c r="B9292" s="263" t="s">
        <v>22349</v>
      </c>
      <c r="C9292" s="264" t="s">
        <v>17875</v>
      </c>
      <c r="D9292" s="265" t="s">
        <v>22350</v>
      </c>
    </row>
    <row r="9293" customFormat="false" ht="15" hidden="false" customHeight="false" outlineLevel="0" collapsed="false">
      <c r="A9293" s="258" t="n">
        <v>10428</v>
      </c>
      <c r="B9293" s="259" t="s">
        <v>22351</v>
      </c>
      <c r="C9293" s="260" t="s">
        <v>17875</v>
      </c>
      <c r="D9293" s="266" t="s">
        <v>22352</v>
      </c>
    </row>
    <row r="9294" customFormat="false" ht="15" hidden="false" customHeight="false" outlineLevel="0" collapsed="false">
      <c r="A9294" s="262" t="n">
        <v>2354</v>
      </c>
      <c r="B9294" s="263" t="s">
        <v>22353</v>
      </c>
      <c r="C9294" s="264" t="s">
        <v>17895</v>
      </c>
      <c r="D9294" s="265" t="s">
        <v>11737</v>
      </c>
    </row>
    <row r="9295" customFormat="false" ht="15" hidden="false" customHeight="false" outlineLevel="0" collapsed="false">
      <c r="A9295" s="258" t="n">
        <v>40932</v>
      </c>
      <c r="B9295" s="259" t="s">
        <v>22354</v>
      </c>
      <c r="C9295" s="260" t="s">
        <v>18160</v>
      </c>
      <c r="D9295" s="266" t="s">
        <v>22355</v>
      </c>
    </row>
    <row r="9296" customFormat="false" ht="15" hidden="false" customHeight="false" outlineLevel="0" collapsed="false">
      <c r="A9296" s="262" t="n">
        <v>10853</v>
      </c>
      <c r="B9296" s="263" t="s">
        <v>22356</v>
      </c>
      <c r="C9296" s="264" t="s">
        <v>17875</v>
      </c>
      <c r="D9296" s="265" t="s">
        <v>22357</v>
      </c>
    </row>
    <row r="9297" customFormat="false" ht="15" hidden="false" customHeight="false" outlineLevel="0" collapsed="false">
      <c r="A9297" s="258" t="n">
        <v>5093</v>
      </c>
      <c r="B9297" s="259" t="s">
        <v>22358</v>
      </c>
      <c r="C9297" s="260" t="s">
        <v>18601</v>
      </c>
      <c r="D9297" s="266" t="s">
        <v>22359</v>
      </c>
    </row>
    <row r="9298" customFormat="false" ht="30" hidden="false" customHeight="false" outlineLevel="0" collapsed="false">
      <c r="A9298" s="262" t="n">
        <v>37768</v>
      </c>
      <c r="B9298" s="263" t="s">
        <v>22360</v>
      </c>
      <c r="C9298" s="264" t="s">
        <v>17875</v>
      </c>
      <c r="D9298" s="265" t="s">
        <v>22361</v>
      </c>
    </row>
    <row r="9299" customFormat="false" ht="15" hidden="false" customHeight="false" outlineLevel="0" collapsed="false">
      <c r="A9299" s="258" t="n">
        <v>37773</v>
      </c>
      <c r="B9299" s="259" t="s">
        <v>22362</v>
      </c>
      <c r="C9299" s="260" t="s">
        <v>17875</v>
      </c>
      <c r="D9299" s="266" t="s">
        <v>22363</v>
      </c>
    </row>
    <row r="9300" customFormat="false" ht="15" hidden="false" customHeight="false" outlineLevel="0" collapsed="false">
      <c r="A9300" s="262" t="n">
        <v>37769</v>
      </c>
      <c r="B9300" s="263" t="s">
        <v>22364</v>
      </c>
      <c r="C9300" s="264" t="s">
        <v>17875</v>
      </c>
      <c r="D9300" s="265" t="s">
        <v>22365</v>
      </c>
    </row>
    <row r="9301" customFormat="false" ht="15" hidden="false" customHeight="false" outlineLevel="0" collapsed="false">
      <c r="A9301" s="258" t="n">
        <v>37770</v>
      </c>
      <c r="B9301" s="259" t="s">
        <v>22366</v>
      </c>
      <c r="C9301" s="260" t="s">
        <v>17875</v>
      </c>
      <c r="D9301" s="266" t="s">
        <v>22367</v>
      </c>
    </row>
    <row r="9302" customFormat="false" ht="15" hidden="false" customHeight="false" outlineLevel="0" collapsed="false">
      <c r="A9302" s="262" t="n">
        <v>38382</v>
      </c>
      <c r="B9302" s="263" t="s">
        <v>22368</v>
      </c>
      <c r="C9302" s="264" t="s">
        <v>17875</v>
      </c>
      <c r="D9302" s="265" t="s">
        <v>11571</v>
      </c>
    </row>
    <row r="9303" customFormat="false" ht="15" hidden="false" customHeight="false" outlineLevel="0" collapsed="false">
      <c r="A9303" s="258" t="n">
        <v>6091</v>
      </c>
      <c r="B9303" s="259" t="s">
        <v>22369</v>
      </c>
      <c r="C9303" s="260" t="s">
        <v>17979</v>
      </c>
      <c r="D9303" s="266" t="s">
        <v>10681</v>
      </c>
    </row>
    <row r="9304" customFormat="false" ht="15" hidden="false" customHeight="false" outlineLevel="0" collapsed="false">
      <c r="A9304" s="262" t="n">
        <v>38383</v>
      </c>
      <c r="B9304" s="263" t="s">
        <v>22370</v>
      </c>
      <c r="C9304" s="264" t="s">
        <v>17875</v>
      </c>
      <c r="D9304" s="265" t="s">
        <v>13350</v>
      </c>
    </row>
    <row r="9305" customFormat="false" ht="15" hidden="false" customHeight="false" outlineLevel="0" collapsed="false">
      <c r="A9305" s="258" t="n">
        <v>3768</v>
      </c>
      <c r="B9305" s="259" t="s">
        <v>22371</v>
      </c>
      <c r="C9305" s="260" t="s">
        <v>17875</v>
      </c>
      <c r="D9305" s="266" t="s">
        <v>2620</v>
      </c>
    </row>
    <row r="9306" customFormat="false" ht="15" hidden="false" customHeight="false" outlineLevel="0" collapsed="false">
      <c r="A9306" s="262" t="n">
        <v>3767</v>
      </c>
      <c r="B9306" s="263" t="s">
        <v>22372</v>
      </c>
      <c r="C9306" s="264" t="s">
        <v>17875</v>
      </c>
      <c r="D9306" s="265" t="s">
        <v>2199</v>
      </c>
    </row>
    <row r="9307" customFormat="false" ht="15" hidden="false" customHeight="false" outlineLevel="0" collapsed="false">
      <c r="A9307" s="258" t="n">
        <v>13192</v>
      </c>
      <c r="B9307" s="259" t="s">
        <v>22373</v>
      </c>
      <c r="C9307" s="260" t="s">
        <v>17875</v>
      </c>
      <c r="D9307" s="266" t="s">
        <v>22374</v>
      </c>
    </row>
    <row r="9308" customFormat="false" ht="15" hidden="false" customHeight="false" outlineLevel="0" collapsed="false">
      <c r="A9308" s="262" t="n">
        <v>38413</v>
      </c>
      <c r="B9308" s="263" t="s">
        <v>22375</v>
      </c>
      <c r="C9308" s="264" t="s">
        <v>17875</v>
      </c>
      <c r="D9308" s="265" t="s">
        <v>22376</v>
      </c>
    </row>
    <row r="9309" customFormat="false" ht="30" hidden="false" customHeight="false" outlineLevel="0" collapsed="false">
      <c r="A9309" s="258" t="n">
        <v>42440</v>
      </c>
      <c r="B9309" s="259" t="s">
        <v>22377</v>
      </c>
      <c r="C9309" s="260" t="s">
        <v>17875</v>
      </c>
      <c r="D9309" s="266" t="s">
        <v>22378</v>
      </c>
    </row>
    <row r="9310" customFormat="false" ht="30" hidden="false" customHeight="false" outlineLevel="0" collapsed="false">
      <c r="A9310" s="262" t="n">
        <v>20193</v>
      </c>
      <c r="B9310" s="263" t="s">
        <v>22379</v>
      </c>
      <c r="C9310" s="264" t="s">
        <v>22380</v>
      </c>
      <c r="D9310" s="265" t="s">
        <v>6478</v>
      </c>
    </row>
    <row r="9311" customFormat="false" ht="15" hidden="false" customHeight="false" outlineLevel="0" collapsed="false">
      <c r="A9311" s="258" t="n">
        <v>10527</v>
      </c>
      <c r="B9311" s="259" t="s">
        <v>22381</v>
      </c>
      <c r="C9311" s="260" t="s">
        <v>22382</v>
      </c>
      <c r="D9311" s="266" t="s">
        <v>15788</v>
      </c>
    </row>
    <row r="9312" customFormat="false" ht="30" hidden="false" customHeight="false" outlineLevel="0" collapsed="false">
      <c r="A9312" s="262" t="n">
        <v>41805</v>
      </c>
      <c r="B9312" s="263" t="s">
        <v>22383</v>
      </c>
      <c r="C9312" s="264" t="s">
        <v>18160</v>
      </c>
      <c r="D9312" s="265" t="s">
        <v>22384</v>
      </c>
    </row>
    <row r="9313" customFormat="false" ht="15" hidden="false" customHeight="false" outlineLevel="0" collapsed="false">
      <c r="A9313" s="258" t="n">
        <v>40271</v>
      </c>
      <c r="B9313" s="259" t="s">
        <v>22385</v>
      </c>
      <c r="C9313" s="260" t="s">
        <v>18160</v>
      </c>
      <c r="D9313" s="266" t="s">
        <v>20771</v>
      </c>
    </row>
    <row r="9314" customFormat="false" ht="15" hidden="false" customHeight="false" outlineLevel="0" collapsed="false">
      <c r="A9314" s="262" t="n">
        <v>40287</v>
      </c>
      <c r="B9314" s="263" t="s">
        <v>22386</v>
      </c>
      <c r="C9314" s="264" t="s">
        <v>18160</v>
      </c>
      <c r="D9314" s="265" t="s">
        <v>22387</v>
      </c>
    </row>
    <row r="9315" customFormat="false" ht="15" hidden="false" customHeight="false" outlineLevel="0" collapsed="false">
      <c r="A9315" s="258" t="n">
        <v>40295</v>
      </c>
      <c r="B9315" s="259" t="s">
        <v>22388</v>
      </c>
      <c r="C9315" s="260" t="s">
        <v>17895</v>
      </c>
      <c r="D9315" s="266" t="s">
        <v>2340</v>
      </c>
    </row>
    <row r="9316" customFormat="false" ht="15" hidden="false" customHeight="false" outlineLevel="0" collapsed="false">
      <c r="A9316" s="262" t="n">
        <v>745</v>
      </c>
      <c r="B9316" s="263" t="s">
        <v>22389</v>
      </c>
      <c r="C9316" s="264" t="s">
        <v>17895</v>
      </c>
      <c r="D9316" s="265" t="s">
        <v>13338</v>
      </c>
    </row>
    <row r="9317" customFormat="false" ht="30" hidden="false" customHeight="false" outlineLevel="0" collapsed="false">
      <c r="A9317" s="258" t="n">
        <v>4084</v>
      </c>
      <c r="B9317" s="259" t="s">
        <v>22390</v>
      </c>
      <c r="C9317" s="260" t="s">
        <v>17895</v>
      </c>
      <c r="D9317" s="266" t="s">
        <v>3245</v>
      </c>
    </row>
    <row r="9318" customFormat="false" ht="30" hidden="false" customHeight="false" outlineLevel="0" collapsed="false">
      <c r="A9318" s="262" t="n">
        <v>743</v>
      </c>
      <c r="B9318" s="263" t="s">
        <v>22391</v>
      </c>
      <c r="C9318" s="264" t="s">
        <v>17895</v>
      </c>
      <c r="D9318" s="265" t="s">
        <v>3245</v>
      </c>
    </row>
    <row r="9319" customFormat="false" ht="30" hidden="false" customHeight="false" outlineLevel="0" collapsed="false">
      <c r="A9319" s="258" t="n">
        <v>40293</v>
      </c>
      <c r="B9319" s="259" t="s">
        <v>22392</v>
      </c>
      <c r="C9319" s="260" t="s">
        <v>17895</v>
      </c>
      <c r="D9319" s="266" t="s">
        <v>13961</v>
      </c>
    </row>
    <row r="9320" customFormat="false" ht="30" hidden="false" customHeight="false" outlineLevel="0" collapsed="false">
      <c r="A9320" s="262" t="n">
        <v>40294</v>
      </c>
      <c r="B9320" s="263" t="s">
        <v>22393</v>
      </c>
      <c r="C9320" s="264" t="s">
        <v>17895</v>
      </c>
      <c r="D9320" s="265" t="s">
        <v>3245</v>
      </c>
    </row>
    <row r="9321" customFormat="false" ht="30" hidden="false" customHeight="false" outlineLevel="0" collapsed="false">
      <c r="A9321" s="258" t="n">
        <v>4085</v>
      </c>
      <c r="B9321" s="259" t="s">
        <v>22394</v>
      </c>
      <c r="C9321" s="260" t="s">
        <v>17895</v>
      </c>
      <c r="D9321" s="266" t="s">
        <v>888</v>
      </c>
    </row>
    <row r="9322" customFormat="false" ht="15" hidden="false" customHeight="false" outlineLevel="0" collapsed="false">
      <c r="A9322" s="262" t="n">
        <v>10775</v>
      </c>
      <c r="B9322" s="263" t="s">
        <v>22395</v>
      </c>
      <c r="C9322" s="264" t="s">
        <v>18160</v>
      </c>
      <c r="D9322" s="265" t="s">
        <v>22396</v>
      </c>
    </row>
    <row r="9323" customFormat="false" ht="15" hidden="false" customHeight="false" outlineLevel="0" collapsed="false">
      <c r="A9323" s="258" t="n">
        <v>10776</v>
      </c>
      <c r="B9323" s="259" t="s">
        <v>22397</v>
      </c>
      <c r="C9323" s="260" t="s">
        <v>18160</v>
      </c>
      <c r="D9323" s="266" t="s">
        <v>22398</v>
      </c>
    </row>
    <row r="9324" customFormat="false" ht="15" hidden="false" customHeight="false" outlineLevel="0" collapsed="false">
      <c r="A9324" s="262" t="n">
        <v>10779</v>
      </c>
      <c r="B9324" s="263" t="s">
        <v>22399</v>
      </c>
      <c r="C9324" s="264" t="s">
        <v>18160</v>
      </c>
      <c r="D9324" s="265" t="s">
        <v>22400</v>
      </c>
    </row>
    <row r="9325" customFormat="false" ht="15" hidden="false" customHeight="false" outlineLevel="0" collapsed="false">
      <c r="A9325" s="258" t="n">
        <v>10777</v>
      </c>
      <c r="B9325" s="259" t="s">
        <v>22401</v>
      </c>
      <c r="C9325" s="260" t="s">
        <v>18160</v>
      </c>
      <c r="D9325" s="266" t="s">
        <v>22402</v>
      </c>
    </row>
    <row r="9326" customFormat="false" ht="15" hidden="false" customHeight="false" outlineLevel="0" collapsed="false">
      <c r="A9326" s="262" t="n">
        <v>10778</v>
      </c>
      <c r="B9326" s="263" t="s">
        <v>22403</v>
      </c>
      <c r="C9326" s="264" t="s">
        <v>18160</v>
      </c>
      <c r="D9326" s="265" t="s">
        <v>22400</v>
      </c>
    </row>
    <row r="9327" customFormat="false" ht="15" hidden="false" customHeight="false" outlineLevel="0" collapsed="false">
      <c r="A9327" s="258" t="n">
        <v>40339</v>
      </c>
      <c r="B9327" s="259" t="s">
        <v>22404</v>
      </c>
      <c r="C9327" s="260" t="s">
        <v>18160</v>
      </c>
      <c r="D9327" s="266" t="s">
        <v>22387</v>
      </c>
    </row>
    <row r="9328" customFormat="false" ht="30" hidden="false" customHeight="false" outlineLevel="0" collapsed="false">
      <c r="A9328" s="262" t="n">
        <v>3355</v>
      </c>
      <c r="B9328" s="263" t="s">
        <v>22405</v>
      </c>
      <c r="C9328" s="264" t="s">
        <v>17895</v>
      </c>
      <c r="D9328" s="265" t="s">
        <v>22406</v>
      </c>
    </row>
    <row r="9329" customFormat="false" ht="30" hidden="false" customHeight="false" outlineLevel="0" collapsed="false">
      <c r="A9329" s="258" t="n">
        <v>39814</v>
      </c>
      <c r="B9329" s="259" t="s">
        <v>22407</v>
      </c>
      <c r="C9329" s="260" t="s">
        <v>17895</v>
      </c>
      <c r="D9329" s="266" t="s">
        <v>15849</v>
      </c>
    </row>
    <row r="9330" customFormat="false" ht="30" hidden="false" customHeight="false" outlineLevel="0" collapsed="false">
      <c r="A9330" s="262" t="n">
        <v>10749</v>
      </c>
      <c r="B9330" s="263" t="s">
        <v>22408</v>
      </c>
      <c r="C9330" s="264" t="s">
        <v>18160</v>
      </c>
      <c r="D9330" s="265" t="s">
        <v>8900</v>
      </c>
    </row>
    <row r="9331" customFormat="false" ht="15" hidden="false" customHeight="false" outlineLevel="0" collapsed="false">
      <c r="A9331" s="258" t="n">
        <v>40290</v>
      </c>
      <c r="B9331" s="259" t="s">
        <v>22409</v>
      </c>
      <c r="C9331" s="260" t="s">
        <v>18160</v>
      </c>
      <c r="D9331" s="266" t="s">
        <v>22410</v>
      </c>
    </row>
    <row r="9332" customFormat="false" ht="15" hidden="false" customHeight="false" outlineLevel="0" collapsed="false">
      <c r="A9332" s="262" t="n">
        <v>3346</v>
      </c>
      <c r="B9332" s="263" t="s">
        <v>22411</v>
      </c>
      <c r="C9332" s="264" t="s">
        <v>17895</v>
      </c>
      <c r="D9332" s="265" t="s">
        <v>3392</v>
      </c>
    </row>
    <row r="9333" customFormat="false" ht="15" hidden="false" customHeight="false" outlineLevel="0" collapsed="false">
      <c r="A9333" s="258" t="n">
        <v>3348</v>
      </c>
      <c r="B9333" s="259" t="s">
        <v>22412</v>
      </c>
      <c r="C9333" s="260" t="s">
        <v>17895</v>
      </c>
      <c r="D9333" s="266" t="s">
        <v>18859</v>
      </c>
    </row>
    <row r="9334" customFormat="false" ht="15" hidden="false" customHeight="false" outlineLevel="0" collapsed="false">
      <c r="A9334" s="262" t="n">
        <v>3345</v>
      </c>
      <c r="B9334" s="263" t="s">
        <v>22413</v>
      </c>
      <c r="C9334" s="264" t="s">
        <v>17895</v>
      </c>
      <c r="D9334" s="265" t="s">
        <v>4891</v>
      </c>
    </row>
    <row r="9335" customFormat="false" ht="15" hidden="false" customHeight="false" outlineLevel="0" collapsed="false">
      <c r="A9335" s="258" t="n">
        <v>39833</v>
      </c>
      <c r="B9335" s="259" t="s">
        <v>22414</v>
      </c>
      <c r="C9335" s="260" t="s">
        <v>17895</v>
      </c>
      <c r="D9335" s="266" t="s">
        <v>4938</v>
      </c>
    </row>
    <row r="9336" customFormat="false" ht="15" hidden="false" customHeight="false" outlineLevel="0" collapsed="false">
      <c r="A9336" s="262" t="n">
        <v>39834</v>
      </c>
      <c r="B9336" s="263" t="s">
        <v>22415</v>
      </c>
      <c r="C9336" s="264" t="s">
        <v>17895</v>
      </c>
      <c r="D9336" s="265" t="s">
        <v>15849</v>
      </c>
    </row>
    <row r="9337" customFormat="false" ht="15" hidden="false" customHeight="false" outlineLevel="0" collapsed="false">
      <c r="A9337" s="258" t="n">
        <v>39835</v>
      </c>
      <c r="B9337" s="259" t="s">
        <v>22416</v>
      </c>
      <c r="C9337" s="260" t="s">
        <v>17895</v>
      </c>
      <c r="D9337" s="266" t="s">
        <v>22417</v>
      </c>
    </row>
    <row r="9338" customFormat="false" ht="15" hidden="false" customHeight="false" outlineLevel="0" collapsed="false">
      <c r="A9338" s="262" t="n">
        <v>7252</v>
      </c>
      <c r="B9338" s="263" t="s">
        <v>22418</v>
      </c>
      <c r="C9338" s="264" t="s">
        <v>17895</v>
      </c>
      <c r="D9338" s="265" t="s">
        <v>22419</v>
      </c>
    </row>
    <row r="9339" customFormat="false" ht="15" hidden="false" customHeight="false" outlineLevel="0" collapsed="false">
      <c r="A9339" s="258" t="n">
        <v>4778</v>
      </c>
      <c r="B9339" s="259" t="s">
        <v>22420</v>
      </c>
      <c r="C9339" s="260" t="s">
        <v>17895</v>
      </c>
      <c r="D9339" s="266" t="s">
        <v>18718</v>
      </c>
    </row>
    <row r="9340" customFormat="false" ht="15" hidden="false" customHeight="false" outlineLevel="0" collapsed="false">
      <c r="A9340" s="262" t="n">
        <v>4780</v>
      </c>
      <c r="B9340" s="263" t="s">
        <v>22421</v>
      </c>
      <c r="C9340" s="264" t="s">
        <v>17895</v>
      </c>
      <c r="D9340" s="265" t="s">
        <v>1999</v>
      </c>
    </row>
    <row r="9341" customFormat="false" ht="15" hidden="false" customHeight="false" outlineLevel="0" collapsed="false">
      <c r="A9341" s="258" t="n">
        <v>10809</v>
      </c>
      <c r="B9341" s="259" t="s">
        <v>22422</v>
      </c>
      <c r="C9341" s="260" t="s">
        <v>17895</v>
      </c>
      <c r="D9341" s="266" t="s">
        <v>21968</v>
      </c>
    </row>
    <row r="9342" customFormat="false" ht="15" hidden="false" customHeight="false" outlineLevel="0" collapsed="false">
      <c r="A9342" s="262" t="n">
        <v>10811</v>
      </c>
      <c r="B9342" s="263" t="s">
        <v>22423</v>
      </c>
      <c r="C9342" s="264" t="s">
        <v>17895</v>
      </c>
      <c r="D9342" s="265" t="s">
        <v>566</v>
      </c>
    </row>
    <row r="9343" customFormat="false" ht="15" hidden="false" customHeight="false" outlineLevel="0" collapsed="false">
      <c r="A9343" s="258" t="n">
        <v>7247</v>
      </c>
      <c r="B9343" s="259" t="s">
        <v>22424</v>
      </c>
      <c r="C9343" s="260" t="s">
        <v>17895</v>
      </c>
      <c r="D9343" s="266" t="s">
        <v>22419</v>
      </c>
    </row>
    <row r="9344" customFormat="false" ht="30" hidden="false" customHeight="false" outlineLevel="0" collapsed="false">
      <c r="A9344" s="262" t="n">
        <v>40291</v>
      </c>
      <c r="B9344" s="263" t="s">
        <v>22425</v>
      </c>
      <c r="C9344" s="264" t="s">
        <v>18160</v>
      </c>
      <c r="D9344" s="265" t="s">
        <v>22426</v>
      </c>
    </row>
    <row r="9345" customFormat="false" ht="30" hidden="false" customHeight="false" outlineLevel="0" collapsed="false">
      <c r="A9345" s="258" t="n">
        <v>40275</v>
      </c>
      <c r="B9345" s="259" t="s">
        <v>22427</v>
      </c>
      <c r="C9345" s="260" t="s">
        <v>18160</v>
      </c>
      <c r="D9345" s="266" t="s">
        <v>15788</v>
      </c>
    </row>
    <row r="9346" customFormat="false" ht="15" hidden="false" customHeight="false" outlineLevel="0" collapsed="false">
      <c r="A9346" s="262" t="n">
        <v>3777</v>
      </c>
      <c r="B9346" s="263" t="s">
        <v>22428</v>
      </c>
      <c r="C9346" s="264" t="s">
        <v>17892</v>
      </c>
      <c r="D9346" s="265" t="s">
        <v>2818</v>
      </c>
    </row>
    <row r="9347" customFormat="false" ht="15" hidden="false" customHeight="false" outlineLevel="0" collapsed="false">
      <c r="A9347" s="258" t="n">
        <v>43067</v>
      </c>
      <c r="B9347" s="259" t="s">
        <v>22429</v>
      </c>
      <c r="C9347" s="260" t="s">
        <v>17892</v>
      </c>
      <c r="D9347" s="266" t="s">
        <v>1455</v>
      </c>
    </row>
    <row r="9348" customFormat="false" ht="15" hidden="false" customHeight="false" outlineLevel="0" collapsed="false">
      <c r="A9348" s="262" t="n">
        <v>3779</v>
      </c>
      <c r="B9348" s="263" t="s">
        <v>22430</v>
      </c>
      <c r="C9348" s="264" t="s">
        <v>17912</v>
      </c>
      <c r="D9348" s="265" t="s">
        <v>20185</v>
      </c>
    </row>
    <row r="9349" customFormat="false" ht="15" hidden="false" customHeight="false" outlineLevel="0" collapsed="false">
      <c r="A9349" s="258" t="n">
        <v>3798</v>
      </c>
      <c r="B9349" s="259" t="s">
        <v>22431</v>
      </c>
      <c r="C9349" s="260" t="s">
        <v>17875</v>
      </c>
      <c r="D9349" s="266" t="s">
        <v>4837</v>
      </c>
    </row>
    <row r="9350" customFormat="false" ht="30" hidden="false" customHeight="false" outlineLevel="0" collapsed="false">
      <c r="A9350" s="262" t="n">
        <v>38769</v>
      </c>
      <c r="B9350" s="263" t="s">
        <v>22432</v>
      </c>
      <c r="C9350" s="264" t="s">
        <v>17875</v>
      </c>
      <c r="D9350" s="265" t="s">
        <v>10023</v>
      </c>
    </row>
    <row r="9351" customFormat="false" ht="30" hidden="false" customHeight="false" outlineLevel="0" collapsed="false">
      <c r="A9351" s="258" t="n">
        <v>39510</v>
      </c>
      <c r="B9351" s="259" t="s">
        <v>22433</v>
      </c>
      <c r="C9351" s="260" t="s">
        <v>17875</v>
      </c>
      <c r="D9351" s="266" t="s">
        <v>22434</v>
      </c>
    </row>
    <row r="9352" customFormat="false" ht="30" hidden="false" customHeight="false" outlineLevel="0" collapsed="false">
      <c r="A9352" s="262" t="n">
        <v>38776</v>
      </c>
      <c r="B9352" s="263" t="s">
        <v>22435</v>
      </c>
      <c r="C9352" s="264" t="s">
        <v>17875</v>
      </c>
      <c r="D9352" s="265" t="s">
        <v>22436</v>
      </c>
    </row>
    <row r="9353" customFormat="false" ht="15" hidden="false" customHeight="false" outlineLevel="0" collapsed="false">
      <c r="A9353" s="258" t="n">
        <v>38774</v>
      </c>
      <c r="B9353" s="259" t="s">
        <v>22437</v>
      </c>
      <c r="C9353" s="260" t="s">
        <v>17875</v>
      </c>
      <c r="D9353" s="266" t="s">
        <v>20866</v>
      </c>
    </row>
    <row r="9354" customFormat="false" ht="15" hidden="false" customHeight="false" outlineLevel="0" collapsed="false">
      <c r="A9354" s="262" t="n">
        <v>42977</v>
      </c>
      <c r="B9354" s="263" t="s">
        <v>22438</v>
      </c>
      <c r="C9354" s="264" t="s">
        <v>17875</v>
      </c>
      <c r="D9354" s="265" t="s">
        <v>22439</v>
      </c>
    </row>
    <row r="9355" customFormat="false" ht="30" hidden="false" customHeight="false" outlineLevel="0" collapsed="false">
      <c r="A9355" s="258" t="n">
        <v>38889</v>
      </c>
      <c r="B9355" s="259" t="s">
        <v>22440</v>
      </c>
      <c r="C9355" s="260" t="s">
        <v>17875</v>
      </c>
      <c r="D9355" s="266" t="s">
        <v>22441</v>
      </c>
    </row>
    <row r="9356" customFormat="false" ht="30" hidden="false" customHeight="false" outlineLevel="0" collapsed="false">
      <c r="A9356" s="262" t="n">
        <v>38784</v>
      </c>
      <c r="B9356" s="263" t="s">
        <v>22442</v>
      </c>
      <c r="C9356" s="264" t="s">
        <v>17875</v>
      </c>
      <c r="D9356" s="265" t="s">
        <v>22443</v>
      </c>
    </row>
    <row r="9357" customFormat="false" ht="30" hidden="false" customHeight="false" outlineLevel="0" collapsed="false">
      <c r="A9357" s="258" t="n">
        <v>3788</v>
      </c>
      <c r="B9357" s="259" t="s">
        <v>22444</v>
      </c>
      <c r="C9357" s="260" t="s">
        <v>17875</v>
      </c>
      <c r="D9357" s="266" t="s">
        <v>5362</v>
      </c>
    </row>
    <row r="9358" customFormat="false" ht="30" hidden="false" customHeight="false" outlineLevel="0" collapsed="false">
      <c r="A9358" s="262" t="n">
        <v>12230</v>
      </c>
      <c r="B9358" s="263" t="s">
        <v>22445</v>
      </c>
      <c r="C9358" s="264" t="s">
        <v>17875</v>
      </c>
      <c r="D9358" s="265" t="s">
        <v>2162</v>
      </c>
    </row>
    <row r="9359" customFormat="false" ht="30" hidden="false" customHeight="false" outlineLevel="0" collapsed="false">
      <c r="A9359" s="258" t="n">
        <v>3780</v>
      </c>
      <c r="B9359" s="259" t="s">
        <v>22446</v>
      </c>
      <c r="C9359" s="260" t="s">
        <v>17875</v>
      </c>
      <c r="D9359" s="266" t="s">
        <v>22447</v>
      </c>
    </row>
    <row r="9360" customFormat="false" ht="30" hidden="false" customHeight="false" outlineLevel="0" collapsed="false">
      <c r="A9360" s="262" t="n">
        <v>12231</v>
      </c>
      <c r="B9360" s="263" t="s">
        <v>22448</v>
      </c>
      <c r="C9360" s="264" t="s">
        <v>17875</v>
      </c>
      <c r="D9360" s="265" t="s">
        <v>18516</v>
      </c>
    </row>
    <row r="9361" customFormat="false" ht="30" hidden="false" customHeight="false" outlineLevel="0" collapsed="false">
      <c r="A9361" s="258" t="n">
        <v>3811</v>
      </c>
      <c r="B9361" s="259" t="s">
        <v>22449</v>
      </c>
      <c r="C9361" s="260" t="s">
        <v>17875</v>
      </c>
      <c r="D9361" s="266" t="s">
        <v>22450</v>
      </c>
    </row>
    <row r="9362" customFormat="false" ht="30" hidden="false" customHeight="false" outlineLevel="0" collapsed="false">
      <c r="A9362" s="262" t="n">
        <v>12232</v>
      </c>
      <c r="B9362" s="263" t="s">
        <v>22451</v>
      </c>
      <c r="C9362" s="264" t="s">
        <v>17875</v>
      </c>
      <c r="D9362" s="265" t="s">
        <v>22452</v>
      </c>
    </row>
    <row r="9363" customFormat="false" ht="30" hidden="false" customHeight="false" outlineLevel="0" collapsed="false">
      <c r="A9363" s="258" t="n">
        <v>3799</v>
      </c>
      <c r="B9363" s="259" t="s">
        <v>22453</v>
      </c>
      <c r="C9363" s="260" t="s">
        <v>17875</v>
      </c>
      <c r="D9363" s="266" t="s">
        <v>17474</v>
      </c>
    </row>
    <row r="9364" customFormat="false" ht="30" hidden="false" customHeight="false" outlineLevel="0" collapsed="false">
      <c r="A9364" s="262" t="n">
        <v>12239</v>
      </c>
      <c r="B9364" s="263" t="s">
        <v>22454</v>
      </c>
      <c r="C9364" s="264" t="s">
        <v>17875</v>
      </c>
      <c r="D9364" s="265" t="s">
        <v>3292</v>
      </c>
    </row>
    <row r="9365" customFormat="false" ht="15" hidden="false" customHeight="false" outlineLevel="0" collapsed="false">
      <c r="A9365" s="258" t="n">
        <v>38773</v>
      </c>
      <c r="B9365" s="259" t="s">
        <v>22455</v>
      </c>
      <c r="C9365" s="260" t="s">
        <v>17875</v>
      </c>
      <c r="D9365" s="266" t="s">
        <v>7705</v>
      </c>
    </row>
    <row r="9366" customFormat="false" ht="15" hidden="false" customHeight="false" outlineLevel="0" collapsed="false">
      <c r="A9366" s="262" t="n">
        <v>12271</v>
      </c>
      <c r="B9366" s="263" t="s">
        <v>22456</v>
      </c>
      <c r="C9366" s="264" t="s">
        <v>17875</v>
      </c>
      <c r="D9366" s="265" t="s">
        <v>22457</v>
      </c>
    </row>
    <row r="9367" customFormat="false" ht="15" hidden="false" customHeight="false" outlineLevel="0" collapsed="false">
      <c r="A9367" s="258" t="n">
        <v>12245</v>
      </c>
      <c r="B9367" s="259" t="s">
        <v>22458</v>
      </c>
      <c r="C9367" s="260" t="s">
        <v>17875</v>
      </c>
      <c r="D9367" s="266" t="s">
        <v>22459</v>
      </c>
    </row>
    <row r="9368" customFormat="false" ht="15" hidden="false" customHeight="false" outlineLevel="0" collapsed="false">
      <c r="A9368" s="262" t="n">
        <v>38785</v>
      </c>
      <c r="B9368" s="263" t="s">
        <v>22460</v>
      </c>
      <c r="C9368" s="264" t="s">
        <v>17875</v>
      </c>
      <c r="D9368" s="265" t="s">
        <v>22461</v>
      </c>
    </row>
    <row r="9369" customFormat="false" ht="15" hidden="false" customHeight="false" outlineLevel="0" collapsed="false">
      <c r="A9369" s="258" t="n">
        <v>38786</v>
      </c>
      <c r="B9369" s="259" t="s">
        <v>22462</v>
      </c>
      <c r="C9369" s="260" t="s">
        <v>17875</v>
      </c>
      <c r="D9369" s="266" t="s">
        <v>22463</v>
      </c>
    </row>
    <row r="9370" customFormat="false" ht="15" hidden="false" customHeight="false" outlineLevel="0" collapsed="false">
      <c r="A9370" s="262" t="n">
        <v>39385</v>
      </c>
      <c r="B9370" s="263" t="s">
        <v>22464</v>
      </c>
      <c r="C9370" s="264" t="s">
        <v>17875</v>
      </c>
      <c r="D9370" s="265" t="s">
        <v>22465</v>
      </c>
    </row>
    <row r="9371" customFormat="false" ht="15" hidden="false" customHeight="false" outlineLevel="0" collapsed="false">
      <c r="A9371" s="258" t="n">
        <v>39389</v>
      </c>
      <c r="B9371" s="259" t="s">
        <v>22466</v>
      </c>
      <c r="C9371" s="260" t="s">
        <v>17875</v>
      </c>
      <c r="D9371" s="266" t="s">
        <v>22467</v>
      </c>
    </row>
    <row r="9372" customFormat="false" ht="15" hidden="false" customHeight="false" outlineLevel="0" collapsed="false">
      <c r="A9372" s="262" t="n">
        <v>39390</v>
      </c>
      <c r="B9372" s="263" t="s">
        <v>22468</v>
      </c>
      <c r="C9372" s="264" t="s">
        <v>17875</v>
      </c>
      <c r="D9372" s="265" t="s">
        <v>22469</v>
      </c>
    </row>
    <row r="9373" customFormat="false" ht="15" hidden="false" customHeight="false" outlineLevel="0" collapsed="false">
      <c r="A9373" s="258" t="n">
        <v>39391</v>
      </c>
      <c r="B9373" s="259" t="s">
        <v>22470</v>
      </c>
      <c r="C9373" s="260" t="s">
        <v>17875</v>
      </c>
      <c r="D9373" s="266" t="s">
        <v>22471</v>
      </c>
    </row>
    <row r="9374" customFormat="false" ht="30" hidden="false" customHeight="false" outlineLevel="0" collapsed="false">
      <c r="A9374" s="262" t="n">
        <v>3803</v>
      </c>
      <c r="B9374" s="263" t="s">
        <v>22472</v>
      </c>
      <c r="C9374" s="264" t="s">
        <v>17875</v>
      </c>
      <c r="D9374" s="265" t="s">
        <v>22473</v>
      </c>
    </row>
    <row r="9375" customFormat="false" ht="30" hidden="false" customHeight="false" outlineLevel="0" collapsed="false">
      <c r="A9375" s="258" t="n">
        <v>38770</v>
      </c>
      <c r="B9375" s="259" t="s">
        <v>22474</v>
      </c>
      <c r="C9375" s="260" t="s">
        <v>17875</v>
      </c>
      <c r="D9375" s="266" t="s">
        <v>22475</v>
      </c>
    </row>
    <row r="9376" customFormat="false" ht="15" hidden="false" customHeight="false" outlineLevel="0" collapsed="false">
      <c r="A9376" s="262" t="n">
        <v>12267</v>
      </c>
      <c r="B9376" s="263" t="s">
        <v>22476</v>
      </c>
      <c r="C9376" s="264" t="s">
        <v>17875</v>
      </c>
      <c r="D9376" s="265" t="s">
        <v>22477</v>
      </c>
    </row>
    <row r="9377" customFormat="false" ht="45" hidden="false" customHeight="false" outlineLevel="0" collapsed="false">
      <c r="A9377" s="258" t="n">
        <v>43068</v>
      </c>
      <c r="B9377" s="259" t="s">
        <v>22478</v>
      </c>
      <c r="C9377" s="260" t="s">
        <v>17875</v>
      </c>
      <c r="D9377" s="266" t="s">
        <v>22479</v>
      </c>
    </row>
    <row r="9378" customFormat="false" ht="30" hidden="false" customHeight="false" outlineLevel="0" collapsed="false">
      <c r="A9378" s="262" t="n">
        <v>12266</v>
      </c>
      <c r="B9378" s="263" t="s">
        <v>22480</v>
      </c>
      <c r="C9378" s="264" t="s">
        <v>17875</v>
      </c>
      <c r="D9378" s="265" t="s">
        <v>19412</v>
      </c>
    </row>
    <row r="9379" customFormat="false" ht="30" hidden="false" customHeight="false" outlineLevel="0" collapsed="false">
      <c r="A9379" s="258" t="n">
        <v>39378</v>
      </c>
      <c r="B9379" s="259" t="s">
        <v>22481</v>
      </c>
      <c r="C9379" s="260" t="s">
        <v>17875</v>
      </c>
      <c r="D9379" s="266" t="s">
        <v>22482</v>
      </c>
    </row>
    <row r="9380" customFormat="false" ht="30" hidden="false" customHeight="false" outlineLevel="0" collapsed="false">
      <c r="A9380" s="262" t="n">
        <v>38775</v>
      </c>
      <c r="B9380" s="263" t="s">
        <v>22483</v>
      </c>
      <c r="C9380" s="264" t="s">
        <v>17875</v>
      </c>
      <c r="D9380" s="265" t="s">
        <v>8534</v>
      </c>
    </row>
    <row r="9381" customFormat="false" ht="15" hidden="false" customHeight="false" outlineLevel="0" collapsed="false">
      <c r="A9381" s="258" t="n">
        <v>21119</v>
      </c>
      <c r="B9381" s="259" t="s">
        <v>22484</v>
      </c>
      <c r="C9381" s="260" t="s">
        <v>17875</v>
      </c>
      <c r="D9381" s="266" t="s">
        <v>1446</v>
      </c>
    </row>
    <row r="9382" customFormat="false" ht="15" hidden="false" customHeight="false" outlineLevel="0" collapsed="false">
      <c r="A9382" s="262" t="n">
        <v>37974</v>
      </c>
      <c r="B9382" s="263" t="s">
        <v>22485</v>
      </c>
      <c r="C9382" s="264" t="s">
        <v>17875</v>
      </c>
      <c r="D9382" s="265" t="s">
        <v>2543</v>
      </c>
    </row>
    <row r="9383" customFormat="false" ht="15" hidden="false" customHeight="false" outlineLevel="0" collapsed="false">
      <c r="A9383" s="258" t="n">
        <v>37975</v>
      </c>
      <c r="B9383" s="259" t="s">
        <v>22486</v>
      </c>
      <c r="C9383" s="260" t="s">
        <v>17875</v>
      </c>
      <c r="D9383" s="266" t="s">
        <v>1159</v>
      </c>
    </row>
    <row r="9384" customFormat="false" ht="15" hidden="false" customHeight="false" outlineLevel="0" collapsed="false">
      <c r="A9384" s="262" t="n">
        <v>37976</v>
      </c>
      <c r="B9384" s="263" t="s">
        <v>22487</v>
      </c>
      <c r="C9384" s="264" t="s">
        <v>17875</v>
      </c>
      <c r="D9384" s="265" t="s">
        <v>20135</v>
      </c>
    </row>
    <row r="9385" customFormat="false" ht="15" hidden="false" customHeight="false" outlineLevel="0" collapsed="false">
      <c r="A9385" s="258" t="n">
        <v>37977</v>
      </c>
      <c r="B9385" s="259" t="s">
        <v>22488</v>
      </c>
      <c r="C9385" s="260" t="s">
        <v>17875</v>
      </c>
      <c r="D9385" s="266" t="s">
        <v>20579</v>
      </c>
    </row>
    <row r="9386" customFormat="false" ht="15" hidden="false" customHeight="false" outlineLevel="0" collapsed="false">
      <c r="A9386" s="262" t="n">
        <v>37978</v>
      </c>
      <c r="B9386" s="263" t="s">
        <v>22489</v>
      </c>
      <c r="C9386" s="264" t="s">
        <v>17875</v>
      </c>
      <c r="D9386" s="265" t="s">
        <v>4894</v>
      </c>
    </row>
    <row r="9387" customFormat="false" ht="15" hidden="false" customHeight="false" outlineLevel="0" collapsed="false">
      <c r="A9387" s="258" t="n">
        <v>37979</v>
      </c>
      <c r="B9387" s="259" t="s">
        <v>22490</v>
      </c>
      <c r="C9387" s="260" t="s">
        <v>17875</v>
      </c>
      <c r="D9387" s="266" t="s">
        <v>22491</v>
      </c>
    </row>
    <row r="9388" customFormat="false" ht="15" hidden="false" customHeight="false" outlineLevel="0" collapsed="false">
      <c r="A9388" s="262" t="n">
        <v>37980</v>
      </c>
      <c r="B9388" s="263" t="s">
        <v>22492</v>
      </c>
      <c r="C9388" s="264" t="s">
        <v>17875</v>
      </c>
      <c r="D9388" s="265" t="s">
        <v>22493</v>
      </c>
    </row>
    <row r="9389" customFormat="false" ht="15" hidden="false" customHeight="false" outlineLevel="0" collapsed="false">
      <c r="A9389" s="258" t="n">
        <v>36147</v>
      </c>
      <c r="B9389" s="259" t="s">
        <v>22494</v>
      </c>
      <c r="C9389" s="260" t="s">
        <v>18601</v>
      </c>
      <c r="D9389" s="266" t="s">
        <v>22495</v>
      </c>
    </row>
    <row r="9390" customFormat="false" ht="15" hidden="false" customHeight="false" outlineLevel="0" collapsed="false">
      <c r="A9390" s="262" t="n">
        <v>12731</v>
      </c>
      <c r="B9390" s="263" t="s">
        <v>22496</v>
      </c>
      <c r="C9390" s="264" t="s">
        <v>17875</v>
      </c>
      <c r="D9390" s="265" t="s">
        <v>22497</v>
      </c>
    </row>
    <row r="9391" customFormat="false" ht="15" hidden="false" customHeight="false" outlineLevel="0" collapsed="false">
      <c r="A9391" s="258" t="n">
        <v>12723</v>
      </c>
      <c r="B9391" s="259" t="s">
        <v>22498</v>
      </c>
      <c r="C9391" s="260" t="s">
        <v>17875</v>
      </c>
      <c r="D9391" s="266" t="s">
        <v>13966</v>
      </c>
    </row>
    <row r="9392" customFormat="false" ht="15" hidden="false" customHeight="false" outlineLevel="0" collapsed="false">
      <c r="A9392" s="262" t="n">
        <v>12724</v>
      </c>
      <c r="B9392" s="263" t="s">
        <v>22499</v>
      </c>
      <c r="C9392" s="264" t="s">
        <v>17875</v>
      </c>
      <c r="D9392" s="265" t="s">
        <v>22500</v>
      </c>
    </row>
    <row r="9393" customFormat="false" ht="15" hidden="false" customHeight="false" outlineLevel="0" collapsed="false">
      <c r="A9393" s="258" t="n">
        <v>12725</v>
      </c>
      <c r="B9393" s="259" t="s">
        <v>22501</v>
      </c>
      <c r="C9393" s="260" t="s">
        <v>17875</v>
      </c>
      <c r="D9393" s="266" t="s">
        <v>22502</v>
      </c>
    </row>
    <row r="9394" customFormat="false" ht="15" hidden="false" customHeight="false" outlineLevel="0" collapsed="false">
      <c r="A9394" s="262" t="n">
        <v>12726</v>
      </c>
      <c r="B9394" s="263" t="s">
        <v>22503</v>
      </c>
      <c r="C9394" s="264" t="s">
        <v>17875</v>
      </c>
      <c r="D9394" s="265" t="s">
        <v>22504</v>
      </c>
    </row>
    <row r="9395" customFormat="false" ht="15" hidden="false" customHeight="false" outlineLevel="0" collapsed="false">
      <c r="A9395" s="258" t="n">
        <v>12727</v>
      </c>
      <c r="B9395" s="259" t="s">
        <v>22505</v>
      </c>
      <c r="C9395" s="260" t="s">
        <v>17875</v>
      </c>
      <c r="D9395" s="266" t="s">
        <v>2517</v>
      </c>
    </row>
    <row r="9396" customFormat="false" ht="15" hidden="false" customHeight="false" outlineLevel="0" collapsed="false">
      <c r="A9396" s="262" t="n">
        <v>12728</v>
      </c>
      <c r="B9396" s="263" t="s">
        <v>22506</v>
      </c>
      <c r="C9396" s="264" t="s">
        <v>17875</v>
      </c>
      <c r="D9396" s="265" t="s">
        <v>22507</v>
      </c>
    </row>
    <row r="9397" customFormat="false" ht="15" hidden="false" customHeight="false" outlineLevel="0" collapsed="false">
      <c r="A9397" s="258" t="n">
        <v>12729</v>
      </c>
      <c r="B9397" s="259" t="s">
        <v>22508</v>
      </c>
      <c r="C9397" s="260" t="s">
        <v>17875</v>
      </c>
      <c r="D9397" s="266" t="s">
        <v>22509</v>
      </c>
    </row>
    <row r="9398" customFormat="false" ht="15" hidden="false" customHeight="false" outlineLevel="0" collapsed="false">
      <c r="A9398" s="262" t="n">
        <v>12730</v>
      </c>
      <c r="B9398" s="263" t="s">
        <v>22510</v>
      </c>
      <c r="C9398" s="264" t="s">
        <v>17875</v>
      </c>
      <c r="D9398" s="265" t="s">
        <v>22511</v>
      </c>
    </row>
    <row r="9399" customFormat="false" ht="15" hidden="false" customHeight="false" outlineLevel="0" collapsed="false">
      <c r="A9399" s="258" t="n">
        <v>3840</v>
      </c>
      <c r="B9399" s="259" t="s">
        <v>22512</v>
      </c>
      <c r="C9399" s="260" t="s">
        <v>17875</v>
      </c>
      <c r="D9399" s="266" t="s">
        <v>22513</v>
      </c>
    </row>
    <row r="9400" customFormat="false" ht="15" hidden="false" customHeight="false" outlineLevel="0" collapsed="false">
      <c r="A9400" s="262" t="n">
        <v>3838</v>
      </c>
      <c r="B9400" s="263" t="s">
        <v>22514</v>
      </c>
      <c r="C9400" s="264" t="s">
        <v>17875</v>
      </c>
      <c r="D9400" s="265" t="s">
        <v>15925</v>
      </c>
    </row>
    <row r="9401" customFormat="false" ht="15" hidden="false" customHeight="false" outlineLevel="0" collapsed="false">
      <c r="A9401" s="258" t="n">
        <v>3844</v>
      </c>
      <c r="B9401" s="259" t="s">
        <v>22515</v>
      </c>
      <c r="C9401" s="260" t="s">
        <v>17875</v>
      </c>
      <c r="D9401" s="266" t="s">
        <v>22516</v>
      </c>
    </row>
    <row r="9402" customFormat="false" ht="15" hidden="false" customHeight="false" outlineLevel="0" collapsed="false">
      <c r="A9402" s="262" t="n">
        <v>3839</v>
      </c>
      <c r="B9402" s="263" t="s">
        <v>22517</v>
      </c>
      <c r="C9402" s="264" t="s">
        <v>17875</v>
      </c>
      <c r="D9402" s="265" t="s">
        <v>22518</v>
      </c>
    </row>
    <row r="9403" customFormat="false" ht="15" hidden="false" customHeight="false" outlineLevel="0" collapsed="false">
      <c r="A9403" s="258" t="n">
        <v>3843</v>
      </c>
      <c r="B9403" s="259" t="s">
        <v>22519</v>
      </c>
      <c r="C9403" s="260" t="s">
        <v>17875</v>
      </c>
      <c r="D9403" s="266" t="s">
        <v>22520</v>
      </c>
    </row>
    <row r="9404" customFormat="false" ht="15" hidden="false" customHeight="false" outlineLevel="0" collapsed="false">
      <c r="A9404" s="262" t="n">
        <v>3900</v>
      </c>
      <c r="B9404" s="263" t="s">
        <v>22521</v>
      </c>
      <c r="C9404" s="264" t="s">
        <v>17875</v>
      </c>
      <c r="D9404" s="265" t="s">
        <v>22522</v>
      </c>
    </row>
    <row r="9405" customFormat="false" ht="15" hidden="false" customHeight="false" outlineLevel="0" collapsed="false">
      <c r="A9405" s="258" t="n">
        <v>3846</v>
      </c>
      <c r="B9405" s="259" t="s">
        <v>22523</v>
      </c>
      <c r="C9405" s="260" t="s">
        <v>17875</v>
      </c>
      <c r="D9405" s="266" t="s">
        <v>22524</v>
      </c>
    </row>
    <row r="9406" customFormat="false" ht="15" hidden="false" customHeight="false" outlineLevel="0" collapsed="false">
      <c r="A9406" s="262" t="n">
        <v>3886</v>
      </c>
      <c r="B9406" s="263" t="s">
        <v>22525</v>
      </c>
      <c r="C9406" s="264" t="s">
        <v>17875</v>
      </c>
      <c r="D9406" s="265" t="s">
        <v>7606</v>
      </c>
    </row>
    <row r="9407" customFormat="false" ht="15" hidden="false" customHeight="false" outlineLevel="0" collapsed="false">
      <c r="A9407" s="258" t="n">
        <v>3854</v>
      </c>
      <c r="B9407" s="259" t="s">
        <v>22526</v>
      </c>
      <c r="C9407" s="260" t="s">
        <v>17875</v>
      </c>
      <c r="D9407" s="266" t="s">
        <v>22305</v>
      </c>
    </row>
    <row r="9408" customFormat="false" ht="15" hidden="false" customHeight="false" outlineLevel="0" collapsed="false">
      <c r="A9408" s="262" t="n">
        <v>3873</v>
      </c>
      <c r="B9408" s="263" t="s">
        <v>22527</v>
      </c>
      <c r="C9408" s="264" t="s">
        <v>17875</v>
      </c>
      <c r="D9408" s="265" t="s">
        <v>12639</v>
      </c>
    </row>
    <row r="9409" customFormat="false" ht="15" hidden="false" customHeight="false" outlineLevel="0" collapsed="false">
      <c r="A9409" s="258" t="n">
        <v>38021</v>
      </c>
      <c r="B9409" s="259" t="s">
        <v>22528</v>
      </c>
      <c r="C9409" s="260" t="s">
        <v>17875</v>
      </c>
      <c r="D9409" s="266" t="s">
        <v>7053</v>
      </c>
    </row>
    <row r="9410" customFormat="false" ht="15" hidden="false" customHeight="false" outlineLevel="0" collapsed="false">
      <c r="A9410" s="262" t="n">
        <v>3847</v>
      </c>
      <c r="B9410" s="263" t="s">
        <v>22529</v>
      </c>
      <c r="C9410" s="264" t="s">
        <v>17875</v>
      </c>
      <c r="D9410" s="265" t="s">
        <v>10829</v>
      </c>
    </row>
    <row r="9411" customFormat="false" ht="15" hidden="false" customHeight="false" outlineLevel="0" collapsed="false">
      <c r="A9411" s="258" t="n">
        <v>38022</v>
      </c>
      <c r="B9411" s="259" t="s">
        <v>22530</v>
      </c>
      <c r="C9411" s="260" t="s">
        <v>17875</v>
      </c>
      <c r="D9411" s="266" t="s">
        <v>20154</v>
      </c>
    </row>
    <row r="9412" customFormat="false" ht="15" hidden="false" customHeight="false" outlineLevel="0" collapsed="false">
      <c r="A9412" s="262" t="n">
        <v>3833</v>
      </c>
      <c r="B9412" s="263" t="s">
        <v>22531</v>
      </c>
      <c r="C9412" s="264" t="s">
        <v>17875</v>
      </c>
      <c r="D9412" s="265" t="s">
        <v>19009</v>
      </c>
    </row>
    <row r="9413" customFormat="false" ht="15" hidden="false" customHeight="false" outlineLevel="0" collapsed="false">
      <c r="A9413" s="258" t="n">
        <v>3835</v>
      </c>
      <c r="B9413" s="259" t="s">
        <v>22532</v>
      </c>
      <c r="C9413" s="260" t="s">
        <v>17875</v>
      </c>
      <c r="D9413" s="266" t="s">
        <v>22533</v>
      </c>
    </row>
    <row r="9414" customFormat="false" ht="15" hidden="false" customHeight="false" outlineLevel="0" collapsed="false">
      <c r="A9414" s="262" t="n">
        <v>3836</v>
      </c>
      <c r="B9414" s="263" t="s">
        <v>22534</v>
      </c>
      <c r="C9414" s="264" t="s">
        <v>17875</v>
      </c>
      <c r="D9414" s="265" t="s">
        <v>22535</v>
      </c>
    </row>
    <row r="9415" customFormat="false" ht="15" hidden="false" customHeight="false" outlineLevel="0" collapsed="false">
      <c r="A9415" s="258" t="n">
        <v>3830</v>
      </c>
      <c r="B9415" s="259" t="s">
        <v>22536</v>
      </c>
      <c r="C9415" s="260" t="s">
        <v>17875</v>
      </c>
      <c r="D9415" s="266" t="s">
        <v>22537</v>
      </c>
    </row>
    <row r="9416" customFormat="false" ht="15" hidden="false" customHeight="false" outlineLevel="0" collapsed="false">
      <c r="A9416" s="262" t="n">
        <v>3831</v>
      </c>
      <c r="B9416" s="263" t="s">
        <v>22538</v>
      </c>
      <c r="C9416" s="264" t="s">
        <v>17875</v>
      </c>
      <c r="D9416" s="265" t="s">
        <v>22539</v>
      </c>
    </row>
    <row r="9417" customFormat="false" ht="15" hidden="false" customHeight="false" outlineLevel="0" collapsed="false">
      <c r="A9417" s="258" t="n">
        <v>37981</v>
      </c>
      <c r="B9417" s="259" t="s">
        <v>22540</v>
      </c>
      <c r="C9417" s="260" t="s">
        <v>17875</v>
      </c>
      <c r="D9417" s="266" t="s">
        <v>3167</v>
      </c>
    </row>
    <row r="9418" customFormat="false" ht="15" hidden="false" customHeight="false" outlineLevel="0" collapsed="false">
      <c r="A9418" s="262" t="n">
        <v>37982</v>
      </c>
      <c r="B9418" s="263" t="s">
        <v>22541</v>
      </c>
      <c r="C9418" s="264" t="s">
        <v>17875</v>
      </c>
      <c r="D9418" s="265" t="s">
        <v>20456</v>
      </c>
    </row>
    <row r="9419" customFormat="false" ht="15" hidden="false" customHeight="false" outlineLevel="0" collapsed="false">
      <c r="A9419" s="258" t="n">
        <v>37983</v>
      </c>
      <c r="B9419" s="259" t="s">
        <v>22542</v>
      </c>
      <c r="C9419" s="260" t="s">
        <v>17875</v>
      </c>
      <c r="D9419" s="266" t="s">
        <v>14639</v>
      </c>
    </row>
    <row r="9420" customFormat="false" ht="15" hidden="false" customHeight="false" outlineLevel="0" collapsed="false">
      <c r="A9420" s="262" t="n">
        <v>37984</v>
      </c>
      <c r="B9420" s="263" t="s">
        <v>22543</v>
      </c>
      <c r="C9420" s="264" t="s">
        <v>17875</v>
      </c>
      <c r="D9420" s="265" t="s">
        <v>22544</v>
      </c>
    </row>
    <row r="9421" customFormat="false" ht="15" hidden="false" customHeight="false" outlineLevel="0" collapsed="false">
      <c r="A9421" s="258" t="n">
        <v>37985</v>
      </c>
      <c r="B9421" s="259" t="s">
        <v>22545</v>
      </c>
      <c r="C9421" s="260" t="s">
        <v>17875</v>
      </c>
      <c r="D9421" s="266" t="s">
        <v>12752</v>
      </c>
    </row>
    <row r="9422" customFormat="false" ht="15" hidden="false" customHeight="false" outlineLevel="0" collapsed="false">
      <c r="A9422" s="262" t="n">
        <v>3826</v>
      </c>
      <c r="B9422" s="263" t="s">
        <v>22546</v>
      </c>
      <c r="C9422" s="264" t="s">
        <v>17875</v>
      </c>
      <c r="D9422" s="265" t="s">
        <v>22547</v>
      </c>
    </row>
    <row r="9423" customFormat="false" ht="15" hidden="false" customHeight="false" outlineLevel="0" collapsed="false">
      <c r="A9423" s="258" t="n">
        <v>3825</v>
      </c>
      <c r="B9423" s="259" t="s">
        <v>22548</v>
      </c>
      <c r="C9423" s="260" t="s">
        <v>17875</v>
      </c>
      <c r="D9423" s="266" t="s">
        <v>18054</v>
      </c>
    </row>
    <row r="9424" customFormat="false" ht="15" hidden="false" customHeight="false" outlineLevel="0" collapsed="false">
      <c r="A9424" s="262" t="n">
        <v>3827</v>
      </c>
      <c r="B9424" s="263" t="s">
        <v>22549</v>
      </c>
      <c r="C9424" s="264" t="s">
        <v>17875</v>
      </c>
      <c r="D9424" s="265" t="s">
        <v>14972</v>
      </c>
    </row>
    <row r="9425" customFormat="false" ht="15" hidden="false" customHeight="false" outlineLevel="0" collapsed="false">
      <c r="A9425" s="258" t="n">
        <v>20165</v>
      </c>
      <c r="B9425" s="259" t="s">
        <v>22550</v>
      </c>
      <c r="C9425" s="260" t="s">
        <v>17875</v>
      </c>
      <c r="D9425" s="266" t="s">
        <v>22551</v>
      </c>
    </row>
    <row r="9426" customFormat="false" ht="15" hidden="false" customHeight="false" outlineLevel="0" collapsed="false">
      <c r="A9426" s="262" t="n">
        <v>20166</v>
      </c>
      <c r="B9426" s="263" t="s">
        <v>22552</v>
      </c>
      <c r="C9426" s="264" t="s">
        <v>17875</v>
      </c>
      <c r="D9426" s="265" t="s">
        <v>22553</v>
      </c>
    </row>
    <row r="9427" customFormat="false" ht="15" hidden="false" customHeight="false" outlineLevel="0" collapsed="false">
      <c r="A9427" s="258" t="n">
        <v>20164</v>
      </c>
      <c r="B9427" s="259" t="s">
        <v>22554</v>
      </c>
      <c r="C9427" s="260" t="s">
        <v>17875</v>
      </c>
      <c r="D9427" s="266" t="s">
        <v>15616</v>
      </c>
    </row>
    <row r="9428" customFormat="false" ht="15" hidden="false" customHeight="false" outlineLevel="0" collapsed="false">
      <c r="A9428" s="262" t="n">
        <v>3893</v>
      </c>
      <c r="B9428" s="263" t="s">
        <v>22555</v>
      </c>
      <c r="C9428" s="264" t="s">
        <v>17875</v>
      </c>
      <c r="D9428" s="265" t="s">
        <v>22556</v>
      </c>
    </row>
    <row r="9429" customFormat="false" ht="15" hidden="false" customHeight="false" outlineLevel="0" collapsed="false">
      <c r="A9429" s="258" t="n">
        <v>3848</v>
      </c>
      <c r="B9429" s="259" t="s">
        <v>22557</v>
      </c>
      <c r="C9429" s="260" t="s">
        <v>17875</v>
      </c>
      <c r="D9429" s="266" t="s">
        <v>20116</v>
      </c>
    </row>
    <row r="9430" customFormat="false" ht="15" hidden="false" customHeight="false" outlineLevel="0" collapsed="false">
      <c r="A9430" s="262" t="n">
        <v>3895</v>
      </c>
      <c r="B9430" s="263" t="s">
        <v>22558</v>
      </c>
      <c r="C9430" s="264" t="s">
        <v>17875</v>
      </c>
      <c r="D9430" s="265" t="s">
        <v>22559</v>
      </c>
    </row>
    <row r="9431" customFormat="false" ht="15" hidden="false" customHeight="false" outlineLevel="0" collapsed="false">
      <c r="A9431" s="258" t="n">
        <v>12404</v>
      </c>
      <c r="B9431" s="259" t="s">
        <v>22560</v>
      </c>
      <c r="C9431" s="260" t="s">
        <v>17875</v>
      </c>
      <c r="D9431" s="266" t="s">
        <v>2999</v>
      </c>
    </row>
    <row r="9432" customFormat="false" ht="15" hidden="false" customHeight="false" outlineLevel="0" collapsed="false">
      <c r="A9432" s="262" t="n">
        <v>3939</v>
      </c>
      <c r="B9432" s="263" t="s">
        <v>22561</v>
      </c>
      <c r="C9432" s="264" t="s">
        <v>17875</v>
      </c>
      <c r="D9432" s="265" t="s">
        <v>8377</v>
      </c>
    </row>
    <row r="9433" customFormat="false" ht="15" hidden="false" customHeight="false" outlineLevel="0" collapsed="false">
      <c r="A9433" s="258" t="n">
        <v>3911</v>
      </c>
      <c r="B9433" s="259" t="s">
        <v>22562</v>
      </c>
      <c r="C9433" s="260" t="s">
        <v>17875</v>
      </c>
      <c r="D9433" s="266" t="s">
        <v>7671</v>
      </c>
    </row>
    <row r="9434" customFormat="false" ht="15" hidden="false" customHeight="false" outlineLevel="0" collapsed="false">
      <c r="A9434" s="262" t="n">
        <v>3908</v>
      </c>
      <c r="B9434" s="263" t="s">
        <v>22563</v>
      </c>
      <c r="C9434" s="264" t="s">
        <v>17875</v>
      </c>
      <c r="D9434" s="265" t="s">
        <v>22564</v>
      </c>
    </row>
    <row r="9435" customFormat="false" ht="15" hidden="false" customHeight="false" outlineLevel="0" collapsed="false">
      <c r="A9435" s="258" t="n">
        <v>3910</v>
      </c>
      <c r="B9435" s="259" t="s">
        <v>22565</v>
      </c>
      <c r="C9435" s="260" t="s">
        <v>17875</v>
      </c>
      <c r="D9435" s="266" t="s">
        <v>6769</v>
      </c>
    </row>
    <row r="9436" customFormat="false" ht="15" hidden="false" customHeight="false" outlineLevel="0" collapsed="false">
      <c r="A9436" s="262" t="n">
        <v>3913</v>
      </c>
      <c r="B9436" s="263" t="s">
        <v>22566</v>
      </c>
      <c r="C9436" s="264" t="s">
        <v>17875</v>
      </c>
      <c r="D9436" s="265" t="s">
        <v>14123</v>
      </c>
    </row>
    <row r="9437" customFormat="false" ht="15" hidden="false" customHeight="false" outlineLevel="0" collapsed="false">
      <c r="A9437" s="258" t="n">
        <v>3912</v>
      </c>
      <c r="B9437" s="259" t="s">
        <v>22567</v>
      </c>
      <c r="C9437" s="260" t="s">
        <v>17875</v>
      </c>
      <c r="D9437" s="266" t="s">
        <v>8908</v>
      </c>
    </row>
    <row r="9438" customFormat="false" ht="15" hidden="false" customHeight="false" outlineLevel="0" collapsed="false">
      <c r="A9438" s="262" t="n">
        <v>3909</v>
      </c>
      <c r="B9438" s="263" t="s">
        <v>22568</v>
      </c>
      <c r="C9438" s="264" t="s">
        <v>17875</v>
      </c>
      <c r="D9438" s="265" t="s">
        <v>18005</v>
      </c>
    </row>
    <row r="9439" customFormat="false" ht="15" hidden="false" customHeight="false" outlineLevel="0" collapsed="false">
      <c r="A9439" s="258" t="n">
        <v>3914</v>
      </c>
      <c r="B9439" s="259" t="s">
        <v>22569</v>
      </c>
      <c r="C9439" s="260" t="s">
        <v>17875</v>
      </c>
      <c r="D9439" s="266" t="s">
        <v>22570</v>
      </c>
    </row>
    <row r="9440" customFormat="false" ht="15" hidden="false" customHeight="false" outlineLevel="0" collapsed="false">
      <c r="A9440" s="262" t="n">
        <v>3915</v>
      </c>
      <c r="B9440" s="263" t="s">
        <v>22571</v>
      </c>
      <c r="C9440" s="264" t="s">
        <v>17875</v>
      </c>
      <c r="D9440" s="265" t="s">
        <v>22572</v>
      </c>
    </row>
    <row r="9441" customFormat="false" ht="15" hidden="false" customHeight="false" outlineLevel="0" collapsed="false">
      <c r="A9441" s="258" t="n">
        <v>3916</v>
      </c>
      <c r="B9441" s="259" t="s">
        <v>22573</v>
      </c>
      <c r="C9441" s="260" t="s">
        <v>17875</v>
      </c>
      <c r="D9441" s="266" t="s">
        <v>22574</v>
      </c>
    </row>
    <row r="9442" customFormat="false" ht="15" hidden="false" customHeight="false" outlineLevel="0" collapsed="false">
      <c r="A9442" s="262" t="n">
        <v>3917</v>
      </c>
      <c r="B9442" s="263" t="s">
        <v>22575</v>
      </c>
      <c r="C9442" s="264" t="s">
        <v>17875</v>
      </c>
      <c r="D9442" s="265" t="s">
        <v>22576</v>
      </c>
    </row>
    <row r="9443" customFormat="false" ht="15" hidden="false" customHeight="false" outlineLevel="0" collapsed="false">
      <c r="A9443" s="258" t="n">
        <v>1904</v>
      </c>
      <c r="B9443" s="259" t="s">
        <v>22577</v>
      </c>
      <c r="C9443" s="260" t="s">
        <v>17875</v>
      </c>
      <c r="D9443" s="266" t="s">
        <v>1808</v>
      </c>
    </row>
    <row r="9444" customFormat="false" ht="15" hidden="false" customHeight="false" outlineLevel="0" collapsed="false">
      <c r="A9444" s="262" t="n">
        <v>1899</v>
      </c>
      <c r="B9444" s="263" t="s">
        <v>22578</v>
      </c>
      <c r="C9444" s="264" t="s">
        <v>17875</v>
      </c>
      <c r="D9444" s="265" t="s">
        <v>2713</v>
      </c>
    </row>
    <row r="9445" customFormat="false" ht="15" hidden="false" customHeight="false" outlineLevel="0" collapsed="false">
      <c r="A9445" s="258" t="n">
        <v>1900</v>
      </c>
      <c r="B9445" s="259" t="s">
        <v>22579</v>
      </c>
      <c r="C9445" s="260" t="s">
        <v>17875</v>
      </c>
      <c r="D9445" s="266" t="s">
        <v>3136</v>
      </c>
    </row>
    <row r="9446" customFormat="false" ht="15" hidden="false" customHeight="false" outlineLevel="0" collapsed="false">
      <c r="A9446" s="262" t="n">
        <v>12407</v>
      </c>
      <c r="B9446" s="263" t="s">
        <v>22580</v>
      </c>
      <c r="C9446" s="264" t="s">
        <v>17875</v>
      </c>
      <c r="D9446" s="265" t="s">
        <v>22581</v>
      </c>
    </row>
    <row r="9447" customFormat="false" ht="15" hidden="false" customHeight="false" outlineLevel="0" collapsed="false">
      <c r="A9447" s="258" t="n">
        <v>12408</v>
      </c>
      <c r="B9447" s="259" t="s">
        <v>22582</v>
      </c>
      <c r="C9447" s="260" t="s">
        <v>17875</v>
      </c>
      <c r="D9447" s="266" t="s">
        <v>22583</v>
      </c>
    </row>
    <row r="9448" customFormat="false" ht="15" hidden="false" customHeight="false" outlineLevel="0" collapsed="false">
      <c r="A9448" s="262" t="n">
        <v>12409</v>
      </c>
      <c r="B9448" s="263" t="s">
        <v>22584</v>
      </c>
      <c r="C9448" s="264" t="s">
        <v>17875</v>
      </c>
      <c r="D9448" s="265" t="s">
        <v>22583</v>
      </c>
    </row>
    <row r="9449" customFormat="false" ht="15" hidden="false" customHeight="false" outlineLevel="0" collapsed="false">
      <c r="A9449" s="258" t="n">
        <v>12410</v>
      </c>
      <c r="B9449" s="259" t="s">
        <v>22585</v>
      </c>
      <c r="C9449" s="260" t="s">
        <v>17875</v>
      </c>
      <c r="D9449" s="266" t="s">
        <v>7401</v>
      </c>
    </row>
    <row r="9450" customFormat="false" ht="15" hidden="false" customHeight="false" outlineLevel="0" collapsed="false">
      <c r="A9450" s="262" t="n">
        <v>3936</v>
      </c>
      <c r="B9450" s="263" t="s">
        <v>22586</v>
      </c>
      <c r="C9450" s="264" t="s">
        <v>17875</v>
      </c>
      <c r="D9450" s="265" t="s">
        <v>22587</v>
      </c>
    </row>
    <row r="9451" customFormat="false" ht="15" hidden="false" customHeight="false" outlineLevel="0" collapsed="false">
      <c r="A9451" s="258" t="n">
        <v>3922</v>
      </c>
      <c r="B9451" s="259" t="s">
        <v>22588</v>
      </c>
      <c r="C9451" s="260" t="s">
        <v>17875</v>
      </c>
      <c r="D9451" s="266" t="s">
        <v>20548</v>
      </c>
    </row>
    <row r="9452" customFormat="false" ht="15" hidden="false" customHeight="false" outlineLevel="0" collapsed="false">
      <c r="A9452" s="262" t="n">
        <v>3924</v>
      </c>
      <c r="B9452" s="263" t="s">
        <v>22589</v>
      </c>
      <c r="C9452" s="264" t="s">
        <v>17875</v>
      </c>
      <c r="D9452" s="265" t="s">
        <v>22587</v>
      </c>
    </row>
    <row r="9453" customFormat="false" ht="15" hidden="false" customHeight="false" outlineLevel="0" collapsed="false">
      <c r="A9453" s="258" t="n">
        <v>3923</v>
      </c>
      <c r="B9453" s="259" t="s">
        <v>22590</v>
      </c>
      <c r="C9453" s="260" t="s">
        <v>17875</v>
      </c>
      <c r="D9453" s="266" t="s">
        <v>22587</v>
      </c>
    </row>
    <row r="9454" customFormat="false" ht="15" hidden="false" customHeight="false" outlineLevel="0" collapsed="false">
      <c r="A9454" s="262" t="n">
        <v>3937</v>
      </c>
      <c r="B9454" s="263" t="s">
        <v>22591</v>
      </c>
      <c r="C9454" s="264" t="s">
        <v>17875</v>
      </c>
      <c r="D9454" s="265" t="s">
        <v>11912</v>
      </c>
    </row>
    <row r="9455" customFormat="false" ht="15" hidden="false" customHeight="false" outlineLevel="0" collapsed="false">
      <c r="A9455" s="258" t="n">
        <v>3921</v>
      </c>
      <c r="B9455" s="259" t="s">
        <v>22592</v>
      </c>
      <c r="C9455" s="260" t="s">
        <v>17875</v>
      </c>
      <c r="D9455" s="266" t="s">
        <v>11912</v>
      </c>
    </row>
    <row r="9456" customFormat="false" ht="15" hidden="false" customHeight="false" outlineLevel="0" collapsed="false">
      <c r="A9456" s="262" t="n">
        <v>3920</v>
      </c>
      <c r="B9456" s="263" t="s">
        <v>22593</v>
      </c>
      <c r="C9456" s="264" t="s">
        <v>17875</v>
      </c>
      <c r="D9456" s="265" t="s">
        <v>11912</v>
      </c>
    </row>
    <row r="9457" customFormat="false" ht="15" hidden="false" customHeight="false" outlineLevel="0" collapsed="false">
      <c r="A9457" s="258" t="n">
        <v>3938</v>
      </c>
      <c r="B9457" s="259" t="s">
        <v>22594</v>
      </c>
      <c r="C9457" s="260" t="s">
        <v>17875</v>
      </c>
      <c r="D9457" s="266" t="s">
        <v>471</v>
      </c>
    </row>
    <row r="9458" customFormat="false" ht="15" hidden="false" customHeight="false" outlineLevel="0" collapsed="false">
      <c r="A9458" s="262" t="n">
        <v>3919</v>
      </c>
      <c r="B9458" s="263" t="s">
        <v>22595</v>
      </c>
      <c r="C9458" s="264" t="s">
        <v>17875</v>
      </c>
      <c r="D9458" s="265" t="s">
        <v>1930</v>
      </c>
    </row>
    <row r="9459" customFormat="false" ht="15" hidden="false" customHeight="false" outlineLevel="0" collapsed="false">
      <c r="A9459" s="258" t="n">
        <v>3927</v>
      </c>
      <c r="B9459" s="259" t="s">
        <v>22596</v>
      </c>
      <c r="C9459" s="260" t="s">
        <v>17875</v>
      </c>
      <c r="D9459" s="266" t="s">
        <v>22597</v>
      </c>
    </row>
    <row r="9460" customFormat="false" ht="15" hidden="false" customHeight="false" outlineLevel="0" collapsed="false">
      <c r="A9460" s="262" t="n">
        <v>3928</v>
      </c>
      <c r="B9460" s="263" t="s">
        <v>22598</v>
      </c>
      <c r="C9460" s="264" t="s">
        <v>17875</v>
      </c>
      <c r="D9460" s="265" t="s">
        <v>22597</v>
      </c>
    </row>
    <row r="9461" customFormat="false" ht="15" hidden="false" customHeight="false" outlineLevel="0" collapsed="false">
      <c r="A9461" s="258" t="n">
        <v>3926</v>
      </c>
      <c r="B9461" s="259" t="s">
        <v>22599</v>
      </c>
      <c r="C9461" s="260" t="s">
        <v>17875</v>
      </c>
      <c r="D9461" s="266" t="s">
        <v>15134</v>
      </c>
    </row>
    <row r="9462" customFormat="false" ht="15" hidden="false" customHeight="false" outlineLevel="0" collapsed="false">
      <c r="A9462" s="262" t="n">
        <v>3935</v>
      </c>
      <c r="B9462" s="263" t="s">
        <v>22600</v>
      </c>
      <c r="C9462" s="264" t="s">
        <v>17875</v>
      </c>
      <c r="D9462" s="265" t="s">
        <v>15134</v>
      </c>
    </row>
    <row r="9463" customFormat="false" ht="15" hidden="false" customHeight="false" outlineLevel="0" collapsed="false">
      <c r="A9463" s="258" t="n">
        <v>3925</v>
      </c>
      <c r="B9463" s="259" t="s">
        <v>22601</v>
      </c>
      <c r="C9463" s="260" t="s">
        <v>17875</v>
      </c>
      <c r="D9463" s="266" t="s">
        <v>15134</v>
      </c>
    </row>
    <row r="9464" customFormat="false" ht="15" hidden="false" customHeight="false" outlineLevel="0" collapsed="false">
      <c r="A9464" s="262" t="n">
        <v>12406</v>
      </c>
      <c r="B9464" s="263" t="s">
        <v>22602</v>
      </c>
      <c r="C9464" s="264" t="s">
        <v>17875</v>
      </c>
      <c r="D9464" s="265" t="s">
        <v>13386</v>
      </c>
    </row>
    <row r="9465" customFormat="false" ht="15" hidden="false" customHeight="false" outlineLevel="0" collapsed="false">
      <c r="A9465" s="258" t="n">
        <v>3929</v>
      </c>
      <c r="B9465" s="259" t="s">
        <v>22603</v>
      </c>
      <c r="C9465" s="260" t="s">
        <v>17875</v>
      </c>
      <c r="D9465" s="266" t="s">
        <v>22604</v>
      </c>
    </row>
    <row r="9466" customFormat="false" ht="15" hidden="false" customHeight="false" outlineLevel="0" collapsed="false">
      <c r="A9466" s="262" t="n">
        <v>3931</v>
      </c>
      <c r="B9466" s="263" t="s">
        <v>22605</v>
      </c>
      <c r="C9466" s="264" t="s">
        <v>17875</v>
      </c>
      <c r="D9466" s="265" t="s">
        <v>22604</v>
      </c>
    </row>
    <row r="9467" customFormat="false" ht="15" hidden="false" customHeight="false" outlineLevel="0" collapsed="false">
      <c r="A9467" s="258" t="n">
        <v>3930</v>
      </c>
      <c r="B9467" s="259" t="s">
        <v>22606</v>
      </c>
      <c r="C9467" s="260" t="s">
        <v>17875</v>
      </c>
      <c r="D9467" s="266" t="s">
        <v>22604</v>
      </c>
    </row>
    <row r="9468" customFormat="false" ht="15" hidden="false" customHeight="false" outlineLevel="0" collapsed="false">
      <c r="A9468" s="262" t="n">
        <v>3932</v>
      </c>
      <c r="B9468" s="263" t="s">
        <v>22607</v>
      </c>
      <c r="C9468" s="264" t="s">
        <v>17875</v>
      </c>
      <c r="D9468" s="265" t="s">
        <v>22608</v>
      </c>
    </row>
    <row r="9469" customFormat="false" ht="15" hidden="false" customHeight="false" outlineLevel="0" collapsed="false">
      <c r="A9469" s="258" t="n">
        <v>3933</v>
      </c>
      <c r="B9469" s="259" t="s">
        <v>22609</v>
      </c>
      <c r="C9469" s="260" t="s">
        <v>17875</v>
      </c>
      <c r="D9469" s="266" t="s">
        <v>22608</v>
      </c>
    </row>
    <row r="9470" customFormat="false" ht="15" hidden="false" customHeight="false" outlineLevel="0" collapsed="false">
      <c r="A9470" s="262" t="n">
        <v>3934</v>
      </c>
      <c r="B9470" s="263" t="s">
        <v>22610</v>
      </c>
      <c r="C9470" s="264" t="s">
        <v>17875</v>
      </c>
      <c r="D9470" s="265" t="s">
        <v>22608</v>
      </c>
    </row>
    <row r="9471" customFormat="false" ht="15" hidden="false" customHeight="false" outlineLevel="0" collapsed="false">
      <c r="A9471" s="258" t="n">
        <v>40355</v>
      </c>
      <c r="B9471" s="259" t="s">
        <v>22611</v>
      </c>
      <c r="C9471" s="260" t="s">
        <v>17875</v>
      </c>
      <c r="D9471" s="266" t="s">
        <v>6588</v>
      </c>
    </row>
    <row r="9472" customFormat="false" ht="15" hidden="false" customHeight="false" outlineLevel="0" collapsed="false">
      <c r="A9472" s="262" t="n">
        <v>40364</v>
      </c>
      <c r="B9472" s="263" t="s">
        <v>22612</v>
      </c>
      <c r="C9472" s="264" t="s">
        <v>17875</v>
      </c>
      <c r="D9472" s="265" t="s">
        <v>11740</v>
      </c>
    </row>
    <row r="9473" customFormat="false" ht="15" hidden="false" customHeight="false" outlineLevel="0" collapsed="false">
      <c r="A9473" s="258" t="n">
        <v>40361</v>
      </c>
      <c r="B9473" s="259" t="s">
        <v>22613</v>
      </c>
      <c r="C9473" s="260" t="s">
        <v>17875</v>
      </c>
      <c r="D9473" s="266" t="s">
        <v>22614</v>
      </c>
    </row>
    <row r="9474" customFormat="false" ht="15" hidden="false" customHeight="false" outlineLevel="0" collapsed="false">
      <c r="A9474" s="262" t="n">
        <v>40358</v>
      </c>
      <c r="B9474" s="263" t="s">
        <v>22615</v>
      </c>
      <c r="C9474" s="264" t="s">
        <v>17875</v>
      </c>
      <c r="D9474" s="265" t="s">
        <v>7391</v>
      </c>
    </row>
    <row r="9475" customFormat="false" ht="15" hidden="false" customHeight="false" outlineLevel="0" collapsed="false">
      <c r="A9475" s="258" t="n">
        <v>40370</v>
      </c>
      <c r="B9475" s="259" t="s">
        <v>22616</v>
      </c>
      <c r="C9475" s="260" t="s">
        <v>17875</v>
      </c>
      <c r="D9475" s="266" t="s">
        <v>9325</v>
      </c>
    </row>
    <row r="9476" customFormat="false" ht="15" hidden="false" customHeight="false" outlineLevel="0" collapsed="false">
      <c r="A9476" s="262" t="n">
        <v>40367</v>
      </c>
      <c r="B9476" s="263" t="s">
        <v>22617</v>
      </c>
      <c r="C9476" s="264" t="s">
        <v>17875</v>
      </c>
      <c r="D9476" s="265" t="s">
        <v>3722</v>
      </c>
    </row>
    <row r="9477" customFormat="false" ht="15" hidden="false" customHeight="false" outlineLevel="0" collapsed="false">
      <c r="A9477" s="258" t="n">
        <v>40373</v>
      </c>
      <c r="B9477" s="259" t="s">
        <v>22618</v>
      </c>
      <c r="C9477" s="260" t="s">
        <v>17875</v>
      </c>
      <c r="D9477" s="266" t="s">
        <v>22619</v>
      </c>
    </row>
    <row r="9478" customFormat="false" ht="15" hidden="false" customHeight="false" outlineLevel="0" collapsed="false">
      <c r="A9478" s="262" t="n">
        <v>38947</v>
      </c>
      <c r="B9478" s="263" t="s">
        <v>22620</v>
      </c>
      <c r="C9478" s="264" t="s">
        <v>17875</v>
      </c>
      <c r="D9478" s="265" t="s">
        <v>13766</v>
      </c>
    </row>
    <row r="9479" customFormat="false" ht="15" hidden="false" customHeight="false" outlineLevel="0" collapsed="false">
      <c r="A9479" s="258" t="n">
        <v>38948</v>
      </c>
      <c r="B9479" s="259" t="s">
        <v>22621</v>
      </c>
      <c r="C9479" s="260" t="s">
        <v>17875</v>
      </c>
      <c r="D9479" s="266" t="s">
        <v>11538</v>
      </c>
    </row>
    <row r="9480" customFormat="false" ht="15" hidden="false" customHeight="false" outlineLevel="0" collapsed="false">
      <c r="A9480" s="262" t="n">
        <v>38949</v>
      </c>
      <c r="B9480" s="263" t="s">
        <v>22622</v>
      </c>
      <c r="C9480" s="264" t="s">
        <v>17875</v>
      </c>
      <c r="D9480" s="265" t="s">
        <v>22623</v>
      </c>
    </row>
    <row r="9481" customFormat="false" ht="15" hidden="false" customHeight="false" outlineLevel="0" collapsed="false">
      <c r="A9481" s="258" t="n">
        <v>38951</v>
      </c>
      <c r="B9481" s="259" t="s">
        <v>22624</v>
      </c>
      <c r="C9481" s="260" t="s">
        <v>17875</v>
      </c>
      <c r="D9481" s="266" t="s">
        <v>19895</v>
      </c>
    </row>
    <row r="9482" customFormat="false" ht="15" hidden="false" customHeight="false" outlineLevel="0" collapsed="false">
      <c r="A9482" s="262" t="n">
        <v>39312</v>
      </c>
      <c r="B9482" s="263" t="s">
        <v>22625</v>
      </c>
      <c r="C9482" s="264" t="s">
        <v>17875</v>
      </c>
      <c r="D9482" s="265" t="s">
        <v>22626</v>
      </c>
    </row>
    <row r="9483" customFormat="false" ht="15" hidden="false" customHeight="false" outlineLevel="0" collapsed="false">
      <c r="A9483" s="258" t="n">
        <v>39313</v>
      </c>
      <c r="B9483" s="259" t="s">
        <v>22627</v>
      </c>
      <c r="C9483" s="260" t="s">
        <v>17875</v>
      </c>
      <c r="D9483" s="266" t="s">
        <v>18794</v>
      </c>
    </row>
    <row r="9484" customFormat="false" ht="15" hidden="false" customHeight="false" outlineLevel="0" collapsed="false">
      <c r="A9484" s="262" t="n">
        <v>38950</v>
      </c>
      <c r="B9484" s="263" t="s">
        <v>22628</v>
      </c>
      <c r="C9484" s="264" t="s">
        <v>17875</v>
      </c>
      <c r="D9484" s="265" t="s">
        <v>8229</v>
      </c>
    </row>
    <row r="9485" customFormat="false" ht="15" hidden="false" customHeight="false" outlineLevel="0" collapsed="false">
      <c r="A9485" s="258" t="n">
        <v>39314</v>
      </c>
      <c r="B9485" s="259" t="s">
        <v>22629</v>
      </c>
      <c r="C9485" s="260" t="s">
        <v>17875</v>
      </c>
      <c r="D9485" s="266" t="s">
        <v>22630</v>
      </c>
    </row>
    <row r="9486" customFormat="false" ht="15" hidden="false" customHeight="false" outlineLevel="0" collapsed="false">
      <c r="A9486" s="262" t="n">
        <v>3907</v>
      </c>
      <c r="B9486" s="263" t="s">
        <v>22631</v>
      </c>
      <c r="C9486" s="264" t="s">
        <v>17875</v>
      </c>
      <c r="D9486" s="265" t="s">
        <v>22101</v>
      </c>
    </row>
    <row r="9487" customFormat="false" ht="15" hidden="false" customHeight="false" outlineLevel="0" collapsed="false">
      <c r="A9487" s="258" t="n">
        <v>3889</v>
      </c>
      <c r="B9487" s="259" t="s">
        <v>22632</v>
      </c>
      <c r="C9487" s="260" t="s">
        <v>17875</v>
      </c>
      <c r="D9487" s="266" t="s">
        <v>7702</v>
      </c>
    </row>
    <row r="9488" customFormat="false" ht="15" hidden="false" customHeight="false" outlineLevel="0" collapsed="false">
      <c r="A9488" s="262" t="n">
        <v>3868</v>
      </c>
      <c r="B9488" s="263" t="s">
        <v>22633</v>
      </c>
      <c r="C9488" s="264" t="s">
        <v>17875</v>
      </c>
      <c r="D9488" s="265" t="s">
        <v>2818</v>
      </c>
    </row>
    <row r="9489" customFormat="false" ht="15" hidden="false" customHeight="false" outlineLevel="0" collapsed="false">
      <c r="A9489" s="258" t="n">
        <v>3869</v>
      </c>
      <c r="B9489" s="259" t="s">
        <v>22634</v>
      </c>
      <c r="C9489" s="260" t="s">
        <v>17875</v>
      </c>
      <c r="D9489" s="266" t="s">
        <v>16719</v>
      </c>
    </row>
    <row r="9490" customFormat="false" ht="15" hidden="false" customHeight="false" outlineLevel="0" collapsed="false">
      <c r="A9490" s="262" t="n">
        <v>3872</v>
      </c>
      <c r="B9490" s="263" t="s">
        <v>22635</v>
      </c>
      <c r="C9490" s="264" t="s">
        <v>17875</v>
      </c>
      <c r="D9490" s="265" t="s">
        <v>15574</v>
      </c>
    </row>
    <row r="9491" customFormat="false" ht="15" hidden="false" customHeight="false" outlineLevel="0" collapsed="false">
      <c r="A9491" s="258" t="n">
        <v>3850</v>
      </c>
      <c r="B9491" s="259" t="s">
        <v>22636</v>
      </c>
      <c r="C9491" s="260" t="s">
        <v>17875</v>
      </c>
      <c r="D9491" s="266" t="s">
        <v>22637</v>
      </c>
    </row>
    <row r="9492" customFormat="false" ht="15" hidden="false" customHeight="false" outlineLevel="0" collapsed="false">
      <c r="A9492" s="262" t="n">
        <v>38023</v>
      </c>
      <c r="B9492" s="263" t="s">
        <v>22638</v>
      </c>
      <c r="C9492" s="264" t="s">
        <v>17875</v>
      </c>
      <c r="D9492" s="265" t="s">
        <v>21929</v>
      </c>
    </row>
    <row r="9493" customFormat="false" ht="15" hidden="false" customHeight="false" outlineLevel="0" collapsed="false">
      <c r="A9493" s="258" t="n">
        <v>37986</v>
      </c>
      <c r="B9493" s="259" t="s">
        <v>22639</v>
      </c>
      <c r="C9493" s="260" t="s">
        <v>17875</v>
      </c>
      <c r="D9493" s="266" t="s">
        <v>2008</v>
      </c>
    </row>
    <row r="9494" customFormat="false" ht="15" hidden="false" customHeight="false" outlineLevel="0" collapsed="false">
      <c r="A9494" s="262" t="n">
        <v>37987</v>
      </c>
      <c r="B9494" s="263" t="s">
        <v>22640</v>
      </c>
      <c r="C9494" s="264" t="s">
        <v>17875</v>
      </c>
      <c r="D9494" s="265" t="s">
        <v>22641</v>
      </c>
    </row>
    <row r="9495" customFormat="false" ht="15" hidden="false" customHeight="false" outlineLevel="0" collapsed="false">
      <c r="A9495" s="258" t="n">
        <v>37988</v>
      </c>
      <c r="B9495" s="259" t="s">
        <v>22642</v>
      </c>
      <c r="C9495" s="260" t="s">
        <v>17875</v>
      </c>
      <c r="D9495" s="266" t="s">
        <v>22643</v>
      </c>
    </row>
    <row r="9496" customFormat="false" ht="15" hidden="false" customHeight="false" outlineLevel="0" collapsed="false">
      <c r="A9496" s="262" t="n">
        <v>21120</v>
      </c>
      <c r="B9496" s="263" t="s">
        <v>22644</v>
      </c>
      <c r="C9496" s="264" t="s">
        <v>17875</v>
      </c>
      <c r="D9496" s="265" t="s">
        <v>6693</v>
      </c>
    </row>
    <row r="9497" customFormat="false" ht="15" hidden="false" customHeight="false" outlineLevel="0" collapsed="false">
      <c r="A9497" s="258" t="n">
        <v>39318</v>
      </c>
      <c r="B9497" s="259" t="s">
        <v>22645</v>
      </c>
      <c r="C9497" s="260" t="s">
        <v>17875</v>
      </c>
      <c r="D9497" s="266" t="s">
        <v>6761</v>
      </c>
    </row>
    <row r="9498" customFormat="false" ht="15" hidden="false" customHeight="false" outlineLevel="0" collapsed="false">
      <c r="A9498" s="262" t="n">
        <v>20162</v>
      </c>
      <c r="B9498" s="263" t="s">
        <v>22646</v>
      </c>
      <c r="C9498" s="264" t="s">
        <v>17875</v>
      </c>
      <c r="D9498" s="265" t="s">
        <v>12063</v>
      </c>
    </row>
    <row r="9499" customFormat="false" ht="15" hidden="false" customHeight="false" outlineLevel="0" collapsed="false">
      <c r="A9499" s="258" t="n">
        <v>40366</v>
      </c>
      <c r="B9499" s="259" t="s">
        <v>22647</v>
      </c>
      <c r="C9499" s="260" t="s">
        <v>17875</v>
      </c>
      <c r="D9499" s="266" t="s">
        <v>15142</v>
      </c>
    </row>
    <row r="9500" customFormat="false" ht="15" hidden="false" customHeight="false" outlineLevel="0" collapsed="false">
      <c r="A9500" s="262" t="n">
        <v>40363</v>
      </c>
      <c r="B9500" s="263" t="s">
        <v>22648</v>
      </c>
      <c r="C9500" s="264" t="s">
        <v>17875</v>
      </c>
      <c r="D9500" s="265" t="s">
        <v>18794</v>
      </c>
    </row>
    <row r="9501" customFormat="false" ht="15" hidden="false" customHeight="false" outlineLevel="0" collapsed="false">
      <c r="A9501" s="258" t="n">
        <v>40354</v>
      </c>
      <c r="B9501" s="259" t="s">
        <v>22649</v>
      </c>
      <c r="C9501" s="260" t="s">
        <v>17875</v>
      </c>
      <c r="D9501" s="266" t="s">
        <v>7668</v>
      </c>
    </row>
    <row r="9502" customFormat="false" ht="15" hidden="false" customHeight="false" outlineLevel="0" collapsed="false">
      <c r="A9502" s="262" t="n">
        <v>40360</v>
      </c>
      <c r="B9502" s="263" t="s">
        <v>22650</v>
      </c>
      <c r="C9502" s="264" t="s">
        <v>17875</v>
      </c>
      <c r="D9502" s="265" t="s">
        <v>11611</v>
      </c>
    </row>
    <row r="9503" customFormat="false" ht="15" hidden="false" customHeight="false" outlineLevel="0" collapsed="false">
      <c r="A9503" s="258" t="n">
        <v>40372</v>
      </c>
      <c r="B9503" s="259" t="s">
        <v>22651</v>
      </c>
      <c r="C9503" s="260" t="s">
        <v>17875</v>
      </c>
      <c r="D9503" s="266" t="s">
        <v>22652</v>
      </c>
    </row>
    <row r="9504" customFormat="false" ht="15" hidden="false" customHeight="false" outlineLevel="0" collapsed="false">
      <c r="A9504" s="262" t="n">
        <v>40369</v>
      </c>
      <c r="B9504" s="263" t="s">
        <v>22653</v>
      </c>
      <c r="C9504" s="264" t="s">
        <v>17875</v>
      </c>
      <c r="D9504" s="265" t="s">
        <v>12267</v>
      </c>
    </row>
    <row r="9505" customFormat="false" ht="15" hidden="false" customHeight="false" outlineLevel="0" collapsed="false">
      <c r="A9505" s="258" t="n">
        <v>40357</v>
      </c>
      <c r="B9505" s="259" t="s">
        <v>22654</v>
      </c>
      <c r="C9505" s="260" t="s">
        <v>17875</v>
      </c>
      <c r="D9505" s="266" t="s">
        <v>7391</v>
      </c>
    </row>
    <row r="9506" customFormat="false" ht="15" hidden="false" customHeight="false" outlineLevel="0" collapsed="false">
      <c r="A9506" s="262" t="n">
        <v>40375</v>
      </c>
      <c r="B9506" s="263" t="s">
        <v>22655</v>
      </c>
      <c r="C9506" s="264" t="s">
        <v>17875</v>
      </c>
      <c r="D9506" s="265" t="s">
        <v>10659</v>
      </c>
    </row>
    <row r="9507" customFormat="false" ht="15" hidden="false" customHeight="false" outlineLevel="0" collapsed="false">
      <c r="A9507" s="258" t="n">
        <v>1893</v>
      </c>
      <c r="B9507" s="259" t="s">
        <v>22656</v>
      </c>
      <c r="C9507" s="260" t="s">
        <v>17875</v>
      </c>
      <c r="D9507" s="266" t="s">
        <v>18156</v>
      </c>
    </row>
    <row r="9508" customFormat="false" ht="15" hidden="false" customHeight="false" outlineLevel="0" collapsed="false">
      <c r="A9508" s="262" t="n">
        <v>1902</v>
      </c>
      <c r="B9508" s="263" t="s">
        <v>22657</v>
      </c>
      <c r="C9508" s="264" t="s">
        <v>17875</v>
      </c>
      <c r="D9508" s="265" t="s">
        <v>3316</v>
      </c>
    </row>
    <row r="9509" customFormat="false" ht="15" hidden="false" customHeight="false" outlineLevel="0" collapsed="false">
      <c r="A9509" s="258" t="n">
        <v>1901</v>
      </c>
      <c r="B9509" s="259" t="s">
        <v>22658</v>
      </c>
      <c r="C9509" s="260" t="s">
        <v>17875</v>
      </c>
      <c r="D9509" s="266" t="s">
        <v>3257</v>
      </c>
    </row>
    <row r="9510" customFormat="false" ht="15" hidden="false" customHeight="false" outlineLevel="0" collapsed="false">
      <c r="A9510" s="262" t="n">
        <v>1892</v>
      </c>
      <c r="B9510" s="263" t="s">
        <v>22659</v>
      </c>
      <c r="C9510" s="264" t="s">
        <v>17875</v>
      </c>
      <c r="D9510" s="265" t="s">
        <v>17929</v>
      </c>
    </row>
    <row r="9511" customFormat="false" ht="15" hidden="false" customHeight="false" outlineLevel="0" collapsed="false">
      <c r="A9511" s="258" t="n">
        <v>1907</v>
      </c>
      <c r="B9511" s="259" t="s">
        <v>22660</v>
      </c>
      <c r="C9511" s="260" t="s">
        <v>17875</v>
      </c>
      <c r="D9511" s="266" t="s">
        <v>22661</v>
      </c>
    </row>
    <row r="9512" customFormat="false" ht="15" hidden="false" customHeight="false" outlineLevel="0" collapsed="false">
      <c r="A9512" s="262" t="n">
        <v>1894</v>
      </c>
      <c r="B9512" s="263" t="s">
        <v>22662</v>
      </c>
      <c r="C9512" s="264" t="s">
        <v>17875</v>
      </c>
      <c r="D9512" s="265" t="s">
        <v>10714</v>
      </c>
    </row>
    <row r="9513" customFormat="false" ht="15" hidden="false" customHeight="false" outlineLevel="0" collapsed="false">
      <c r="A9513" s="258" t="n">
        <v>1891</v>
      </c>
      <c r="B9513" s="259" t="s">
        <v>22663</v>
      </c>
      <c r="C9513" s="260" t="s">
        <v>17875</v>
      </c>
      <c r="D9513" s="266" t="s">
        <v>16579</v>
      </c>
    </row>
    <row r="9514" customFormat="false" ht="15" hidden="false" customHeight="false" outlineLevel="0" collapsed="false">
      <c r="A9514" s="262" t="n">
        <v>1896</v>
      </c>
      <c r="B9514" s="263" t="s">
        <v>22664</v>
      </c>
      <c r="C9514" s="264" t="s">
        <v>17875</v>
      </c>
      <c r="D9514" s="265" t="s">
        <v>22665</v>
      </c>
    </row>
    <row r="9515" customFormat="false" ht="15" hidden="false" customHeight="false" outlineLevel="0" collapsed="false">
      <c r="A9515" s="258" t="n">
        <v>1895</v>
      </c>
      <c r="B9515" s="259" t="s">
        <v>22666</v>
      </c>
      <c r="C9515" s="260" t="s">
        <v>17875</v>
      </c>
      <c r="D9515" s="266" t="s">
        <v>11307</v>
      </c>
    </row>
    <row r="9516" customFormat="false" ht="15" hidden="false" customHeight="false" outlineLevel="0" collapsed="false">
      <c r="A9516" s="262" t="n">
        <v>2641</v>
      </c>
      <c r="B9516" s="263" t="s">
        <v>22667</v>
      </c>
      <c r="C9516" s="264" t="s">
        <v>17875</v>
      </c>
      <c r="D9516" s="265" t="s">
        <v>19748</v>
      </c>
    </row>
    <row r="9517" customFormat="false" ht="15" hidden="false" customHeight="false" outlineLevel="0" collapsed="false">
      <c r="A9517" s="258" t="n">
        <v>2636</v>
      </c>
      <c r="B9517" s="259" t="s">
        <v>22668</v>
      </c>
      <c r="C9517" s="260" t="s">
        <v>17875</v>
      </c>
      <c r="D9517" s="266" t="s">
        <v>17941</v>
      </c>
    </row>
    <row r="9518" customFormat="false" ht="15" hidden="false" customHeight="false" outlineLevel="0" collapsed="false">
      <c r="A9518" s="262" t="n">
        <v>2637</v>
      </c>
      <c r="B9518" s="263" t="s">
        <v>22669</v>
      </c>
      <c r="C9518" s="264" t="s">
        <v>17875</v>
      </c>
      <c r="D9518" s="265" t="s">
        <v>22017</v>
      </c>
    </row>
    <row r="9519" customFormat="false" ht="15" hidden="false" customHeight="false" outlineLevel="0" collapsed="false">
      <c r="A9519" s="258" t="n">
        <v>2638</v>
      </c>
      <c r="B9519" s="259" t="s">
        <v>22670</v>
      </c>
      <c r="C9519" s="260" t="s">
        <v>17875</v>
      </c>
      <c r="D9519" s="266" t="s">
        <v>2170</v>
      </c>
    </row>
    <row r="9520" customFormat="false" ht="15" hidden="false" customHeight="false" outlineLevel="0" collapsed="false">
      <c r="A9520" s="262" t="n">
        <v>2639</v>
      </c>
      <c r="B9520" s="263" t="s">
        <v>22671</v>
      </c>
      <c r="C9520" s="264" t="s">
        <v>17875</v>
      </c>
      <c r="D9520" s="265" t="s">
        <v>9948</v>
      </c>
    </row>
    <row r="9521" customFormat="false" ht="15" hidden="false" customHeight="false" outlineLevel="0" collapsed="false">
      <c r="A9521" s="258" t="n">
        <v>2644</v>
      </c>
      <c r="B9521" s="259" t="s">
        <v>22672</v>
      </c>
      <c r="C9521" s="260" t="s">
        <v>17875</v>
      </c>
      <c r="D9521" s="266" t="s">
        <v>20400</v>
      </c>
    </row>
    <row r="9522" customFormat="false" ht="15" hidden="false" customHeight="false" outlineLevel="0" collapsed="false">
      <c r="A9522" s="262" t="n">
        <v>2643</v>
      </c>
      <c r="B9522" s="263" t="s">
        <v>22673</v>
      </c>
      <c r="C9522" s="264" t="s">
        <v>17875</v>
      </c>
      <c r="D9522" s="265" t="s">
        <v>468</v>
      </c>
    </row>
    <row r="9523" customFormat="false" ht="15" hidden="false" customHeight="false" outlineLevel="0" collapsed="false">
      <c r="A9523" s="258" t="n">
        <v>2640</v>
      </c>
      <c r="B9523" s="259" t="s">
        <v>22674</v>
      </c>
      <c r="C9523" s="260" t="s">
        <v>17875</v>
      </c>
      <c r="D9523" s="266" t="s">
        <v>18636</v>
      </c>
    </row>
    <row r="9524" customFormat="false" ht="15" hidden="false" customHeight="false" outlineLevel="0" collapsed="false">
      <c r="A9524" s="262" t="n">
        <v>2642</v>
      </c>
      <c r="B9524" s="263" t="s">
        <v>22675</v>
      </c>
      <c r="C9524" s="264" t="s">
        <v>17875</v>
      </c>
      <c r="D9524" s="265" t="s">
        <v>8905</v>
      </c>
    </row>
    <row r="9525" customFormat="false" ht="15" hidden="false" customHeight="false" outlineLevel="0" collapsed="false">
      <c r="A9525" s="258" t="n">
        <v>38943</v>
      </c>
      <c r="B9525" s="259" t="s">
        <v>22676</v>
      </c>
      <c r="C9525" s="260" t="s">
        <v>17875</v>
      </c>
      <c r="D9525" s="266" t="s">
        <v>13584</v>
      </c>
    </row>
    <row r="9526" customFormat="false" ht="15" hidden="false" customHeight="false" outlineLevel="0" collapsed="false">
      <c r="A9526" s="262" t="n">
        <v>38944</v>
      </c>
      <c r="B9526" s="263" t="s">
        <v>22677</v>
      </c>
      <c r="C9526" s="264" t="s">
        <v>17875</v>
      </c>
      <c r="D9526" s="265" t="s">
        <v>10360</v>
      </c>
    </row>
    <row r="9527" customFormat="false" ht="15" hidden="false" customHeight="false" outlineLevel="0" collapsed="false">
      <c r="A9527" s="258" t="n">
        <v>38945</v>
      </c>
      <c r="B9527" s="259" t="s">
        <v>22678</v>
      </c>
      <c r="C9527" s="260" t="s">
        <v>17875</v>
      </c>
      <c r="D9527" s="266" t="s">
        <v>22679</v>
      </c>
    </row>
    <row r="9528" customFormat="false" ht="15" hidden="false" customHeight="false" outlineLevel="0" collapsed="false">
      <c r="A9528" s="262" t="n">
        <v>38946</v>
      </c>
      <c r="B9528" s="263" t="s">
        <v>22680</v>
      </c>
      <c r="C9528" s="264" t="s">
        <v>17875</v>
      </c>
      <c r="D9528" s="265" t="s">
        <v>22681</v>
      </c>
    </row>
    <row r="9529" customFormat="false" ht="15" hidden="false" customHeight="false" outlineLevel="0" collapsed="false">
      <c r="A9529" s="258" t="n">
        <v>39308</v>
      </c>
      <c r="B9529" s="259" t="s">
        <v>22682</v>
      </c>
      <c r="C9529" s="260" t="s">
        <v>17875</v>
      </c>
      <c r="D9529" s="266" t="s">
        <v>1234</v>
      </c>
    </row>
    <row r="9530" customFormat="false" ht="15" hidden="false" customHeight="false" outlineLevel="0" collapsed="false">
      <c r="A9530" s="262" t="n">
        <v>39309</v>
      </c>
      <c r="B9530" s="263" t="s">
        <v>22683</v>
      </c>
      <c r="C9530" s="264" t="s">
        <v>17875</v>
      </c>
      <c r="D9530" s="265" t="s">
        <v>22684</v>
      </c>
    </row>
    <row r="9531" customFormat="false" ht="15" hidden="false" customHeight="false" outlineLevel="0" collapsed="false">
      <c r="A9531" s="258" t="n">
        <v>39310</v>
      </c>
      <c r="B9531" s="259" t="s">
        <v>22685</v>
      </c>
      <c r="C9531" s="260" t="s">
        <v>17875</v>
      </c>
      <c r="D9531" s="266" t="s">
        <v>17439</v>
      </c>
    </row>
    <row r="9532" customFormat="false" ht="15" hidden="false" customHeight="false" outlineLevel="0" collapsed="false">
      <c r="A9532" s="262" t="n">
        <v>39311</v>
      </c>
      <c r="B9532" s="263" t="s">
        <v>22686</v>
      </c>
      <c r="C9532" s="264" t="s">
        <v>17875</v>
      </c>
      <c r="D9532" s="265" t="s">
        <v>22687</v>
      </c>
    </row>
    <row r="9533" customFormat="false" ht="15" hidden="false" customHeight="false" outlineLevel="0" collapsed="false">
      <c r="A9533" s="258" t="n">
        <v>39855</v>
      </c>
      <c r="B9533" s="259" t="s">
        <v>22688</v>
      </c>
      <c r="C9533" s="260" t="s">
        <v>17875</v>
      </c>
      <c r="D9533" s="266" t="s">
        <v>18954</v>
      </c>
    </row>
    <row r="9534" customFormat="false" ht="15" hidden="false" customHeight="false" outlineLevel="0" collapsed="false">
      <c r="A9534" s="262" t="n">
        <v>39856</v>
      </c>
      <c r="B9534" s="263" t="s">
        <v>22689</v>
      </c>
      <c r="C9534" s="264" t="s">
        <v>17875</v>
      </c>
      <c r="D9534" s="265" t="s">
        <v>2032</v>
      </c>
    </row>
    <row r="9535" customFormat="false" ht="15" hidden="false" customHeight="false" outlineLevel="0" collapsed="false">
      <c r="A9535" s="258" t="n">
        <v>39857</v>
      </c>
      <c r="B9535" s="259" t="s">
        <v>22690</v>
      </c>
      <c r="C9535" s="260" t="s">
        <v>17875</v>
      </c>
      <c r="D9535" s="266" t="s">
        <v>22502</v>
      </c>
    </row>
    <row r="9536" customFormat="false" ht="15" hidden="false" customHeight="false" outlineLevel="0" collapsed="false">
      <c r="A9536" s="262" t="n">
        <v>39858</v>
      </c>
      <c r="B9536" s="263" t="s">
        <v>22691</v>
      </c>
      <c r="C9536" s="264" t="s">
        <v>17875</v>
      </c>
      <c r="D9536" s="265" t="s">
        <v>13713</v>
      </c>
    </row>
    <row r="9537" customFormat="false" ht="15" hidden="false" customHeight="false" outlineLevel="0" collapsed="false">
      <c r="A9537" s="258" t="n">
        <v>39859</v>
      </c>
      <c r="B9537" s="259" t="s">
        <v>22692</v>
      </c>
      <c r="C9537" s="260" t="s">
        <v>17875</v>
      </c>
      <c r="D9537" s="266" t="s">
        <v>22693</v>
      </c>
    </row>
    <row r="9538" customFormat="false" ht="15" hidden="false" customHeight="false" outlineLevel="0" collapsed="false">
      <c r="A9538" s="262" t="n">
        <v>39860</v>
      </c>
      <c r="B9538" s="263" t="s">
        <v>22694</v>
      </c>
      <c r="C9538" s="264" t="s">
        <v>17875</v>
      </c>
      <c r="D9538" s="265" t="s">
        <v>22695</v>
      </c>
    </row>
    <row r="9539" customFormat="false" ht="15" hidden="false" customHeight="false" outlineLevel="0" collapsed="false">
      <c r="A9539" s="258" t="n">
        <v>39861</v>
      </c>
      <c r="B9539" s="259" t="s">
        <v>22696</v>
      </c>
      <c r="C9539" s="260" t="s">
        <v>17875</v>
      </c>
      <c r="D9539" s="266" t="s">
        <v>22509</v>
      </c>
    </row>
    <row r="9540" customFormat="false" ht="15" hidden="false" customHeight="false" outlineLevel="0" collapsed="false">
      <c r="A9540" s="262" t="n">
        <v>38447</v>
      </c>
      <c r="B9540" s="263" t="s">
        <v>22697</v>
      </c>
      <c r="C9540" s="264" t="s">
        <v>17875</v>
      </c>
      <c r="D9540" s="265" t="s">
        <v>19104</v>
      </c>
    </row>
    <row r="9541" customFormat="false" ht="15" hidden="false" customHeight="false" outlineLevel="0" collapsed="false">
      <c r="A9541" s="258" t="n">
        <v>36320</v>
      </c>
      <c r="B9541" s="259" t="s">
        <v>22698</v>
      </c>
      <c r="C9541" s="260" t="s">
        <v>17875</v>
      </c>
      <c r="D9541" s="266" t="s">
        <v>13969</v>
      </c>
    </row>
    <row r="9542" customFormat="false" ht="15" hidden="false" customHeight="false" outlineLevel="0" collapsed="false">
      <c r="A9542" s="262" t="n">
        <v>36324</v>
      </c>
      <c r="B9542" s="263" t="s">
        <v>22699</v>
      </c>
      <c r="C9542" s="264" t="s">
        <v>17875</v>
      </c>
      <c r="D9542" s="265" t="s">
        <v>22700</v>
      </c>
    </row>
    <row r="9543" customFormat="false" ht="15" hidden="false" customHeight="false" outlineLevel="0" collapsed="false">
      <c r="A9543" s="258" t="n">
        <v>38441</v>
      </c>
      <c r="B9543" s="259" t="s">
        <v>22701</v>
      </c>
      <c r="C9543" s="260" t="s">
        <v>17875</v>
      </c>
      <c r="D9543" s="266" t="s">
        <v>20995</v>
      </c>
    </row>
    <row r="9544" customFormat="false" ht="15" hidden="false" customHeight="false" outlineLevel="0" collapsed="false">
      <c r="A9544" s="262" t="n">
        <v>38442</v>
      </c>
      <c r="B9544" s="263" t="s">
        <v>22702</v>
      </c>
      <c r="C9544" s="264" t="s">
        <v>17875</v>
      </c>
      <c r="D9544" s="265" t="s">
        <v>19111</v>
      </c>
    </row>
    <row r="9545" customFormat="false" ht="15" hidden="false" customHeight="false" outlineLevel="0" collapsed="false">
      <c r="A9545" s="258" t="n">
        <v>38443</v>
      </c>
      <c r="B9545" s="259" t="s">
        <v>22703</v>
      </c>
      <c r="C9545" s="260" t="s">
        <v>17875</v>
      </c>
      <c r="D9545" s="266" t="s">
        <v>174</v>
      </c>
    </row>
    <row r="9546" customFormat="false" ht="15" hidden="false" customHeight="false" outlineLevel="0" collapsed="false">
      <c r="A9546" s="262" t="n">
        <v>38444</v>
      </c>
      <c r="B9546" s="263" t="s">
        <v>22704</v>
      </c>
      <c r="C9546" s="264" t="s">
        <v>17875</v>
      </c>
      <c r="D9546" s="265" t="s">
        <v>22705</v>
      </c>
    </row>
    <row r="9547" customFormat="false" ht="15" hidden="false" customHeight="false" outlineLevel="0" collapsed="false">
      <c r="A9547" s="258" t="n">
        <v>38445</v>
      </c>
      <c r="B9547" s="259" t="s">
        <v>22706</v>
      </c>
      <c r="C9547" s="260" t="s">
        <v>17875</v>
      </c>
      <c r="D9547" s="266" t="s">
        <v>4933</v>
      </c>
    </row>
    <row r="9548" customFormat="false" ht="15" hidden="false" customHeight="false" outlineLevel="0" collapsed="false">
      <c r="A9548" s="262" t="n">
        <v>38446</v>
      </c>
      <c r="B9548" s="263" t="s">
        <v>22707</v>
      </c>
      <c r="C9548" s="264" t="s">
        <v>17875</v>
      </c>
      <c r="D9548" s="265" t="s">
        <v>15022</v>
      </c>
    </row>
    <row r="9549" customFormat="false" ht="15" hidden="false" customHeight="false" outlineLevel="0" collapsed="false">
      <c r="A9549" s="258" t="n">
        <v>3867</v>
      </c>
      <c r="B9549" s="259" t="s">
        <v>22708</v>
      </c>
      <c r="C9549" s="260" t="s">
        <v>17875</v>
      </c>
      <c r="D9549" s="266" t="s">
        <v>18421</v>
      </c>
    </row>
    <row r="9550" customFormat="false" ht="15" hidden="false" customHeight="false" outlineLevel="0" collapsed="false">
      <c r="A9550" s="262" t="n">
        <v>3861</v>
      </c>
      <c r="B9550" s="263" t="s">
        <v>22709</v>
      </c>
      <c r="C9550" s="264" t="s">
        <v>17875</v>
      </c>
      <c r="D9550" s="265" t="s">
        <v>1811</v>
      </c>
    </row>
    <row r="9551" customFormat="false" ht="15" hidden="false" customHeight="false" outlineLevel="0" collapsed="false">
      <c r="A9551" s="258" t="n">
        <v>3904</v>
      </c>
      <c r="B9551" s="259" t="s">
        <v>22710</v>
      </c>
      <c r="C9551" s="260" t="s">
        <v>17875</v>
      </c>
      <c r="D9551" s="266" t="s">
        <v>2199</v>
      </c>
    </row>
    <row r="9552" customFormat="false" ht="15" hidden="false" customHeight="false" outlineLevel="0" collapsed="false">
      <c r="A9552" s="262" t="n">
        <v>3903</v>
      </c>
      <c r="B9552" s="263" t="s">
        <v>22711</v>
      </c>
      <c r="C9552" s="264" t="s">
        <v>17875</v>
      </c>
      <c r="D9552" s="265" t="s">
        <v>17939</v>
      </c>
    </row>
    <row r="9553" customFormat="false" ht="15" hidden="false" customHeight="false" outlineLevel="0" collapsed="false">
      <c r="A9553" s="258" t="n">
        <v>3862</v>
      </c>
      <c r="B9553" s="259" t="s">
        <v>22712</v>
      </c>
      <c r="C9553" s="260" t="s">
        <v>17875</v>
      </c>
      <c r="D9553" s="266" t="s">
        <v>2487</v>
      </c>
    </row>
    <row r="9554" customFormat="false" ht="15" hidden="false" customHeight="false" outlineLevel="0" collapsed="false">
      <c r="A9554" s="262" t="n">
        <v>3863</v>
      </c>
      <c r="B9554" s="263" t="s">
        <v>22713</v>
      </c>
      <c r="C9554" s="264" t="s">
        <v>17875</v>
      </c>
      <c r="D9554" s="265" t="s">
        <v>20957</v>
      </c>
    </row>
    <row r="9555" customFormat="false" ht="15" hidden="false" customHeight="false" outlineLevel="0" collapsed="false">
      <c r="A9555" s="258" t="n">
        <v>3864</v>
      </c>
      <c r="B9555" s="259" t="s">
        <v>22714</v>
      </c>
      <c r="C9555" s="260" t="s">
        <v>17875</v>
      </c>
      <c r="D9555" s="266" t="s">
        <v>12648</v>
      </c>
    </row>
    <row r="9556" customFormat="false" ht="15" hidden="false" customHeight="false" outlineLevel="0" collapsed="false">
      <c r="A9556" s="262" t="n">
        <v>3865</v>
      </c>
      <c r="B9556" s="263" t="s">
        <v>22715</v>
      </c>
      <c r="C9556" s="264" t="s">
        <v>17875</v>
      </c>
      <c r="D9556" s="265" t="s">
        <v>246</v>
      </c>
    </row>
    <row r="9557" customFormat="false" ht="15" hidden="false" customHeight="false" outlineLevel="0" collapsed="false">
      <c r="A9557" s="258" t="n">
        <v>3866</v>
      </c>
      <c r="B9557" s="259" t="s">
        <v>22716</v>
      </c>
      <c r="C9557" s="260" t="s">
        <v>17875</v>
      </c>
      <c r="D9557" s="266" t="s">
        <v>22717</v>
      </c>
    </row>
    <row r="9558" customFormat="false" ht="15" hidden="false" customHeight="false" outlineLevel="0" collapsed="false">
      <c r="A9558" s="262" t="n">
        <v>3902</v>
      </c>
      <c r="B9558" s="263" t="s">
        <v>22718</v>
      </c>
      <c r="C9558" s="264" t="s">
        <v>17875</v>
      </c>
      <c r="D9558" s="265" t="s">
        <v>11783</v>
      </c>
    </row>
    <row r="9559" customFormat="false" ht="15" hidden="false" customHeight="false" outlineLevel="0" collapsed="false">
      <c r="A9559" s="258" t="n">
        <v>3878</v>
      </c>
      <c r="B9559" s="259" t="s">
        <v>22719</v>
      </c>
      <c r="C9559" s="260" t="s">
        <v>17875</v>
      </c>
      <c r="D9559" s="266" t="s">
        <v>22720</v>
      </c>
    </row>
    <row r="9560" customFormat="false" ht="15" hidden="false" customHeight="false" outlineLevel="0" collapsed="false">
      <c r="A9560" s="262" t="n">
        <v>3877</v>
      </c>
      <c r="B9560" s="263" t="s">
        <v>22721</v>
      </c>
      <c r="C9560" s="264" t="s">
        <v>17875</v>
      </c>
      <c r="D9560" s="265" t="s">
        <v>18880</v>
      </c>
    </row>
    <row r="9561" customFormat="false" ht="15" hidden="false" customHeight="false" outlineLevel="0" collapsed="false">
      <c r="A9561" s="258" t="n">
        <v>3879</v>
      </c>
      <c r="B9561" s="259" t="s">
        <v>22722</v>
      </c>
      <c r="C9561" s="260" t="s">
        <v>17875</v>
      </c>
      <c r="D9561" s="266" t="s">
        <v>22297</v>
      </c>
    </row>
    <row r="9562" customFormat="false" ht="15" hidden="false" customHeight="false" outlineLevel="0" collapsed="false">
      <c r="A9562" s="262" t="n">
        <v>3880</v>
      </c>
      <c r="B9562" s="263" t="s">
        <v>22723</v>
      </c>
      <c r="C9562" s="264" t="s">
        <v>17875</v>
      </c>
      <c r="D9562" s="265" t="s">
        <v>2821</v>
      </c>
    </row>
    <row r="9563" customFormat="false" ht="15" hidden="false" customHeight="false" outlineLevel="0" collapsed="false">
      <c r="A9563" s="258" t="n">
        <v>12892</v>
      </c>
      <c r="B9563" s="259" t="s">
        <v>22724</v>
      </c>
      <c r="C9563" s="260" t="s">
        <v>18601</v>
      </c>
      <c r="D9563" s="266" t="s">
        <v>22725</v>
      </c>
    </row>
    <row r="9564" customFormat="false" ht="15" hidden="false" customHeight="false" outlineLevel="0" collapsed="false">
      <c r="A9564" s="262" t="n">
        <v>3883</v>
      </c>
      <c r="B9564" s="263" t="s">
        <v>22726</v>
      </c>
      <c r="C9564" s="264" t="s">
        <v>17875</v>
      </c>
      <c r="D9564" s="265" t="s">
        <v>1893</v>
      </c>
    </row>
    <row r="9565" customFormat="false" ht="15" hidden="false" customHeight="false" outlineLevel="0" collapsed="false">
      <c r="A9565" s="258" t="n">
        <v>3876</v>
      </c>
      <c r="B9565" s="259" t="s">
        <v>22727</v>
      </c>
      <c r="C9565" s="260" t="s">
        <v>17875</v>
      </c>
      <c r="D9565" s="266" t="s">
        <v>16804</v>
      </c>
    </row>
    <row r="9566" customFormat="false" ht="15" hidden="false" customHeight="false" outlineLevel="0" collapsed="false">
      <c r="A9566" s="262" t="n">
        <v>3884</v>
      </c>
      <c r="B9566" s="263" t="s">
        <v>22728</v>
      </c>
      <c r="C9566" s="264" t="s">
        <v>17875</v>
      </c>
      <c r="D9566" s="265" t="s">
        <v>8947</v>
      </c>
    </row>
    <row r="9567" customFormat="false" ht="15" hidden="false" customHeight="false" outlineLevel="0" collapsed="false">
      <c r="A9567" s="258" t="n">
        <v>3837</v>
      </c>
      <c r="B9567" s="259" t="s">
        <v>22729</v>
      </c>
      <c r="C9567" s="260" t="s">
        <v>17875</v>
      </c>
      <c r="D9567" s="266" t="s">
        <v>22730</v>
      </c>
    </row>
    <row r="9568" customFormat="false" ht="15" hidden="false" customHeight="false" outlineLevel="0" collapsed="false">
      <c r="A9568" s="262" t="n">
        <v>3845</v>
      </c>
      <c r="B9568" s="263" t="s">
        <v>22731</v>
      </c>
      <c r="C9568" s="264" t="s">
        <v>17875</v>
      </c>
      <c r="D9568" s="265" t="s">
        <v>6565</v>
      </c>
    </row>
    <row r="9569" customFormat="false" ht="15" hidden="false" customHeight="false" outlineLevel="0" collapsed="false">
      <c r="A9569" s="258" t="n">
        <v>11045</v>
      </c>
      <c r="B9569" s="259" t="s">
        <v>22732</v>
      </c>
      <c r="C9569" s="260" t="s">
        <v>17875</v>
      </c>
      <c r="D9569" s="266" t="s">
        <v>15001</v>
      </c>
    </row>
    <row r="9570" customFormat="false" ht="15" hidden="false" customHeight="false" outlineLevel="0" collapsed="false">
      <c r="A9570" s="262" t="n">
        <v>20170</v>
      </c>
      <c r="B9570" s="263" t="s">
        <v>22733</v>
      </c>
      <c r="C9570" s="264" t="s">
        <v>17875</v>
      </c>
      <c r="D9570" s="265" t="s">
        <v>20553</v>
      </c>
    </row>
    <row r="9571" customFormat="false" ht="15" hidden="false" customHeight="false" outlineLevel="0" collapsed="false">
      <c r="A9571" s="258" t="n">
        <v>20171</v>
      </c>
      <c r="B9571" s="259" t="s">
        <v>22734</v>
      </c>
      <c r="C9571" s="260" t="s">
        <v>17875</v>
      </c>
      <c r="D9571" s="266" t="s">
        <v>22735</v>
      </c>
    </row>
    <row r="9572" customFormat="false" ht="15" hidden="false" customHeight="false" outlineLevel="0" collapsed="false">
      <c r="A9572" s="262" t="n">
        <v>20167</v>
      </c>
      <c r="B9572" s="263" t="s">
        <v>22736</v>
      </c>
      <c r="C9572" s="264" t="s">
        <v>17875</v>
      </c>
      <c r="D9572" s="265" t="s">
        <v>2716</v>
      </c>
    </row>
    <row r="9573" customFormat="false" ht="15" hidden="false" customHeight="false" outlineLevel="0" collapsed="false">
      <c r="A9573" s="258" t="n">
        <v>20168</v>
      </c>
      <c r="B9573" s="259" t="s">
        <v>22737</v>
      </c>
      <c r="C9573" s="260" t="s">
        <v>17875</v>
      </c>
      <c r="D9573" s="266" t="s">
        <v>1747</v>
      </c>
    </row>
    <row r="9574" customFormat="false" ht="15" hidden="false" customHeight="false" outlineLevel="0" collapsed="false">
      <c r="A9574" s="262" t="n">
        <v>20169</v>
      </c>
      <c r="B9574" s="263" t="s">
        <v>22738</v>
      </c>
      <c r="C9574" s="264" t="s">
        <v>17875</v>
      </c>
      <c r="D9574" s="265" t="s">
        <v>2870</v>
      </c>
    </row>
    <row r="9575" customFormat="false" ht="15" hidden="false" customHeight="false" outlineLevel="0" collapsed="false">
      <c r="A9575" s="258" t="n">
        <v>3899</v>
      </c>
      <c r="B9575" s="259" t="s">
        <v>22739</v>
      </c>
      <c r="C9575" s="260" t="s">
        <v>17875</v>
      </c>
      <c r="D9575" s="266" t="s">
        <v>1668</v>
      </c>
    </row>
    <row r="9576" customFormat="false" ht="15" hidden="false" customHeight="false" outlineLevel="0" collapsed="false">
      <c r="A9576" s="262" t="n">
        <v>38676</v>
      </c>
      <c r="B9576" s="263" t="s">
        <v>22740</v>
      </c>
      <c r="C9576" s="264" t="s">
        <v>17875</v>
      </c>
      <c r="D9576" s="265" t="s">
        <v>11958</v>
      </c>
    </row>
    <row r="9577" customFormat="false" ht="15" hidden="false" customHeight="false" outlineLevel="0" collapsed="false">
      <c r="A9577" s="258" t="n">
        <v>3897</v>
      </c>
      <c r="B9577" s="259" t="s">
        <v>22741</v>
      </c>
      <c r="C9577" s="260" t="s">
        <v>17875</v>
      </c>
      <c r="D9577" s="266" t="s">
        <v>2736</v>
      </c>
    </row>
    <row r="9578" customFormat="false" ht="15" hidden="false" customHeight="false" outlineLevel="0" collapsed="false">
      <c r="A9578" s="262" t="n">
        <v>3875</v>
      </c>
      <c r="B9578" s="263" t="s">
        <v>22742</v>
      </c>
      <c r="C9578" s="264" t="s">
        <v>17875</v>
      </c>
      <c r="D9578" s="265" t="s">
        <v>13338</v>
      </c>
    </row>
    <row r="9579" customFormat="false" ht="15" hidden="false" customHeight="false" outlineLevel="0" collapsed="false">
      <c r="A9579" s="258" t="n">
        <v>3898</v>
      </c>
      <c r="B9579" s="259" t="s">
        <v>22743</v>
      </c>
      <c r="C9579" s="260" t="s">
        <v>17875</v>
      </c>
      <c r="D9579" s="266" t="s">
        <v>10714</v>
      </c>
    </row>
    <row r="9580" customFormat="false" ht="15" hidden="false" customHeight="false" outlineLevel="0" collapsed="false">
      <c r="A9580" s="262" t="n">
        <v>3855</v>
      </c>
      <c r="B9580" s="263" t="s">
        <v>22744</v>
      </c>
      <c r="C9580" s="264" t="s">
        <v>17875</v>
      </c>
      <c r="D9580" s="265" t="s">
        <v>2597</v>
      </c>
    </row>
    <row r="9581" customFormat="false" ht="15" hidden="false" customHeight="false" outlineLevel="0" collapsed="false">
      <c r="A9581" s="258" t="n">
        <v>3874</v>
      </c>
      <c r="B9581" s="259" t="s">
        <v>22745</v>
      </c>
      <c r="C9581" s="260" t="s">
        <v>17875</v>
      </c>
      <c r="D9581" s="266" t="s">
        <v>22746</v>
      </c>
    </row>
    <row r="9582" customFormat="false" ht="15" hidden="false" customHeight="false" outlineLevel="0" collapsed="false">
      <c r="A9582" s="262" t="n">
        <v>3870</v>
      </c>
      <c r="B9582" s="263" t="s">
        <v>22747</v>
      </c>
      <c r="C9582" s="264" t="s">
        <v>17875</v>
      </c>
      <c r="D9582" s="265" t="s">
        <v>6617</v>
      </c>
    </row>
    <row r="9583" customFormat="false" ht="15" hidden="false" customHeight="false" outlineLevel="0" collapsed="false">
      <c r="A9583" s="258" t="n">
        <v>38678</v>
      </c>
      <c r="B9583" s="259" t="s">
        <v>22748</v>
      </c>
      <c r="C9583" s="260" t="s">
        <v>17875</v>
      </c>
      <c r="D9583" s="266" t="s">
        <v>8198</v>
      </c>
    </row>
    <row r="9584" customFormat="false" ht="15" hidden="false" customHeight="false" outlineLevel="0" collapsed="false">
      <c r="A9584" s="262" t="n">
        <v>3859</v>
      </c>
      <c r="B9584" s="263" t="s">
        <v>22749</v>
      </c>
      <c r="C9584" s="264" t="s">
        <v>17875</v>
      </c>
      <c r="D9584" s="265" t="s">
        <v>566</v>
      </c>
    </row>
    <row r="9585" customFormat="false" ht="15" hidden="false" customHeight="false" outlineLevel="0" collapsed="false">
      <c r="A9585" s="258" t="n">
        <v>3856</v>
      </c>
      <c r="B9585" s="259" t="s">
        <v>22750</v>
      </c>
      <c r="C9585" s="260" t="s">
        <v>17875</v>
      </c>
      <c r="D9585" s="266" t="s">
        <v>18188</v>
      </c>
    </row>
    <row r="9586" customFormat="false" ht="15" hidden="false" customHeight="false" outlineLevel="0" collapsed="false">
      <c r="A9586" s="262" t="n">
        <v>3906</v>
      </c>
      <c r="B9586" s="263" t="s">
        <v>22751</v>
      </c>
      <c r="C9586" s="264" t="s">
        <v>17875</v>
      </c>
      <c r="D9586" s="265" t="s">
        <v>22752</v>
      </c>
    </row>
    <row r="9587" customFormat="false" ht="15" hidden="false" customHeight="false" outlineLevel="0" collapsed="false">
      <c r="A9587" s="258" t="n">
        <v>3860</v>
      </c>
      <c r="B9587" s="259" t="s">
        <v>22753</v>
      </c>
      <c r="C9587" s="260" t="s">
        <v>17875</v>
      </c>
      <c r="D9587" s="266" t="s">
        <v>1558</v>
      </c>
    </row>
    <row r="9588" customFormat="false" ht="15" hidden="false" customHeight="false" outlineLevel="0" collapsed="false">
      <c r="A9588" s="262" t="n">
        <v>3905</v>
      </c>
      <c r="B9588" s="263" t="s">
        <v>22754</v>
      </c>
      <c r="C9588" s="264" t="s">
        <v>17875</v>
      </c>
      <c r="D9588" s="265" t="s">
        <v>10182</v>
      </c>
    </row>
    <row r="9589" customFormat="false" ht="15" hidden="false" customHeight="false" outlineLevel="0" collapsed="false">
      <c r="A9589" s="258" t="n">
        <v>3871</v>
      </c>
      <c r="B9589" s="259" t="s">
        <v>22755</v>
      </c>
      <c r="C9589" s="260" t="s">
        <v>17875</v>
      </c>
      <c r="D9589" s="266" t="s">
        <v>6318</v>
      </c>
    </row>
    <row r="9590" customFormat="false" ht="15" hidden="false" customHeight="false" outlineLevel="0" collapsed="false">
      <c r="A9590" s="262" t="n">
        <v>37429</v>
      </c>
      <c r="B9590" s="263" t="s">
        <v>22756</v>
      </c>
      <c r="C9590" s="264" t="s">
        <v>17875</v>
      </c>
      <c r="D9590" s="265" t="s">
        <v>22757</v>
      </c>
    </row>
    <row r="9591" customFormat="false" ht="15" hidden="false" customHeight="false" outlineLevel="0" collapsed="false">
      <c r="A9591" s="258" t="n">
        <v>37426</v>
      </c>
      <c r="B9591" s="259" t="s">
        <v>22758</v>
      </c>
      <c r="C9591" s="260" t="s">
        <v>17875</v>
      </c>
      <c r="D9591" s="266" t="s">
        <v>19466</v>
      </c>
    </row>
    <row r="9592" customFormat="false" ht="15" hidden="false" customHeight="false" outlineLevel="0" collapsed="false">
      <c r="A9592" s="262" t="n">
        <v>37427</v>
      </c>
      <c r="B9592" s="263" t="s">
        <v>22759</v>
      </c>
      <c r="C9592" s="264" t="s">
        <v>17875</v>
      </c>
      <c r="D9592" s="265" t="s">
        <v>2546</v>
      </c>
    </row>
    <row r="9593" customFormat="false" ht="15" hidden="false" customHeight="false" outlineLevel="0" collapsed="false">
      <c r="A9593" s="258" t="n">
        <v>37424</v>
      </c>
      <c r="B9593" s="259" t="s">
        <v>22760</v>
      </c>
      <c r="C9593" s="260" t="s">
        <v>17875</v>
      </c>
      <c r="D9593" s="266" t="s">
        <v>20116</v>
      </c>
    </row>
    <row r="9594" customFormat="false" ht="15" hidden="false" customHeight="false" outlineLevel="0" collapsed="false">
      <c r="A9594" s="262" t="n">
        <v>37428</v>
      </c>
      <c r="B9594" s="263" t="s">
        <v>22761</v>
      </c>
      <c r="C9594" s="264" t="s">
        <v>17875</v>
      </c>
      <c r="D9594" s="265" t="s">
        <v>22762</v>
      </c>
    </row>
    <row r="9595" customFormat="false" ht="15" hidden="false" customHeight="false" outlineLevel="0" collapsed="false">
      <c r="A9595" s="258" t="n">
        <v>37425</v>
      </c>
      <c r="B9595" s="259" t="s">
        <v>22763</v>
      </c>
      <c r="C9595" s="260" t="s">
        <v>17875</v>
      </c>
      <c r="D9595" s="266" t="s">
        <v>5756</v>
      </c>
    </row>
    <row r="9596" customFormat="false" ht="30" hidden="false" customHeight="false" outlineLevel="0" collapsed="false">
      <c r="A9596" s="262" t="n">
        <v>11519</v>
      </c>
      <c r="B9596" s="263" t="s">
        <v>22764</v>
      </c>
      <c r="C9596" s="264" t="s">
        <v>18601</v>
      </c>
      <c r="D9596" s="265" t="s">
        <v>22765</v>
      </c>
    </row>
    <row r="9597" customFormat="false" ht="30" hidden="false" customHeight="false" outlineLevel="0" collapsed="false">
      <c r="A9597" s="258" t="n">
        <v>11520</v>
      </c>
      <c r="B9597" s="259" t="s">
        <v>22766</v>
      </c>
      <c r="C9597" s="260" t="s">
        <v>18601</v>
      </c>
      <c r="D9597" s="266" t="s">
        <v>186</v>
      </c>
    </row>
    <row r="9598" customFormat="false" ht="15" hidden="false" customHeight="false" outlineLevel="0" collapsed="false">
      <c r="A9598" s="262" t="n">
        <v>11518</v>
      </c>
      <c r="B9598" s="263" t="s">
        <v>22767</v>
      </c>
      <c r="C9598" s="264" t="s">
        <v>18601</v>
      </c>
      <c r="D9598" s="265" t="s">
        <v>22768</v>
      </c>
    </row>
    <row r="9599" customFormat="false" ht="15" hidden="false" customHeight="false" outlineLevel="0" collapsed="false">
      <c r="A9599" s="258" t="n">
        <v>38473</v>
      </c>
      <c r="B9599" s="259" t="s">
        <v>22769</v>
      </c>
      <c r="C9599" s="260" t="s">
        <v>17875</v>
      </c>
      <c r="D9599" s="266" t="s">
        <v>17026</v>
      </c>
    </row>
    <row r="9600" customFormat="false" ht="15" hidden="false" customHeight="false" outlineLevel="0" collapsed="false">
      <c r="A9600" s="262" t="n">
        <v>4244</v>
      </c>
      <c r="B9600" s="263" t="s">
        <v>22770</v>
      </c>
      <c r="C9600" s="264" t="s">
        <v>17895</v>
      </c>
      <c r="D9600" s="265" t="s">
        <v>11850</v>
      </c>
    </row>
    <row r="9601" customFormat="false" ht="15" hidden="false" customHeight="false" outlineLevel="0" collapsed="false">
      <c r="A9601" s="258" t="n">
        <v>40977</v>
      </c>
      <c r="B9601" s="259" t="s">
        <v>22771</v>
      </c>
      <c r="C9601" s="260" t="s">
        <v>18160</v>
      </c>
      <c r="D9601" s="266" t="s">
        <v>22772</v>
      </c>
    </row>
    <row r="9602" customFormat="false" ht="15" hidden="false" customHeight="false" outlineLevel="0" collapsed="false">
      <c r="A9602" s="262" t="n">
        <v>2742</v>
      </c>
      <c r="B9602" s="263" t="s">
        <v>22773</v>
      </c>
      <c r="C9602" s="264" t="s">
        <v>17912</v>
      </c>
      <c r="D9602" s="265" t="s">
        <v>3623</v>
      </c>
    </row>
    <row r="9603" customFormat="false" ht="15" hidden="false" customHeight="false" outlineLevel="0" collapsed="false">
      <c r="A9603" s="258" t="n">
        <v>2748</v>
      </c>
      <c r="B9603" s="259" t="s">
        <v>22774</v>
      </c>
      <c r="C9603" s="260" t="s">
        <v>17912</v>
      </c>
      <c r="D9603" s="266" t="s">
        <v>22502</v>
      </c>
    </row>
    <row r="9604" customFormat="false" ht="15" hidden="false" customHeight="false" outlineLevel="0" collapsed="false">
      <c r="A9604" s="262" t="n">
        <v>2736</v>
      </c>
      <c r="B9604" s="263" t="s">
        <v>22775</v>
      </c>
      <c r="C9604" s="264" t="s">
        <v>17912</v>
      </c>
      <c r="D9604" s="265" t="s">
        <v>18025</v>
      </c>
    </row>
    <row r="9605" customFormat="false" ht="15" hidden="false" customHeight="false" outlineLevel="0" collapsed="false">
      <c r="A9605" s="258" t="n">
        <v>2745</v>
      </c>
      <c r="B9605" s="259" t="s">
        <v>22776</v>
      </c>
      <c r="C9605" s="260" t="s">
        <v>17912</v>
      </c>
      <c r="D9605" s="266" t="s">
        <v>2905</v>
      </c>
    </row>
    <row r="9606" customFormat="false" ht="15" hidden="false" customHeight="false" outlineLevel="0" collapsed="false">
      <c r="A9606" s="262" t="n">
        <v>2751</v>
      </c>
      <c r="B9606" s="263" t="s">
        <v>22777</v>
      </c>
      <c r="C9606" s="264" t="s">
        <v>17912</v>
      </c>
      <c r="D9606" s="265" t="s">
        <v>2185</v>
      </c>
    </row>
    <row r="9607" customFormat="false" ht="15" hidden="false" customHeight="false" outlineLevel="0" collapsed="false">
      <c r="A9607" s="258" t="n">
        <v>14439</v>
      </c>
      <c r="B9607" s="259" t="s">
        <v>22778</v>
      </c>
      <c r="C9607" s="260" t="s">
        <v>17912</v>
      </c>
      <c r="D9607" s="266" t="s">
        <v>16181</v>
      </c>
    </row>
    <row r="9608" customFormat="false" ht="15" hidden="false" customHeight="false" outlineLevel="0" collapsed="false">
      <c r="A9608" s="262" t="n">
        <v>2731</v>
      </c>
      <c r="B9608" s="263" t="s">
        <v>22779</v>
      </c>
      <c r="C9608" s="264" t="s">
        <v>17912</v>
      </c>
      <c r="D9608" s="265" t="s">
        <v>22780</v>
      </c>
    </row>
    <row r="9609" customFormat="false" ht="15" hidden="false" customHeight="false" outlineLevel="0" collapsed="false">
      <c r="A9609" s="258" t="n">
        <v>21138</v>
      </c>
      <c r="B9609" s="259" t="s">
        <v>22781</v>
      </c>
      <c r="C9609" s="260" t="s">
        <v>17912</v>
      </c>
      <c r="D9609" s="266" t="s">
        <v>19717</v>
      </c>
    </row>
    <row r="9610" customFormat="false" ht="15" hidden="false" customHeight="false" outlineLevel="0" collapsed="false">
      <c r="A9610" s="262" t="n">
        <v>2747</v>
      </c>
      <c r="B9610" s="263" t="s">
        <v>22782</v>
      </c>
      <c r="C9610" s="264" t="s">
        <v>17912</v>
      </c>
      <c r="D9610" s="265" t="s">
        <v>2281</v>
      </c>
    </row>
    <row r="9611" customFormat="false" ht="15" hidden="false" customHeight="false" outlineLevel="0" collapsed="false">
      <c r="A9611" s="258" t="n">
        <v>4115</v>
      </c>
      <c r="B9611" s="259" t="s">
        <v>22783</v>
      </c>
      <c r="C9611" s="260" t="s">
        <v>17912</v>
      </c>
      <c r="D9611" s="266" t="s">
        <v>3164</v>
      </c>
    </row>
    <row r="9612" customFormat="false" ht="15" hidden="false" customHeight="false" outlineLevel="0" collapsed="false">
      <c r="A9612" s="262" t="n">
        <v>2729</v>
      </c>
      <c r="B9612" s="263" t="s">
        <v>22784</v>
      </c>
      <c r="C9612" s="264" t="s">
        <v>17875</v>
      </c>
      <c r="D9612" s="265" t="s">
        <v>11807</v>
      </c>
    </row>
    <row r="9613" customFormat="false" ht="15" hidden="false" customHeight="false" outlineLevel="0" collapsed="false">
      <c r="A9613" s="258" t="n">
        <v>4119</v>
      </c>
      <c r="B9613" s="259" t="s">
        <v>22785</v>
      </c>
      <c r="C9613" s="260" t="s">
        <v>17912</v>
      </c>
      <c r="D9613" s="266" t="s">
        <v>22786</v>
      </c>
    </row>
    <row r="9614" customFormat="false" ht="15" hidden="false" customHeight="false" outlineLevel="0" collapsed="false">
      <c r="A9614" s="262" t="n">
        <v>2794</v>
      </c>
      <c r="B9614" s="263" t="s">
        <v>22787</v>
      </c>
      <c r="C9614" s="264" t="s">
        <v>17912</v>
      </c>
      <c r="D9614" s="265" t="s">
        <v>22788</v>
      </c>
    </row>
    <row r="9615" customFormat="false" ht="15" hidden="false" customHeight="false" outlineLevel="0" collapsed="false">
      <c r="A9615" s="258" t="n">
        <v>2788</v>
      </c>
      <c r="B9615" s="259" t="s">
        <v>22789</v>
      </c>
      <c r="C9615" s="260" t="s">
        <v>17912</v>
      </c>
      <c r="D9615" s="266" t="s">
        <v>22790</v>
      </c>
    </row>
    <row r="9616" customFormat="false" ht="15" hidden="false" customHeight="false" outlineLevel="0" collapsed="false">
      <c r="A9616" s="262" t="n">
        <v>4006</v>
      </c>
      <c r="B9616" s="263" t="s">
        <v>22791</v>
      </c>
      <c r="C9616" s="264" t="s">
        <v>18153</v>
      </c>
      <c r="D9616" s="265" t="s">
        <v>22792</v>
      </c>
    </row>
    <row r="9617" customFormat="false" ht="15" hidden="false" customHeight="false" outlineLevel="0" collapsed="false">
      <c r="A9617" s="258" t="n">
        <v>36151</v>
      </c>
      <c r="B9617" s="259" t="s">
        <v>22793</v>
      </c>
      <c r="C9617" s="260" t="s">
        <v>17875</v>
      </c>
      <c r="D9617" s="266" t="s">
        <v>22794</v>
      </c>
    </row>
    <row r="9618" customFormat="false" ht="15" hidden="false" customHeight="false" outlineLevel="0" collapsed="false">
      <c r="A9618" s="262" t="n">
        <v>37457</v>
      </c>
      <c r="B9618" s="263" t="s">
        <v>22795</v>
      </c>
      <c r="C9618" s="264" t="s">
        <v>17912</v>
      </c>
      <c r="D9618" s="265" t="s">
        <v>2498</v>
      </c>
    </row>
    <row r="9619" customFormat="false" ht="15" hidden="false" customHeight="false" outlineLevel="0" collapsed="false">
      <c r="A9619" s="258" t="n">
        <v>37456</v>
      </c>
      <c r="B9619" s="259" t="s">
        <v>22796</v>
      </c>
      <c r="C9619" s="260" t="s">
        <v>17912</v>
      </c>
      <c r="D9619" s="266" t="s">
        <v>2109</v>
      </c>
    </row>
    <row r="9620" customFormat="false" ht="15" hidden="false" customHeight="false" outlineLevel="0" collapsed="false">
      <c r="A9620" s="262" t="n">
        <v>37461</v>
      </c>
      <c r="B9620" s="263" t="s">
        <v>22797</v>
      </c>
      <c r="C9620" s="264" t="s">
        <v>17912</v>
      </c>
      <c r="D9620" s="265" t="s">
        <v>22798</v>
      </c>
    </row>
    <row r="9621" customFormat="false" ht="15" hidden="false" customHeight="false" outlineLevel="0" collapsed="false">
      <c r="A9621" s="258" t="n">
        <v>37460</v>
      </c>
      <c r="B9621" s="259" t="s">
        <v>22799</v>
      </c>
      <c r="C9621" s="260" t="s">
        <v>17912</v>
      </c>
      <c r="D9621" s="266" t="s">
        <v>9909</v>
      </c>
    </row>
    <row r="9622" customFormat="false" ht="15" hidden="false" customHeight="false" outlineLevel="0" collapsed="false">
      <c r="A9622" s="262" t="n">
        <v>37458</v>
      </c>
      <c r="B9622" s="263" t="s">
        <v>22800</v>
      </c>
      <c r="C9622" s="264" t="s">
        <v>17912</v>
      </c>
      <c r="D9622" s="265" t="s">
        <v>1102</v>
      </c>
    </row>
    <row r="9623" customFormat="false" ht="15" hidden="false" customHeight="false" outlineLevel="0" collapsed="false">
      <c r="A9623" s="258" t="n">
        <v>37454</v>
      </c>
      <c r="B9623" s="259" t="s">
        <v>22801</v>
      </c>
      <c r="C9623" s="260" t="s">
        <v>17912</v>
      </c>
      <c r="D9623" s="266" t="s">
        <v>1730</v>
      </c>
    </row>
    <row r="9624" customFormat="false" ht="15" hidden="false" customHeight="false" outlineLevel="0" collapsed="false">
      <c r="A9624" s="262" t="n">
        <v>37455</v>
      </c>
      <c r="B9624" s="263" t="s">
        <v>22802</v>
      </c>
      <c r="C9624" s="264" t="s">
        <v>17912</v>
      </c>
      <c r="D9624" s="265" t="s">
        <v>1637</v>
      </c>
    </row>
    <row r="9625" customFormat="false" ht="15" hidden="false" customHeight="false" outlineLevel="0" collapsed="false">
      <c r="A9625" s="258" t="n">
        <v>37459</v>
      </c>
      <c r="B9625" s="259" t="s">
        <v>22803</v>
      </c>
      <c r="C9625" s="260" t="s">
        <v>17912</v>
      </c>
      <c r="D9625" s="266" t="s">
        <v>1147</v>
      </c>
    </row>
    <row r="9626" customFormat="false" ht="30" hidden="false" customHeight="false" outlineLevel="0" collapsed="false">
      <c r="A9626" s="262" t="n">
        <v>21029</v>
      </c>
      <c r="B9626" s="263" t="s">
        <v>22804</v>
      </c>
      <c r="C9626" s="264" t="s">
        <v>17875</v>
      </c>
      <c r="D9626" s="265" t="s">
        <v>22805</v>
      </c>
    </row>
    <row r="9627" customFormat="false" ht="30" hidden="false" customHeight="false" outlineLevel="0" collapsed="false">
      <c r="A9627" s="258" t="n">
        <v>21030</v>
      </c>
      <c r="B9627" s="259" t="s">
        <v>22806</v>
      </c>
      <c r="C9627" s="260" t="s">
        <v>17875</v>
      </c>
      <c r="D9627" s="266" t="s">
        <v>22807</v>
      </c>
    </row>
    <row r="9628" customFormat="false" ht="30" hidden="false" customHeight="false" outlineLevel="0" collapsed="false">
      <c r="A9628" s="262" t="n">
        <v>21031</v>
      </c>
      <c r="B9628" s="263" t="s">
        <v>22808</v>
      </c>
      <c r="C9628" s="264" t="s">
        <v>17875</v>
      </c>
      <c r="D9628" s="265" t="s">
        <v>22809</v>
      </c>
    </row>
    <row r="9629" customFormat="false" ht="30" hidden="false" customHeight="false" outlineLevel="0" collapsed="false">
      <c r="A9629" s="258" t="n">
        <v>21032</v>
      </c>
      <c r="B9629" s="259" t="s">
        <v>22810</v>
      </c>
      <c r="C9629" s="260" t="s">
        <v>17875</v>
      </c>
      <c r="D9629" s="266" t="s">
        <v>22811</v>
      </c>
    </row>
    <row r="9630" customFormat="false" ht="30" hidden="false" customHeight="false" outlineLevel="0" collapsed="false">
      <c r="A9630" s="262" t="n">
        <v>37527</v>
      </c>
      <c r="B9630" s="263" t="s">
        <v>22812</v>
      </c>
      <c r="C9630" s="264" t="s">
        <v>17875</v>
      </c>
      <c r="D9630" s="265" t="s">
        <v>22813</v>
      </c>
    </row>
    <row r="9631" customFormat="false" ht="30" hidden="false" customHeight="false" outlineLevel="0" collapsed="false">
      <c r="A9631" s="258" t="n">
        <v>37528</v>
      </c>
      <c r="B9631" s="259" t="s">
        <v>22814</v>
      </c>
      <c r="C9631" s="260" t="s">
        <v>17875</v>
      </c>
      <c r="D9631" s="266" t="s">
        <v>22815</v>
      </c>
    </row>
    <row r="9632" customFormat="false" ht="30" hidden="false" customHeight="false" outlineLevel="0" collapsed="false">
      <c r="A9632" s="262" t="n">
        <v>37529</v>
      </c>
      <c r="B9632" s="263" t="s">
        <v>22816</v>
      </c>
      <c r="C9632" s="264" t="s">
        <v>17875</v>
      </c>
      <c r="D9632" s="265" t="s">
        <v>22817</v>
      </c>
    </row>
    <row r="9633" customFormat="false" ht="30" hidden="false" customHeight="false" outlineLevel="0" collapsed="false">
      <c r="A9633" s="258" t="n">
        <v>37530</v>
      </c>
      <c r="B9633" s="259" t="s">
        <v>22818</v>
      </c>
      <c r="C9633" s="260" t="s">
        <v>17875</v>
      </c>
      <c r="D9633" s="266" t="s">
        <v>22819</v>
      </c>
    </row>
    <row r="9634" customFormat="false" ht="30" hidden="false" customHeight="false" outlineLevel="0" collapsed="false">
      <c r="A9634" s="262" t="n">
        <v>21034</v>
      </c>
      <c r="B9634" s="263" t="s">
        <v>22820</v>
      </c>
      <c r="C9634" s="264" t="s">
        <v>17875</v>
      </c>
      <c r="D9634" s="265" t="s">
        <v>22821</v>
      </c>
    </row>
    <row r="9635" customFormat="false" ht="30" hidden="false" customHeight="false" outlineLevel="0" collapsed="false">
      <c r="A9635" s="258" t="n">
        <v>37531</v>
      </c>
      <c r="B9635" s="259" t="s">
        <v>22822</v>
      </c>
      <c r="C9635" s="260" t="s">
        <v>17875</v>
      </c>
      <c r="D9635" s="266" t="s">
        <v>22823</v>
      </c>
    </row>
    <row r="9636" customFormat="false" ht="30" hidden="false" customHeight="false" outlineLevel="0" collapsed="false">
      <c r="A9636" s="262" t="n">
        <v>21036</v>
      </c>
      <c r="B9636" s="263" t="s">
        <v>22824</v>
      </c>
      <c r="C9636" s="264" t="s">
        <v>17875</v>
      </c>
      <c r="D9636" s="265" t="s">
        <v>22825</v>
      </c>
    </row>
    <row r="9637" customFormat="false" ht="30" hidden="false" customHeight="false" outlineLevel="0" collapsed="false">
      <c r="A9637" s="258" t="n">
        <v>21037</v>
      </c>
      <c r="B9637" s="259" t="s">
        <v>22826</v>
      </c>
      <c r="C9637" s="260" t="s">
        <v>17875</v>
      </c>
      <c r="D9637" s="266" t="s">
        <v>22827</v>
      </c>
    </row>
    <row r="9638" customFormat="false" ht="30" hidden="false" customHeight="false" outlineLevel="0" collapsed="false">
      <c r="A9638" s="262" t="n">
        <v>20185</v>
      </c>
      <c r="B9638" s="263" t="s">
        <v>22828</v>
      </c>
      <c r="C9638" s="264" t="s">
        <v>17912</v>
      </c>
      <c r="D9638" s="265" t="s">
        <v>13708</v>
      </c>
    </row>
    <row r="9639" customFormat="false" ht="15" hidden="false" customHeight="false" outlineLevel="0" collapsed="false">
      <c r="A9639" s="258" t="n">
        <v>20260</v>
      </c>
      <c r="B9639" s="259" t="s">
        <v>22829</v>
      </c>
      <c r="C9639" s="260" t="s">
        <v>17875</v>
      </c>
      <c r="D9639" s="266" t="s">
        <v>10240</v>
      </c>
    </row>
    <row r="9640" customFormat="false" ht="15" hidden="false" customHeight="false" outlineLevel="0" collapsed="false">
      <c r="A9640" s="262" t="n">
        <v>37523</v>
      </c>
      <c r="B9640" s="263" t="s">
        <v>22830</v>
      </c>
      <c r="C9640" s="264" t="s">
        <v>17875</v>
      </c>
      <c r="D9640" s="265" t="s">
        <v>22831</v>
      </c>
    </row>
    <row r="9641" customFormat="false" ht="15" hidden="false" customHeight="false" outlineLevel="0" collapsed="false">
      <c r="A9641" s="258" t="n">
        <v>37515</v>
      </c>
      <c r="B9641" s="259" t="s">
        <v>22832</v>
      </c>
      <c r="C9641" s="260" t="s">
        <v>17875</v>
      </c>
      <c r="D9641" s="266" t="s">
        <v>22833</v>
      </c>
    </row>
    <row r="9642" customFormat="false" ht="15" hidden="false" customHeight="false" outlineLevel="0" collapsed="false">
      <c r="A9642" s="262" t="n">
        <v>12899</v>
      </c>
      <c r="B9642" s="263" t="s">
        <v>22834</v>
      </c>
      <c r="C9642" s="264" t="s">
        <v>17875</v>
      </c>
      <c r="D9642" s="265" t="s">
        <v>22835</v>
      </c>
    </row>
    <row r="9643" customFormat="false" ht="15" hidden="false" customHeight="false" outlineLevel="0" collapsed="false">
      <c r="A9643" s="258" t="n">
        <v>12898</v>
      </c>
      <c r="B9643" s="259" t="s">
        <v>22836</v>
      </c>
      <c r="C9643" s="260" t="s">
        <v>17875</v>
      </c>
      <c r="D9643" s="266" t="s">
        <v>22837</v>
      </c>
    </row>
    <row r="9644" customFormat="false" ht="15" hidden="false" customHeight="false" outlineLevel="0" collapsed="false">
      <c r="A9644" s="262" t="n">
        <v>42528</v>
      </c>
      <c r="B9644" s="263" t="s">
        <v>22838</v>
      </c>
      <c r="C9644" s="264" t="s">
        <v>17892</v>
      </c>
      <c r="D9644" s="265" t="s">
        <v>6658</v>
      </c>
    </row>
    <row r="9645" customFormat="false" ht="15" hidden="false" customHeight="false" outlineLevel="0" collapsed="false">
      <c r="A9645" s="258" t="n">
        <v>39696</v>
      </c>
      <c r="B9645" s="259" t="s">
        <v>22839</v>
      </c>
      <c r="C9645" s="260" t="s">
        <v>17892</v>
      </c>
      <c r="D9645" s="266" t="s">
        <v>18001</v>
      </c>
    </row>
    <row r="9646" customFormat="false" ht="15" hidden="false" customHeight="false" outlineLevel="0" collapsed="false">
      <c r="A9646" s="262" t="n">
        <v>39700</v>
      </c>
      <c r="B9646" s="263" t="s">
        <v>22840</v>
      </c>
      <c r="C9646" s="264" t="s">
        <v>17892</v>
      </c>
      <c r="D9646" s="265" t="s">
        <v>1878</v>
      </c>
    </row>
    <row r="9647" customFormat="false" ht="15" hidden="false" customHeight="false" outlineLevel="0" collapsed="false">
      <c r="A9647" s="258" t="n">
        <v>11621</v>
      </c>
      <c r="B9647" s="259" t="s">
        <v>22841</v>
      </c>
      <c r="C9647" s="260" t="s">
        <v>17892</v>
      </c>
      <c r="D9647" s="266" t="s">
        <v>8189</v>
      </c>
    </row>
    <row r="9648" customFormat="false" ht="15" hidden="false" customHeight="false" outlineLevel="0" collapsed="false">
      <c r="A9648" s="262" t="n">
        <v>4014</v>
      </c>
      <c r="B9648" s="263" t="s">
        <v>22842</v>
      </c>
      <c r="C9648" s="264" t="s">
        <v>17892</v>
      </c>
      <c r="D9648" s="265" t="s">
        <v>12436</v>
      </c>
    </row>
    <row r="9649" customFormat="false" ht="15" hidden="false" customHeight="false" outlineLevel="0" collapsed="false">
      <c r="A9649" s="258" t="n">
        <v>4015</v>
      </c>
      <c r="B9649" s="259" t="s">
        <v>22843</v>
      </c>
      <c r="C9649" s="260" t="s">
        <v>17892</v>
      </c>
      <c r="D9649" s="266" t="s">
        <v>22844</v>
      </c>
    </row>
    <row r="9650" customFormat="false" ht="15" hidden="false" customHeight="false" outlineLevel="0" collapsed="false">
      <c r="A9650" s="262" t="n">
        <v>4017</v>
      </c>
      <c r="B9650" s="263" t="s">
        <v>22845</v>
      </c>
      <c r="C9650" s="264" t="s">
        <v>17892</v>
      </c>
      <c r="D9650" s="265" t="s">
        <v>22846</v>
      </c>
    </row>
    <row r="9651" customFormat="false" ht="15" hidden="false" customHeight="false" outlineLevel="0" collapsed="false">
      <c r="A9651" s="258" t="n">
        <v>4016</v>
      </c>
      <c r="B9651" s="259" t="s">
        <v>22847</v>
      </c>
      <c r="C9651" s="260" t="s">
        <v>17892</v>
      </c>
      <c r="D9651" s="266" t="s">
        <v>7752</v>
      </c>
    </row>
    <row r="9652" customFormat="false" ht="15" hidden="false" customHeight="false" outlineLevel="0" collapsed="false">
      <c r="A9652" s="262" t="n">
        <v>39699</v>
      </c>
      <c r="B9652" s="263" t="s">
        <v>22848</v>
      </c>
      <c r="C9652" s="264" t="s">
        <v>17892</v>
      </c>
      <c r="D9652" s="265" t="s">
        <v>2273</v>
      </c>
    </row>
    <row r="9653" customFormat="false" ht="15" hidden="false" customHeight="false" outlineLevel="0" collapsed="false">
      <c r="A9653" s="258" t="n">
        <v>38544</v>
      </c>
      <c r="B9653" s="259" t="s">
        <v>22849</v>
      </c>
      <c r="C9653" s="260" t="s">
        <v>17892</v>
      </c>
      <c r="D9653" s="266" t="s">
        <v>4252</v>
      </c>
    </row>
    <row r="9654" customFormat="false" ht="15" hidden="false" customHeight="false" outlineLevel="0" collapsed="false">
      <c r="A9654" s="262" t="n">
        <v>38545</v>
      </c>
      <c r="B9654" s="263" t="s">
        <v>22850</v>
      </c>
      <c r="C9654" s="264" t="s">
        <v>17892</v>
      </c>
      <c r="D9654" s="265" t="s">
        <v>19214</v>
      </c>
    </row>
    <row r="9655" customFormat="false" ht="15" hidden="false" customHeight="false" outlineLevel="0" collapsed="false">
      <c r="A9655" s="258" t="n">
        <v>42527</v>
      </c>
      <c r="B9655" s="259" t="s">
        <v>22851</v>
      </c>
      <c r="C9655" s="260" t="s">
        <v>17892</v>
      </c>
      <c r="D9655" s="266" t="s">
        <v>1972</v>
      </c>
    </row>
    <row r="9656" customFormat="false" ht="15" hidden="false" customHeight="false" outlineLevel="0" collapsed="false">
      <c r="A9656" s="262" t="n">
        <v>39323</v>
      </c>
      <c r="B9656" s="263" t="s">
        <v>22852</v>
      </c>
      <c r="C9656" s="264" t="s">
        <v>17892</v>
      </c>
      <c r="D9656" s="265" t="s">
        <v>22853</v>
      </c>
    </row>
    <row r="9657" customFormat="false" ht="30" hidden="false" customHeight="false" outlineLevel="0" collapsed="false">
      <c r="A9657" s="258" t="n">
        <v>626</v>
      </c>
      <c r="B9657" s="259" t="s">
        <v>22854</v>
      </c>
      <c r="C9657" s="260" t="s">
        <v>17977</v>
      </c>
      <c r="D9657" s="266" t="s">
        <v>15114</v>
      </c>
    </row>
    <row r="9658" customFormat="false" ht="15" hidden="false" customHeight="false" outlineLevel="0" collapsed="false">
      <c r="A9658" s="262" t="n">
        <v>25860</v>
      </c>
      <c r="B9658" s="263" t="s">
        <v>22855</v>
      </c>
      <c r="C9658" s="264" t="s">
        <v>17892</v>
      </c>
      <c r="D9658" s="265" t="s">
        <v>9771</v>
      </c>
    </row>
    <row r="9659" customFormat="false" ht="15" hidden="false" customHeight="false" outlineLevel="0" collapsed="false">
      <c r="A9659" s="258" t="n">
        <v>25861</v>
      </c>
      <c r="B9659" s="259" t="s">
        <v>22856</v>
      </c>
      <c r="C9659" s="260" t="s">
        <v>17892</v>
      </c>
      <c r="D9659" s="266" t="s">
        <v>22857</v>
      </c>
    </row>
    <row r="9660" customFormat="false" ht="15" hidden="false" customHeight="false" outlineLevel="0" collapsed="false">
      <c r="A9660" s="262" t="n">
        <v>25862</v>
      </c>
      <c r="B9660" s="263" t="s">
        <v>22858</v>
      </c>
      <c r="C9660" s="264" t="s">
        <v>17892</v>
      </c>
      <c r="D9660" s="265" t="s">
        <v>22859</v>
      </c>
    </row>
    <row r="9661" customFormat="false" ht="15" hidden="false" customHeight="false" outlineLevel="0" collapsed="false">
      <c r="A9661" s="258" t="n">
        <v>25863</v>
      </c>
      <c r="B9661" s="259" t="s">
        <v>22860</v>
      </c>
      <c r="C9661" s="260" t="s">
        <v>17892</v>
      </c>
      <c r="D9661" s="266" t="s">
        <v>22861</v>
      </c>
    </row>
    <row r="9662" customFormat="false" ht="15" hidden="false" customHeight="false" outlineLevel="0" collapsed="false">
      <c r="A9662" s="262" t="n">
        <v>25864</v>
      </c>
      <c r="B9662" s="263" t="s">
        <v>22862</v>
      </c>
      <c r="C9662" s="264" t="s">
        <v>17892</v>
      </c>
      <c r="D9662" s="265" t="s">
        <v>5738</v>
      </c>
    </row>
    <row r="9663" customFormat="false" ht="15" hidden="false" customHeight="false" outlineLevel="0" collapsed="false">
      <c r="A9663" s="258" t="n">
        <v>25865</v>
      </c>
      <c r="B9663" s="259" t="s">
        <v>22863</v>
      </c>
      <c r="C9663" s="260" t="s">
        <v>17892</v>
      </c>
      <c r="D9663" s="266" t="s">
        <v>22864</v>
      </c>
    </row>
    <row r="9664" customFormat="false" ht="15" hidden="false" customHeight="false" outlineLevel="0" collapsed="false">
      <c r="A9664" s="262" t="n">
        <v>25866</v>
      </c>
      <c r="B9664" s="263" t="s">
        <v>22865</v>
      </c>
      <c r="C9664" s="264" t="s">
        <v>17892</v>
      </c>
      <c r="D9664" s="265" t="s">
        <v>22866</v>
      </c>
    </row>
    <row r="9665" customFormat="false" ht="15" hidden="false" customHeight="false" outlineLevel="0" collapsed="false">
      <c r="A9665" s="258" t="n">
        <v>25868</v>
      </c>
      <c r="B9665" s="259" t="s">
        <v>22867</v>
      </c>
      <c r="C9665" s="260" t="s">
        <v>17892</v>
      </c>
      <c r="D9665" s="266" t="s">
        <v>516</v>
      </c>
    </row>
    <row r="9666" customFormat="false" ht="15" hidden="false" customHeight="false" outlineLevel="0" collapsed="false">
      <c r="A9666" s="262" t="n">
        <v>25869</v>
      </c>
      <c r="B9666" s="263" t="s">
        <v>22868</v>
      </c>
      <c r="C9666" s="264" t="s">
        <v>17892</v>
      </c>
      <c r="D9666" s="265" t="s">
        <v>22869</v>
      </c>
    </row>
    <row r="9667" customFormat="false" ht="15" hidden="false" customHeight="false" outlineLevel="0" collapsed="false">
      <c r="A9667" s="258" t="n">
        <v>25870</v>
      </c>
      <c r="B9667" s="259" t="s">
        <v>22870</v>
      </c>
      <c r="C9667" s="260" t="s">
        <v>17892</v>
      </c>
      <c r="D9667" s="266" t="s">
        <v>22871</v>
      </c>
    </row>
    <row r="9668" customFormat="false" ht="15" hidden="false" customHeight="false" outlineLevel="0" collapsed="false">
      <c r="A9668" s="262" t="n">
        <v>25871</v>
      </c>
      <c r="B9668" s="263" t="s">
        <v>22872</v>
      </c>
      <c r="C9668" s="264" t="s">
        <v>17892</v>
      </c>
      <c r="D9668" s="265" t="s">
        <v>10479</v>
      </c>
    </row>
    <row r="9669" customFormat="false" ht="15" hidden="false" customHeight="false" outlineLevel="0" collapsed="false">
      <c r="A9669" s="258" t="n">
        <v>25867</v>
      </c>
      <c r="B9669" s="259" t="s">
        <v>22873</v>
      </c>
      <c r="C9669" s="260" t="s">
        <v>17892</v>
      </c>
      <c r="D9669" s="266" t="s">
        <v>22874</v>
      </c>
    </row>
    <row r="9670" customFormat="false" ht="15" hidden="false" customHeight="false" outlineLevel="0" collapsed="false">
      <c r="A9670" s="262" t="n">
        <v>25872</v>
      </c>
      <c r="B9670" s="263" t="s">
        <v>22875</v>
      </c>
      <c r="C9670" s="264" t="s">
        <v>17892</v>
      </c>
      <c r="D9670" s="265" t="s">
        <v>22876</v>
      </c>
    </row>
    <row r="9671" customFormat="false" ht="15" hidden="false" customHeight="false" outlineLevel="0" collapsed="false">
      <c r="A9671" s="258" t="n">
        <v>25873</v>
      </c>
      <c r="B9671" s="259" t="s">
        <v>22877</v>
      </c>
      <c r="C9671" s="260" t="s">
        <v>17892</v>
      </c>
      <c r="D9671" s="266" t="s">
        <v>22878</v>
      </c>
    </row>
    <row r="9672" customFormat="false" ht="15" hidden="false" customHeight="false" outlineLevel="0" collapsed="false">
      <c r="A9672" s="262" t="n">
        <v>40637</v>
      </c>
      <c r="B9672" s="263" t="s">
        <v>22879</v>
      </c>
      <c r="C9672" s="264" t="s">
        <v>17875</v>
      </c>
      <c r="D9672" s="265" t="s">
        <v>22880</v>
      </c>
    </row>
    <row r="9673" customFormat="false" ht="15" hidden="false" customHeight="false" outlineLevel="0" collapsed="false">
      <c r="A9673" s="258" t="n">
        <v>13836</v>
      </c>
      <c r="B9673" s="259" t="s">
        <v>22881</v>
      </c>
      <c r="C9673" s="260" t="s">
        <v>17875</v>
      </c>
      <c r="D9673" s="266" t="s">
        <v>22882</v>
      </c>
    </row>
    <row r="9674" customFormat="false" ht="30" hidden="false" customHeight="false" outlineLevel="0" collapsed="false">
      <c r="A9674" s="262" t="n">
        <v>14534</v>
      </c>
      <c r="B9674" s="263" t="s">
        <v>22883</v>
      </c>
      <c r="C9674" s="264" t="s">
        <v>17875</v>
      </c>
      <c r="D9674" s="265" t="s">
        <v>22884</v>
      </c>
    </row>
    <row r="9675" customFormat="false" ht="15" hidden="false" customHeight="false" outlineLevel="0" collapsed="false">
      <c r="A9675" s="258" t="n">
        <v>14619</v>
      </c>
      <c r="B9675" s="259" t="s">
        <v>22885</v>
      </c>
      <c r="C9675" s="260" t="s">
        <v>17875</v>
      </c>
      <c r="D9675" s="266" t="s">
        <v>22886</v>
      </c>
    </row>
    <row r="9676" customFormat="false" ht="30" hidden="false" customHeight="false" outlineLevel="0" collapsed="false">
      <c r="A9676" s="262" t="n">
        <v>14535</v>
      </c>
      <c r="B9676" s="263" t="s">
        <v>22887</v>
      </c>
      <c r="C9676" s="264" t="s">
        <v>17875</v>
      </c>
      <c r="D9676" s="265" t="s">
        <v>22888</v>
      </c>
    </row>
    <row r="9677" customFormat="false" ht="45" hidden="false" customHeight="false" outlineLevel="0" collapsed="false">
      <c r="A9677" s="258" t="n">
        <v>39813</v>
      </c>
      <c r="B9677" s="259" t="s">
        <v>22889</v>
      </c>
      <c r="C9677" s="260" t="s">
        <v>17875</v>
      </c>
      <c r="D9677" s="266" t="s">
        <v>22890</v>
      </c>
    </row>
    <row r="9678" customFormat="false" ht="30" hidden="false" customHeight="false" outlineLevel="0" collapsed="false">
      <c r="A9678" s="262" t="n">
        <v>40403</v>
      </c>
      <c r="B9678" s="263" t="s">
        <v>22891</v>
      </c>
      <c r="C9678" s="264" t="s">
        <v>17875</v>
      </c>
      <c r="D9678" s="265" t="s">
        <v>22892</v>
      </c>
    </row>
    <row r="9679" customFormat="false" ht="15" hidden="false" customHeight="false" outlineLevel="0" collapsed="false">
      <c r="A9679" s="258" t="n">
        <v>12868</v>
      </c>
      <c r="B9679" s="259" t="s">
        <v>22893</v>
      </c>
      <c r="C9679" s="260" t="s">
        <v>17895</v>
      </c>
      <c r="D9679" s="266" t="s">
        <v>18864</v>
      </c>
    </row>
    <row r="9680" customFormat="false" ht="15" hidden="false" customHeight="false" outlineLevel="0" collapsed="false">
      <c r="A9680" s="262" t="n">
        <v>40916</v>
      </c>
      <c r="B9680" s="263" t="s">
        <v>22894</v>
      </c>
      <c r="C9680" s="264" t="s">
        <v>18160</v>
      </c>
      <c r="D9680" s="265" t="s">
        <v>22895</v>
      </c>
    </row>
    <row r="9681" customFormat="false" ht="15" hidden="false" customHeight="false" outlineLevel="0" collapsed="false">
      <c r="A9681" s="258" t="n">
        <v>4755</v>
      </c>
      <c r="B9681" s="259" t="s">
        <v>22896</v>
      </c>
      <c r="C9681" s="260" t="s">
        <v>17895</v>
      </c>
      <c r="D9681" s="266" t="s">
        <v>17293</v>
      </c>
    </row>
    <row r="9682" customFormat="false" ht="15" hidden="false" customHeight="false" outlineLevel="0" collapsed="false">
      <c r="A9682" s="262" t="n">
        <v>41067</v>
      </c>
      <c r="B9682" s="263" t="s">
        <v>22897</v>
      </c>
      <c r="C9682" s="264" t="s">
        <v>18160</v>
      </c>
      <c r="D9682" s="265" t="s">
        <v>18553</v>
      </c>
    </row>
    <row r="9683" customFormat="false" ht="15" hidden="false" customHeight="false" outlineLevel="0" collapsed="false">
      <c r="A9683" s="258" t="n">
        <v>38463</v>
      </c>
      <c r="B9683" s="259" t="s">
        <v>22898</v>
      </c>
      <c r="C9683" s="260" t="s">
        <v>17875</v>
      </c>
      <c r="D9683" s="266" t="s">
        <v>22899</v>
      </c>
    </row>
    <row r="9684" customFormat="false" ht="30" hidden="false" customHeight="false" outlineLevel="0" collapsed="false">
      <c r="A9684" s="262" t="n">
        <v>40703</v>
      </c>
      <c r="B9684" s="263" t="s">
        <v>22900</v>
      </c>
      <c r="C9684" s="264" t="s">
        <v>17875</v>
      </c>
      <c r="D9684" s="265" t="s">
        <v>22901</v>
      </c>
    </row>
    <row r="9685" customFormat="false" ht="15" hidden="false" customHeight="false" outlineLevel="0" collapsed="false">
      <c r="A9685" s="258" t="n">
        <v>14531</v>
      </c>
      <c r="B9685" s="259" t="s">
        <v>22902</v>
      </c>
      <c r="C9685" s="260" t="s">
        <v>17875</v>
      </c>
      <c r="D9685" s="266" t="s">
        <v>22903</v>
      </c>
    </row>
    <row r="9686" customFormat="false" ht="15" hidden="false" customHeight="false" outlineLevel="0" collapsed="false">
      <c r="A9686" s="262" t="n">
        <v>36533</v>
      </c>
      <c r="B9686" s="263" t="s">
        <v>22904</v>
      </c>
      <c r="C9686" s="264" t="s">
        <v>17875</v>
      </c>
      <c r="D9686" s="265" t="s">
        <v>22905</v>
      </c>
    </row>
    <row r="9687" customFormat="false" ht="15" hidden="false" customHeight="false" outlineLevel="0" collapsed="false">
      <c r="A9687" s="258" t="n">
        <v>11616</v>
      </c>
      <c r="B9687" s="259" t="s">
        <v>22906</v>
      </c>
      <c r="C9687" s="260" t="s">
        <v>17875</v>
      </c>
      <c r="D9687" s="266" t="s">
        <v>22907</v>
      </c>
    </row>
    <row r="9688" customFormat="false" ht="15" hidden="false" customHeight="false" outlineLevel="0" collapsed="false">
      <c r="A9688" s="262" t="n">
        <v>41898</v>
      </c>
      <c r="B9688" s="263" t="s">
        <v>22908</v>
      </c>
      <c r="C9688" s="264" t="s">
        <v>17875</v>
      </c>
      <c r="D9688" s="265" t="s">
        <v>22909</v>
      </c>
    </row>
    <row r="9689" customFormat="false" ht="15" hidden="false" customHeight="false" outlineLevel="0" collapsed="false">
      <c r="A9689" s="258" t="n">
        <v>13447</v>
      </c>
      <c r="B9689" s="259" t="s">
        <v>22910</v>
      </c>
      <c r="C9689" s="260" t="s">
        <v>17875</v>
      </c>
      <c r="D9689" s="266" t="s">
        <v>22911</v>
      </c>
    </row>
    <row r="9690" customFormat="false" ht="15" hidden="false" customHeight="false" outlineLevel="0" collapsed="false">
      <c r="A9690" s="262" t="n">
        <v>14529</v>
      </c>
      <c r="B9690" s="263" t="s">
        <v>22912</v>
      </c>
      <c r="C9690" s="264" t="s">
        <v>17875</v>
      </c>
      <c r="D9690" s="265" t="s">
        <v>22913</v>
      </c>
    </row>
    <row r="9691" customFormat="false" ht="15" hidden="false" customHeight="false" outlineLevel="0" collapsed="false">
      <c r="A9691" s="258" t="n">
        <v>10747</v>
      </c>
      <c r="B9691" s="259" t="s">
        <v>22914</v>
      </c>
      <c r="C9691" s="260" t="s">
        <v>17875</v>
      </c>
      <c r="D9691" s="266" t="s">
        <v>22915</v>
      </c>
    </row>
    <row r="9692" customFormat="false" ht="15" hidden="false" customHeight="false" outlineLevel="0" collapsed="false">
      <c r="A9692" s="262" t="n">
        <v>36141</v>
      </c>
      <c r="B9692" s="263" t="s">
        <v>22916</v>
      </c>
      <c r="C9692" s="264" t="s">
        <v>17875</v>
      </c>
      <c r="D9692" s="265" t="s">
        <v>22917</v>
      </c>
    </row>
    <row r="9693" customFormat="false" ht="15" hidden="false" customHeight="false" outlineLevel="0" collapsed="false">
      <c r="A9693" s="258" t="n">
        <v>4053</v>
      </c>
      <c r="B9693" s="259" t="s">
        <v>22918</v>
      </c>
      <c r="C9693" s="260" t="s">
        <v>21526</v>
      </c>
      <c r="D9693" s="266" t="s">
        <v>22919</v>
      </c>
    </row>
    <row r="9694" customFormat="false" ht="15" hidden="false" customHeight="false" outlineLevel="0" collapsed="false">
      <c r="A9694" s="262" t="n">
        <v>4052</v>
      </c>
      <c r="B9694" s="263" t="s">
        <v>22920</v>
      </c>
      <c r="C9694" s="264" t="s">
        <v>18135</v>
      </c>
      <c r="D9694" s="265" t="s">
        <v>22921</v>
      </c>
    </row>
    <row r="9695" customFormat="false" ht="15" hidden="false" customHeight="false" outlineLevel="0" collapsed="false">
      <c r="A9695" s="258" t="n">
        <v>4056</v>
      </c>
      <c r="B9695" s="259" t="s">
        <v>22922</v>
      </c>
      <c r="C9695" s="260" t="s">
        <v>21526</v>
      </c>
      <c r="D9695" s="266" t="s">
        <v>11273</v>
      </c>
    </row>
    <row r="9696" customFormat="false" ht="15" hidden="false" customHeight="false" outlineLevel="0" collapsed="false">
      <c r="A9696" s="262" t="n">
        <v>4051</v>
      </c>
      <c r="B9696" s="263" t="s">
        <v>22923</v>
      </c>
      <c r="C9696" s="264" t="s">
        <v>18135</v>
      </c>
      <c r="D9696" s="265" t="s">
        <v>22924</v>
      </c>
    </row>
    <row r="9697" customFormat="false" ht="15" hidden="false" customHeight="false" outlineLevel="0" collapsed="false">
      <c r="A9697" s="258" t="n">
        <v>4048</v>
      </c>
      <c r="B9697" s="259" t="s">
        <v>22923</v>
      </c>
      <c r="C9697" s="260" t="s">
        <v>17979</v>
      </c>
      <c r="D9697" s="266" t="s">
        <v>22925</v>
      </c>
    </row>
    <row r="9698" customFormat="false" ht="15" hidden="false" customHeight="false" outlineLevel="0" collapsed="false">
      <c r="A9698" s="262" t="n">
        <v>4047</v>
      </c>
      <c r="B9698" s="263" t="s">
        <v>22923</v>
      </c>
      <c r="C9698" s="264" t="s">
        <v>21526</v>
      </c>
      <c r="D9698" s="265" t="s">
        <v>20472</v>
      </c>
    </row>
    <row r="9699" customFormat="false" ht="30" hidden="false" customHeight="false" outlineLevel="0" collapsed="false">
      <c r="A9699" s="258" t="n">
        <v>39434</v>
      </c>
      <c r="B9699" s="259" t="s">
        <v>22926</v>
      </c>
      <c r="C9699" s="260" t="s">
        <v>17977</v>
      </c>
      <c r="D9699" s="266" t="s">
        <v>10714</v>
      </c>
    </row>
    <row r="9700" customFormat="false" ht="15" hidden="false" customHeight="false" outlineLevel="0" collapsed="false">
      <c r="A9700" s="262" t="n">
        <v>39433</v>
      </c>
      <c r="B9700" s="263" t="s">
        <v>22927</v>
      </c>
      <c r="C9700" s="264" t="s">
        <v>17977</v>
      </c>
      <c r="D9700" s="265" t="s">
        <v>22928</v>
      </c>
    </row>
    <row r="9701" customFormat="false" ht="15" hidden="false" customHeight="false" outlineLevel="0" collapsed="false">
      <c r="A9701" s="258" t="n">
        <v>4049</v>
      </c>
      <c r="B9701" s="259" t="s">
        <v>22929</v>
      </c>
      <c r="C9701" s="260" t="s">
        <v>17979</v>
      </c>
      <c r="D9701" s="266" t="s">
        <v>19138</v>
      </c>
    </row>
    <row r="9702" customFormat="false" ht="15" hidden="false" customHeight="false" outlineLevel="0" collapsed="false">
      <c r="A9702" s="262" t="n">
        <v>38120</v>
      </c>
      <c r="B9702" s="263" t="s">
        <v>22930</v>
      </c>
      <c r="C9702" s="264" t="s">
        <v>17977</v>
      </c>
      <c r="D9702" s="265" t="s">
        <v>3761</v>
      </c>
    </row>
    <row r="9703" customFormat="false" ht="15" hidden="false" customHeight="false" outlineLevel="0" collapsed="false">
      <c r="A9703" s="258" t="n">
        <v>38877</v>
      </c>
      <c r="B9703" s="259" t="s">
        <v>22931</v>
      </c>
      <c r="C9703" s="260" t="s">
        <v>17977</v>
      </c>
      <c r="D9703" s="266" t="s">
        <v>1570</v>
      </c>
    </row>
    <row r="9704" customFormat="false" ht="15" hidden="false" customHeight="false" outlineLevel="0" collapsed="false">
      <c r="A9704" s="262" t="n">
        <v>34546</v>
      </c>
      <c r="B9704" s="263" t="s">
        <v>22932</v>
      </c>
      <c r="C9704" s="264" t="s">
        <v>17977</v>
      </c>
      <c r="D9704" s="265" t="s">
        <v>7378</v>
      </c>
    </row>
    <row r="9705" customFormat="false" ht="15" hidden="false" customHeight="false" outlineLevel="0" collapsed="false">
      <c r="A9705" s="258" t="n">
        <v>10498</v>
      </c>
      <c r="B9705" s="259" t="s">
        <v>22933</v>
      </c>
      <c r="C9705" s="260" t="s">
        <v>17977</v>
      </c>
      <c r="D9705" s="266" t="s">
        <v>13636</v>
      </c>
    </row>
    <row r="9706" customFormat="false" ht="15" hidden="false" customHeight="false" outlineLevel="0" collapsed="false">
      <c r="A9706" s="262" t="n">
        <v>4823</v>
      </c>
      <c r="B9706" s="263" t="s">
        <v>22934</v>
      </c>
      <c r="C9706" s="264" t="s">
        <v>17977</v>
      </c>
      <c r="D9706" s="265" t="s">
        <v>8316</v>
      </c>
    </row>
    <row r="9707" customFormat="false" ht="15" hidden="false" customHeight="false" outlineLevel="0" collapsed="false">
      <c r="A9707" s="258" t="n">
        <v>12357</v>
      </c>
      <c r="B9707" s="259" t="s">
        <v>22935</v>
      </c>
      <c r="C9707" s="260" t="s">
        <v>17875</v>
      </c>
      <c r="D9707" s="266" t="s">
        <v>22936</v>
      </c>
    </row>
    <row r="9708" customFormat="false" ht="15" hidden="false" customHeight="false" outlineLevel="0" collapsed="false">
      <c r="A9708" s="262" t="n">
        <v>12358</v>
      </c>
      <c r="B9708" s="263" t="s">
        <v>22937</v>
      </c>
      <c r="C9708" s="264" t="s">
        <v>17875</v>
      </c>
      <c r="D9708" s="265" t="s">
        <v>22938</v>
      </c>
    </row>
    <row r="9709" customFormat="false" ht="15" hidden="false" customHeight="false" outlineLevel="0" collapsed="false">
      <c r="A9709" s="258" t="n">
        <v>11079</v>
      </c>
      <c r="B9709" s="259" t="s">
        <v>22939</v>
      </c>
      <c r="C9709" s="260" t="s">
        <v>18153</v>
      </c>
      <c r="D9709" s="266" t="s">
        <v>22940</v>
      </c>
    </row>
    <row r="9710" customFormat="false" ht="15" hidden="false" customHeight="false" outlineLevel="0" collapsed="false">
      <c r="A9710" s="262" t="n">
        <v>11082</v>
      </c>
      <c r="B9710" s="263" t="s">
        <v>22941</v>
      </c>
      <c r="C9710" s="264" t="s">
        <v>18153</v>
      </c>
      <c r="D9710" s="265" t="s">
        <v>22942</v>
      </c>
    </row>
    <row r="9711" customFormat="false" ht="15" hidden="false" customHeight="false" outlineLevel="0" collapsed="false">
      <c r="A9711" s="258" t="n">
        <v>4058</v>
      </c>
      <c r="B9711" s="259" t="s">
        <v>22943</v>
      </c>
      <c r="C9711" s="260" t="s">
        <v>17895</v>
      </c>
      <c r="D9711" s="266" t="s">
        <v>9388</v>
      </c>
    </row>
    <row r="9712" customFormat="false" ht="15" hidden="false" customHeight="false" outlineLevel="0" collapsed="false">
      <c r="A9712" s="262" t="n">
        <v>40974</v>
      </c>
      <c r="B9712" s="263" t="s">
        <v>22944</v>
      </c>
      <c r="C9712" s="264" t="s">
        <v>18160</v>
      </c>
      <c r="D9712" s="265" t="s">
        <v>22945</v>
      </c>
    </row>
    <row r="9713" customFormat="false" ht="15" hidden="false" customHeight="false" outlineLevel="0" collapsed="false">
      <c r="A9713" s="258" t="n">
        <v>34794</v>
      </c>
      <c r="B9713" s="259" t="s">
        <v>22946</v>
      </c>
      <c r="C9713" s="260" t="s">
        <v>17895</v>
      </c>
      <c r="D9713" s="266" t="s">
        <v>22947</v>
      </c>
    </row>
    <row r="9714" customFormat="false" ht="15" hidden="false" customHeight="false" outlineLevel="0" collapsed="false">
      <c r="A9714" s="262" t="n">
        <v>40925</v>
      </c>
      <c r="B9714" s="263" t="s">
        <v>22948</v>
      </c>
      <c r="C9714" s="264" t="s">
        <v>18160</v>
      </c>
      <c r="D9714" s="265" t="s">
        <v>22949</v>
      </c>
    </row>
    <row r="9715" customFormat="false" ht="15" hidden="false" customHeight="false" outlineLevel="0" collapsed="false">
      <c r="A9715" s="258" t="n">
        <v>13741</v>
      </c>
      <c r="B9715" s="259" t="s">
        <v>22950</v>
      </c>
      <c r="C9715" s="260" t="s">
        <v>17875</v>
      </c>
      <c r="D9715" s="266" t="s">
        <v>22951</v>
      </c>
    </row>
    <row r="9716" customFormat="false" ht="15" hidden="false" customHeight="false" outlineLevel="0" collapsed="false">
      <c r="A9716" s="262" t="n">
        <v>3288</v>
      </c>
      <c r="B9716" s="263" t="s">
        <v>22952</v>
      </c>
      <c r="C9716" s="264" t="s">
        <v>17912</v>
      </c>
      <c r="D9716" s="265" t="s">
        <v>10717</v>
      </c>
    </row>
    <row r="9717" customFormat="false" ht="15" hidden="false" customHeight="false" outlineLevel="0" collapsed="false">
      <c r="A9717" s="258" t="n">
        <v>13587</v>
      </c>
      <c r="B9717" s="259" t="s">
        <v>22953</v>
      </c>
      <c r="C9717" s="260" t="s">
        <v>17912</v>
      </c>
      <c r="D9717" s="266" t="s">
        <v>22954</v>
      </c>
    </row>
    <row r="9718" customFormat="false" ht="15" hidden="false" customHeight="false" outlineLevel="0" collapsed="false">
      <c r="A9718" s="262" t="n">
        <v>38598</v>
      </c>
      <c r="B9718" s="263" t="s">
        <v>22955</v>
      </c>
      <c r="C9718" s="264" t="s">
        <v>17875</v>
      </c>
      <c r="D9718" s="265" t="s">
        <v>3316</v>
      </c>
    </row>
    <row r="9719" customFormat="false" ht="15" hidden="false" customHeight="false" outlineLevel="0" collapsed="false">
      <c r="A9719" s="258" t="n">
        <v>38595</v>
      </c>
      <c r="B9719" s="259" t="s">
        <v>22956</v>
      </c>
      <c r="C9719" s="260" t="s">
        <v>17875</v>
      </c>
      <c r="D9719" s="266" t="s">
        <v>17931</v>
      </c>
    </row>
    <row r="9720" customFormat="false" ht="15" hidden="false" customHeight="false" outlineLevel="0" collapsed="false">
      <c r="A9720" s="262" t="n">
        <v>38592</v>
      </c>
      <c r="B9720" s="263" t="s">
        <v>22957</v>
      </c>
      <c r="C9720" s="264" t="s">
        <v>17875</v>
      </c>
      <c r="D9720" s="265" t="s">
        <v>599</v>
      </c>
    </row>
    <row r="9721" customFormat="false" ht="15" hidden="false" customHeight="false" outlineLevel="0" collapsed="false">
      <c r="A9721" s="258" t="n">
        <v>38588</v>
      </c>
      <c r="B9721" s="259" t="s">
        <v>22958</v>
      </c>
      <c r="C9721" s="260" t="s">
        <v>17875</v>
      </c>
      <c r="D9721" s="266" t="s">
        <v>2560</v>
      </c>
    </row>
    <row r="9722" customFormat="false" ht="15" hidden="false" customHeight="false" outlineLevel="0" collapsed="false">
      <c r="A9722" s="262" t="n">
        <v>38593</v>
      </c>
      <c r="B9722" s="263" t="s">
        <v>22959</v>
      </c>
      <c r="C9722" s="264" t="s">
        <v>17875</v>
      </c>
      <c r="D9722" s="265" t="s">
        <v>14682</v>
      </c>
    </row>
    <row r="9723" customFormat="false" ht="15" hidden="false" customHeight="false" outlineLevel="0" collapsed="false">
      <c r="A9723" s="258" t="n">
        <v>38589</v>
      </c>
      <c r="B9723" s="259" t="s">
        <v>22960</v>
      </c>
      <c r="C9723" s="260" t="s">
        <v>17875</v>
      </c>
      <c r="D9723" s="266" t="s">
        <v>1649</v>
      </c>
    </row>
    <row r="9724" customFormat="false" ht="15" hidden="false" customHeight="false" outlineLevel="0" collapsed="false">
      <c r="A9724" s="262" t="n">
        <v>38594</v>
      </c>
      <c r="B9724" s="263" t="s">
        <v>22961</v>
      </c>
      <c r="C9724" s="264" t="s">
        <v>17875</v>
      </c>
      <c r="D9724" s="265" t="s">
        <v>1662</v>
      </c>
    </row>
    <row r="9725" customFormat="false" ht="15" hidden="false" customHeight="false" outlineLevel="0" collapsed="false">
      <c r="A9725" s="258" t="n">
        <v>34787</v>
      </c>
      <c r="B9725" s="259" t="s">
        <v>22962</v>
      </c>
      <c r="C9725" s="260" t="s">
        <v>17875</v>
      </c>
      <c r="D9725" s="266" t="s">
        <v>1585</v>
      </c>
    </row>
    <row r="9726" customFormat="false" ht="15" hidden="false" customHeight="false" outlineLevel="0" collapsed="false">
      <c r="A9726" s="262" t="n">
        <v>34788</v>
      </c>
      <c r="B9726" s="263" t="s">
        <v>22963</v>
      </c>
      <c r="C9726" s="264" t="s">
        <v>17875</v>
      </c>
      <c r="D9726" s="265" t="s">
        <v>1585</v>
      </c>
    </row>
    <row r="9727" customFormat="false" ht="15" hidden="false" customHeight="false" outlineLevel="0" collapsed="false">
      <c r="A9727" s="258" t="n">
        <v>34784</v>
      </c>
      <c r="B9727" s="259" t="s">
        <v>22964</v>
      </c>
      <c r="C9727" s="260" t="s">
        <v>17875</v>
      </c>
      <c r="D9727" s="266" t="s">
        <v>2702</v>
      </c>
    </row>
    <row r="9728" customFormat="false" ht="15" hidden="false" customHeight="false" outlineLevel="0" collapsed="false">
      <c r="A9728" s="262" t="n">
        <v>34781</v>
      </c>
      <c r="B9728" s="263" t="s">
        <v>22965</v>
      </c>
      <c r="C9728" s="264" t="s">
        <v>17875</v>
      </c>
      <c r="D9728" s="265" t="s">
        <v>2854</v>
      </c>
    </row>
    <row r="9729" customFormat="false" ht="15" hidden="false" customHeight="false" outlineLevel="0" collapsed="false">
      <c r="A9729" s="258" t="n">
        <v>34773</v>
      </c>
      <c r="B9729" s="259" t="s">
        <v>22966</v>
      </c>
      <c r="C9729" s="260" t="s">
        <v>17875</v>
      </c>
      <c r="D9729" s="266" t="s">
        <v>16922</v>
      </c>
    </row>
    <row r="9730" customFormat="false" ht="15" hidden="false" customHeight="false" outlineLevel="0" collapsed="false">
      <c r="A9730" s="262" t="n">
        <v>34769</v>
      </c>
      <c r="B9730" s="263" t="s">
        <v>22967</v>
      </c>
      <c r="C9730" s="264" t="s">
        <v>17875</v>
      </c>
      <c r="D9730" s="265" t="s">
        <v>13966</v>
      </c>
    </row>
    <row r="9731" customFormat="false" ht="15" hidden="false" customHeight="false" outlineLevel="0" collapsed="false">
      <c r="A9731" s="258" t="n">
        <v>34763</v>
      </c>
      <c r="B9731" s="259" t="s">
        <v>22968</v>
      </c>
      <c r="C9731" s="260" t="s">
        <v>17875</v>
      </c>
      <c r="D9731" s="266" t="s">
        <v>21430</v>
      </c>
    </row>
    <row r="9732" customFormat="false" ht="15" hidden="false" customHeight="false" outlineLevel="0" collapsed="false">
      <c r="A9732" s="262" t="n">
        <v>34774</v>
      </c>
      <c r="B9732" s="263" t="s">
        <v>22969</v>
      </c>
      <c r="C9732" s="264" t="s">
        <v>17875</v>
      </c>
      <c r="D9732" s="265" t="s">
        <v>17929</v>
      </c>
    </row>
    <row r="9733" customFormat="false" ht="15" hidden="false" customHeight="false" outlineLevel="0" collapsed="false">
      <c r="A9733" s="258" t="n">
        <v>34771</v>
      </c>
      <c r="B9733" s="259" t="s">
        <v>22970</v>
      </c>
      <c r="C9733" s="260" t="s">
        <v>17875</v>
      </c>
      <c r="D9733" s="266" t="s">
        <v>22971</v>
      </c>
    </row>
    <row r="9734" customFormat="false" ht="15" hidden="false" customHeight="false" outlineLevel="0" collapsed="false">
      <c r="A9734" s="262" t="n">
        <v>34764</v>
      </c>
      <c r="B9734" s="263" t="s">
        <v>22972</v>
      </c>
      <c r="C9734" s="264" t="s">
        <v>17875</v>
      </c>
      <c r="D9734" s="265" t="s">
        <v>18032</v>
      </c>
    </row>
    <row r="9735" customFormat="false" ht="15" hidden="false" customHeight="false" outlineLevel="0" collapsed="false">
      <c r="A9735" s="258" t="n">
        <v>4062</v>
      </c>
      <c r="B9735" s="259" t="s">
        <v>22973</v>
      </c>
      <c r="C9735" s="260" t="s">
        <v>17875</v>
      </c>
      <c r="D9735" s="266" t="s">
        <v>22974</v>
      </c>
    </row>
    <row r="9736" customFormat="false" ht="15" hidden="false" customHeight="false" outlineLevel="0" collapsed="false">
      <c r="A9736" s="262" t="n">
        <v>4059</v>
      </c>
      <c r="B9736" s="263" t="s">
        <v>22975</v>
      </c>
      <c r="C9736" s="264" t="s">
        <v>17912</v>
      </c>
      <c r="D9736" s="265" t="s">
        <v>16698</v>
      </c>
    </row>
    <row r="9737" customFormat="false" ht="15" hidden="false" customHeight="false" outlineLevel="0" collapsed="false">
      <c r="A9737" s="258" t="n">
        <v>4061</v>
      </c>
      <c r="B9737" s="259" t="s">
        <v>22976</v>
      </c>
      <c r="C9737" s="260" t="s">
        <v>17875</v>
      </c>
      <c r="D9737" s="266" t="s">
        <v>22977</v>
      </c>
    </row>
    <row r="9738" customFormat="false" ht="15" hidden="false" customHeight="false" outlineLevel="0" collapsed="false">
      <c r="A9738" s="262" t="n">
        <v>10608</v>
      </c>
      <c r="B9738" s="263" t="s">
        <v>22978</v>
      </c>
      <c r="C9738" s="264" t="s">
        <v>17875</v>
      </c>
      <c r="D9738" s="265" t="s">
        <v>22979</v>
      </c>
    </row>
    <row r="9739" customFormat="false" ht="15" hidden="false" customHeight="false" outlineLevel="0" collapsed="false">
      <c r="A9739" s="258" t="n">
        <v>4069</v>
      </c>
      <c r="B9739" s="259" t="s">
        <v>22980</v>
      </c>
      <c r="C9739" s="260" t="s">
        <v>17895</v>
      </c>
      <c r="D9739" s="266" t="s">
        <v>22981</v>
      </c>
    </row>
    <row r="9740" customFormat="false" ht="15" hidden="false" customHeight="false" outlineLevel="0" collapsed="false">
      <c r="A9740" s="262" t="n">
        <v>40819</v>
      </c>
      <c r="B9740" s="263" t="s">
        <v>22982</v>
      </c>
      <c r="C9740" s="264" t="s">
        <v>18160</v>
      </c>
      <c r="D9740" s="265" t="s">
        <v>22983</v>
      </c>
    </row>
    <row r="9741" customFormat="false" ht="15" hidden="false" customHeight="false" outlineLevel="0" collapsed="false">
      <c r="A9741" s="258" t="n">
        <v>34361</v>
      </c>
      <c r="B9741" s="259" t="s">
        <v>22984</v>
      </c>
      <c r="C9741" s="260" t="s">
        <v>17977</v>
      </c>
      <c r="D9741" s="266" t="s">
        <v>22985</v>
      </c>
    </row>
    <row r="9742" customFormat="false" ht="15" hidden="false" customHeight="false" outlineLevel="0" collapsed="false">
      <c r="A9742" s="262" t="n">
        <v>36512</v>
      </c>
      <c r="B9742" s="263" t="s">
        <v>22986</v>
      </c>
      <c r="C9742" s="264" t="s">
        <v>17875</v>
      </c>
      <c r="D9742" s="265" t="s">
        <v>22987</v>
      </c>
    </row>
    <row r="9743" customFormat="false" ht="15" hidden="false" customHeight="false" outlineLevel="0" collapsed="false">
      <c r="A9743" s="258" t="n">
        <v>25972</v>
      </c>
      <c r="B9743" s="259" t="s">
        <v>22988</v>
      </c>
      <c r="C9743" s="260" t="s">
        <v>17977</v>
      </c>
      <c r="D9743" s="266" t="s">
        <v>513</v>
      </c>
    </row>
    <row r="9744" customFormat="false" ht="15" hidden="false" customHeight="false" outlineLevel="0" collapsed="false">
      <c r="A9744" s="262" t="n">
        <v>25973</v>
      </c>
      <c r="B9744" s="263" t="s">
        <v>22989</v>
      </c>
      <c r="C9744" s="264" t="s">
        <v>17977</v>
      </c>
      <c r="D9744" s="265" t="s">
        <v>513</v>
      </c>
    </row>
    <row r="9745" customFormat="false" ht="15" hidden="false" customHeight="false" outlineLevel="0" collapsed="false">
      <c r="A9745" s="258" t="n">
        <v>11697</v>
      </c>
      <c r="B9745" s="259" t="s">
        <v>22990</v>
      </c>
      <c r="C9745" s="260" t="s">
        <v>17875</v>
      </c>
      <c r="D9745" s="266" t="s">
        <v>22991</v>
      </c>
    </row>
    <row r="9746" customFormat="false" ht="15" hidden="false" customHeight="false" outlineLevel="0" collapsed="false">
      <c r="A9746" s="262" t="n">
        <v>11698</v>
      </c>
      <c r="B9746" s="263" t="s">
        <v>22992</v>
      </c>
      <c r="C9746" s="264" t="s">
        <v>17875</v>
      </c>
      <c r="D9746" s="265" t="s">
        <v>22993</v>
      </c>
    </row>
    <row r="9747" customFormat="false" ht="15" hidden="false" customHeight="false" outlineLevel="0" collapsed="false">
      <c r="A9747" s="258" t="n">
        <v>11699</v>
      </c>
      <c r="B9747" s="259" t="s">
        <v>22994</v>
      </c>
      <c r="C9747" s="260" t="s">
        <v>17875</v>
      </c>
      <c r="D9747" s="266" t="s">
        <v>22995</v>
      </c>
    </row>
    <row r="9748" customFormat="false" ht="15" hidden="false" customHeight="false" outlineLevel="0" collapsed="false">
      <c r="A9748" s="262" t="n">
        <v>10432</v>
      </c>
      <c r="B9748" s="263" t="s">
        <v>22996</v>
      </c>
      <c r="C9748" s="264" t="s">
        <v>17875</v>
      </c>
      <c r="D9748" s="265" t="s">
        <v>22997</v>
      </c>
    </row>
    <row r="9749" customFormat="false" ht="15" hidden="false" customHeight="false" outlineLevel="0" collapsed="false">
      <c r="A9749" s="258" t="n">
        <v>10430</v>
      </c>
      <c r="B9749" s="259" t="s">
        <v>22998</v>
      </c>
      <c r="C9749" s="260" t="s">
        <v>17875</v>
      </c>
      <c r="D9749" s="266" t="s">
        <v>22999</v>
      </c>
    </row>
    <row r="9750" customFormat="false" ht="15" hidden="false" customHeight="false" outlineLevel="0" collapsed="false">
      <c r="A9750" s="262" t="n">
        <v>37514</v>
      </c>
      <c r="B9750" s="263" t="s">
        <v>23000</v>
      </c>
      <c r="C9750" s="264" t="s">
        <v>17875</v>
      </c>
      <c r="D9750" s="265" t="s">
        <v>23001</v>
      </c>
    </row>
    <row r="9751" customFormat="false" ht="15" hidden="false" customHeight="false" outlineLevel="0" collapsed="false">
      <c r="A9751" s="258" t="n">
        <v>37519</v>
      </c>
      <c r="B9751" s="259" t="s">
        <v>23002</v>
      </c>
      <c r="C9751" s="260" t="s">
        <v>17875</v>
      </c>
      <c r="D9751" s="266" t="s">
        <v>23003</v>
      </c>
    </row>
    <row r="9752" customFormat="false" ht="15" hidden="false" customHeight="false" outlineLevel="0" collapsed="false">
      <c r="A9752" s="262" t="n">
        <v>37520</v>
      </c>
      <c r="B9752" s="263" t="s">
        <v>23004</v>
      </c>
      <c r="C9752" s="264" t="s">
        <v>17875</v>
      </c>
      <c r="D9752" s="265" t="s">
        <v>23005</v>
      </c>
    </row>
    <row r="9753" customFormat="false" ht="15" hidden="false" customHeight="false" outlineLevel="0" collapsed="false">
      <c r="A9753" s="258" t="n">
        <v>37521</v>
      </c>
      <c r="B9753" s="259" t="s">
        <v>23006</v>
      </c>
      <c r="C9753" s="260" t="s">
        <v>17875</v>
      </c>
      <c r="D9753" s="266" t="s">
        <v>23007</v>
      </c>
    </row>
    <row r="9754" customFormat="false" ht="15" hidden="false" customHeight="false" outlineLevel="0" collapsed="false">
      <c r="A9754" s="262" t="n">
        <v>37522</v>
      </c>
      <c r="B9754" s="263" t="s">
        <v>23008</v>
      </c>
      <c r="C9754" s="264" t="s">
        <v>17875</v>
      </c>
      <c r="D9754" s="265" t="s">
        <v>23009</v>
      </c>
    </row>
    <row r="9755" customFormat="false" ht="30" hidden="false" customHeight="false" outlineLevel="0" collapsed="false">
      <c r="A9755" s="258" t="n">
        <v>21109</v>
      </c>
      <c r="B9755" s="259" t="s">
        <v>23010</v>
      </c>
      <c r="C9755" s="260" t="s">
        <v>17875</v>
      </c>
      <c r="D9755" s="266" t="s">
        <v>23011</v>
      </c>
    </row>
    <row r="9756" customFormat="false" ht="15" hidden="false" customHeight="false" outlineLevel="0" collapsed="false">
      <c r="A9756" s="262" t="n">
        <v>36800</v>
      </c>
      <c r="B9756" s="263" t="s">
        <v>23012</v>
      </c>
      <c r="C9756" s="264" t="s">
        <v>17875</v>
      </c>
      <c r="D9756" s="265" t="s">
        <v>23013</v>
      </c>
    </row>
    <row r="9757" customFormat="false" ht="15" hidden="false" customHeight="false" outlineLevel="0" collapsed="false">
      <c r="A9757" s="258" t="n">
        <v>11769</v>
      </c>
      <c r="B9757" s="259" t="s">
        <v>23014</v>
      </c>
      <c r="C9757" s="260" t="s">
        <v>17875</v>
      </c>
      <c r="D9757" s="266" t="s">
        <v>23015</v>
      </c>
    </row>
    <row r="9758" customFormat="false" ht="15" hidden="false" customHeight="false" outlineLevel="0" collapsed="false">
      <c r="A9758" s="262" t="n">
        <v>36793</v>
      </c>
      <c r="B9758" s="263" t="s">
        <v>23016</v>
      </c>
      <c r="C9758" s="264" t="s">
        <v>17875</v>
      </c>
      <c r="D9758" s="265" t="s">
        <v>19942</v>
      </c>
    </row>
    <row r="9759" customFormat="false" ht="30" hidden="false" customHeight="false" outlineLevel="0" collapsed="false">
      <c r="A9759" s="258" t="n">
        <v>37546</v>
      </c>
      <c r="B9759" s="259" t="s">
        <v>23017</v>
      </c>
      <c r="C9759" s="260" t="s">
        <v>17875</v>
      </c>
      <c r="D9759" s="266" t="s">
        <v>23018</v>
      </c>
    </row>
    <row r="9760" customFormat="false" ht="30" hidden="false" customHeight="false" outlineLevel="0" collapsed="false">
      <c r="A9760" s="262" t="n">
        <v>37544</v>
      </c>
      <c r="B9760" s="263" t="s">
        <v>23019</v>
      </c>
      <c r="C9760" s="264" t="s">
        <v>17875</v>
      </c>
      <c r="D9760" s="265" t="s">
        <v>23020</v>
      </c>
    </row>
    <row r="9761" customFormat="false" ht="30" hidden="false" customHeight="false" outlineLevel="0" collapsed="false">
      <c r="A9761" s="258" t="n">
        <v>37545</v>
      </c>
      <c r="B9761" s="259" t="s">
        <v>23021</v>
      </c>
      <c r="C9761" s="260" t="s">
        <v>17875</v>
      </c>
      <c r="D9761" s="266" t="s">
        <v>23022</v>
      </c>
    </row>
    <row r="9762" customFormat="false" ht="15" hidden="false" customHeight="false" outlineLevel="0" collapsed="false">
      <c r="A9762" s="262" t="n">
        <v>11771</v>
      </c>
      <c r="B9762" s="263" t="s">
        <v>23023</v>
      </c>
      <c r="C9762" s="264" t="s">
        <v>17875</v>
      </c>
      <c r="D9762" s="265" t="s">
        <v>23024</v>
      </c>
    </row>
    <row r="9763" customFormat="false" ht="30" hidden="false" customHeight="false" outlineLevel="0" collapsed="false">
      <c r="A9763" s="258" t="n">
        <v>39919</v>
      </c>
      <c r="B9763" s="259" t="s">
        <v>23025</v>
      </c>
      <c r="C9763" s="260" t="s">
        <v>17875</v>
      </c>
      <c r="D9763" s="266" t="s">
        <v>23026</v>
      </c>
    </row>
    <row r="9764" customFormat="false" ht="15" hidden="false" customHeight="false" outlineLevel="0" collapsed="false">
      <c r="A9764" s="262" t="n">
        <v>38385</v>
      </c>
      <c r="B9764" s="263" t="s">
        <v>23027</v>
      </c>
      <c r="C9764" s="264" t="s">
        <v>17875</v>
      </c>
      <c r="D9764" s="265" t="s">
        <v>23028</v>
      </c>
    </row>
    <row r="9765" customFormat="false" ht="15" hidden="false" customHeight="false" outlineLevel="0" collapsed="false">
      <c r="A9765" s="258" t="n">
        <v>37587</v>
      </c>
      <c r="B9765" s="259" t="s">
        <v>23029</v>
      </c>
      <c r="C9765" s="260" t="s">
        <v>17875</v>
      </c>
      <c r="D9765" s="266" t="s">
        <v>23030</v>
      </c>
    </row>
    <row r="9766" customFormat="false" ht="15" hidden="false" customHeight="false" outlineLevel="0" collapsed="false">
      <c r="A9766" s="262" t="n">
        <v>11571</v>
      </c>
      <c r="B9766" s="263" t="s">
        <v>23031</v>
      </c>
      <c r="C9766" s="264" t="s">
        <v>17875</v>
      </c>
      <c r="D9766" s="265" t="s">
        <v>23032</v>
      </c>
    </row>
    <row r="9767" customFormat="false" ht="15" hidden="false" customHeight="false" outlineLevel="0" collapsed="false">
      <c r="A9767" s="258" t="n">
        <v>11561</v>
      </c>
      <c r="B9767" s="259" t="s">
        <v>23033</v>
      </c>
      <c r="C9767" s="260" t="s">
        <v>17875</v>
      </c>
      <c r="D9767" s="266" t="s">
        <v>23034</v>
      </c>
    </row>
    <row r="9768" customFormat="false" ht="15" hidden="false" customHeight="false" outlineLevel="0" collapsed="false">
      <c r="A9768" s="262" t="n">
        <v>11560</v>
      </c>
      <c r="B9768" s="263" t="s">
        <v>23035</v>
      </c>
      <c r="C9768" s="264" t="s">
        <v>17875</v>
      </c>
      <c r="D9768" s="265" t="s">
        <v>23036</v>
      </c>
    </row>
    <row r="9769" customFormat="false" ht="15" hidden="false" customHeight="false" outlineLevel="0" collapsed="false">
      <c r="A9769" s="258" t="n">
        <v>11499</v>
      </c>
      <c r="B9769" s="259" t="s">
        <v>23037</v>
      </c>
      <c r="C9769" s="260" t="s">
        <v>17875</v>
      </c>
      <c r="D9769" s="266" t="s">
        <v>23038</v>
      </c>
    </row>
    <row r="9770" customFormat="false" ht="15" hidden="false" customHeight="false" outlineLevel="0" collapsed="false">
      <c r="A9770" s="262" t="n">
        <v>34761</v>
      </c>
      <c r="B9770" s="263" t="s">
        <v>23039</v>
      </c>
      <c r="C9770" s="264" t="s">
        <v>17895</v>
      </c>
      <c r="D9770" s="265" t="s">
        <v>23040</v>
      </c>
    </row>
    <row r="9771" customFormat="false" ht="15" hidden="false" customHeight="false" outlineLevel="0" collapsed="false">
      <c r="A9771" s="258" t="n">
        <v>40924</v>
      </c>
      <c r="B9771" s="259" t="s">
        <v>23041</v>
      </c>
      <c r="C9771" s="260" t="s">
        <v>18160</v>
      </c>
      <c r="D9771" s="266" t="s">
        <v>23042</v>
      </c>
    </row>
    <row r="9772" customFormat="false" ht="15" hidden="false" customHeight="false" outlineLevel="0" collapsed="false">
      <c r="A9772" s="262" t="n">
        <v>25957</v>
      </c>
      <c r="B9772" s="263" t="s">
        <v>23043</v>
      </c>
      <c r="C9772" s="264" t="s">
        <v>17895</v>
      </c>
      <c r="D9772" s="265" t="s">
        <v>23044</v>
      </c>
    </row>
    <row r="9773" customFormat="false" ht="15" hidden="false" customHeight="false" outlineLevel="0" collapsed="false">
      <c r="A9773" s="258" t="n">
        <v>40983</v>
      </c>
      <c r="B9773" s="259" t="s">
        <v>23045</v>
      </c>
      <c r="C9773" s="260" t="s">
        <v>18160</v>
      </c>
      <c r="D9773" s="266" t="s">
        <v>23046</v>
      </c>
    </row>
    <row r="9774" customFormat="false" ht="15" hidden="false" customHeight="false" outlineLevel="0" collapsed="false">
      <c r="A9774" s="262" t="n">
        <v>2437</v>
      </c>
      <c r="B9774" s="263" t="s">
        <v>23047</v>
      </c>
      <c r="C9774" s="264" t="s">
        <v>17895</v>
      </c>
      <c r="D9774" s="265" t="s">
        <v>17249</v>
      </c>
    </row>
    <row r="9775" customFormat="false" ht="15" hidden="false" customHeight="false" outlineLevel="0" collapsed="false">
      <c r="A9775" s="258" t="n">
        <v>40921</v>
      </c>
      <c r="B9775" s="259" t="s">
        <v>23048</v>
      </c>
      <c r="C9775" s="260" t="s">
        <v>18160</v>
      </c>
      <c r="D9775" s="266" t="s">
        <v>23049</v>
      </c>
    </row>
    <row r="9776" customFormat="false" ht="15" hidden="false" customHeight="false" outlineLevel="0" collapsed="false">
      <c r="A9776" s="262" t="n">
        <v>40534</v>
      </c>
      <c r="B9776" s="263" t="s">
        <v>23050</v>
      </c>
      <c r="C9776" s="264" t="s">
        <v>17875</v>
      </c>
      <c r="D9776" s="265" t="s">
        <v>23051</v>
      </c>
    </row>
    <row r="9777" customFormat="false" ht="15" hidden="false" customHeight="false" outlineLevel="0" collapsed="false">
      <c r="A9777" s="258" t="n">
        <v>14252</v>
      </c>
      <c r="B9777" s="259" t="s">
        <v>23052</v>
      </c>
      <c r="C9777" s="260" t="s">
        <v>17875</v>
      </c>
      <c r="D9777" s="266" t="s">
        <v>23053</v>
      </c>
    </row>
    <row r="9778" customFormat="false" ht="30" hidden="false" customHeight="false" outlineLevel="0" collapsed="false">
      <c r="A9778" s="262" t="n">
        <v>730</v>
      </c>
      <c r="B9778" s="263" t="s">
        <v>23054</v>
      </c>
      <c r="C9778" s="264" t="s">
        <v>17875</v>
      </c>
      <c r="D9778" s="265" t="s">
        <v>23055</v>
      </c>
    </row>
    <row r="9779" customFormat="false" ht="30" hidden="false" customHeight="false" outlineLevel="0" collapsed="false">
      <c r="A9779" s="258" t="n">
        <v>723</v>
      </c>
      <c r="B9779" s="259" t="s">
        <v>23056</v>
      </c>
      <c r="C9779" s="260" t="s">
        <v>17875</v>
      </c>
      <c r="D9779" s="266" t="s">
        <v>23057</v>
      </c>
    </row>
    <row r="9780" customFormat="false" ht="30" hidden="false" customHeight="false" outlineLevel="0" collapsed="false">
      <c r="A9780" s="262" t="n">
        <v>36502</v>
      </c>
      <c r="B9780" s="263" t="s">
        <v>23058</v>
      </c>
      <c r="C9780" s="264" t="s">
        <v>17875</v>
      </c>
      <c r="D9780" s="265" t="s">
        <v>23059</v>
      </c>
    </row>
    <row r="9781" customFormat="false" ht="30" hidden="false" customHeight="false" outlineLevel="0" collapsed="false">
      <c r="A9781" s="258" t="n">
        <v>36503</v>
      </c>
      <c r="B9781" s="259" t="s">
        <v>23060</v>
      </c>
      <c r="C9781" s="260" t="s">
        <v>17875</v>
      </c>
      <c r="D9781" s="266" t="s">
        <v>23061</v>
      </c>
    </row>
    <row r="9782" customFormat="false" ht="15" hidden="false" customHeight="false" outlineLevel="0" collapsed="false">
      <c r="A9782" s="262" t="n">
        <v>4090</v>
      </c>
      <c r="B9782" s="263" t="s">
        <v>23062</v>
      </c>
      <c r="C9782" s="264" t="s">
        <v>17875</v>
      </c>
      <c r="D9782" s="265" t="s">
        <v>23063</v>
      </c>
    </row>
    <row r="9783" customFormat="false" ht="15" hidden="false" customHeight="false" outlineLevel="0" collapsed="false">
      <c r="A9783" s="258" t="n">
        <v>13227</v>
      </c>
      <c r="B9783" s="259" t="s">
        <v>23064</v>
      </c>
      <c r="C9783" s="260" t="s">
        <v>17875</v>
      </c>
      <c r="D9783" s="266" t="s">
        <v>23065</v>
      </c>
    </row>
    <row r="9784" customFormat="false" ht="15" hidden="false" customHeight="false" outlineLevel="0" collapsed="false">
      <c r="A9784" s="262" t="n">
        <v>10597</v>
      </c>
      <c r="B9784" s="263" t="s">
        <v>23066</v>
      </c>
      <c r="C9784" s="264" t="s">
        <v>17875</v>
      </c>
      <c r="D9784" s="265" t="s">
        <v>23067</v>
      </c>
    </row>
    <row r="9785" customFormat="false" ht="15" hidden="false" customHeight="false" outlineLevel="0" collapsed="false">
      <c r="A9785" s="258" t="n">
        <v>39628</v>
      </c>
      <c r="B9785" s="259" t="s">
        <v>23068</v>
      </c>
      <c r="C9785" s="260" t="s">
        <v>17875</v>
      </c>
      <c r="D9785" s="266" t="s">
        <v>23069</v>
      </c>
    </row>
    <row r="9786" customFormat="false" ht="15" hidden="false" customHeight="false" outlineLevel="0" collapsed="false">
      <c r="A9786" s="262" t="n">
        <v>39404</v>
      </c>
      <c r="B9786" s="263" t="s">
        <v>23070</v>
      </c>
      <c r="C9786" s="264" t="s">
        <v>17875</v>
      </c>
      <c r="D9786" s="265" t="s">
        <v>23071</v>
      </c>
    </row>
    <row r="9787" customFormat="false" ht="15" hidden="false" customHeight="false" outlineLevel="0" collapsed="false">
      <c r="A9787" s="258" t="n">
        <v>39402</v>
      </c>
      <c r="B9787" s="259" t="s">
        <v>23072</v>
      </c>
      <c r="C9787" s="260" t="s">
        <v>17875</v>
      </c>
      <c r="D9787" s="266" t="s">
        <v>23073</v>
      </c>
    </row>
    <row r="9788" customFormat="false" ht="15" hidden="false" customHeight="false" outlineLevel="0" collapsed="false">
      <c r="A9788" s="262" t="n">
        <v>39403</v>
      </c>
      <c r="B9788" s="263" t="s">
        <v>23074</v>
      </c>
      <c r="C9788" s="264" t="s">
        <v>17875</v>
      </c>
      <c r="D9788" s="265" t="s">
        <v>23075</v>
      </c>
    </row>
    <row r="9789" customFormat="false" ht="15" hidden="false" customHeight="false" outlineLevel="0" collapsed="false">
      <c r="A9789" s="258" t="n">
        <v>4093</v>
      </c>
      <c r="B9789" s="259" t="s">
        <v>23076</v>
      </c>
      <c r="C9789" s="260" t="s">
        <v>17895</v>
      </c>
      <c r="D9789" s="266" t="s">
        <v>12070</v>
      </c>
    </row>
    <row r="9790" customFormat="false" ht="15" hidden="false" customHeight="false" outlineLevel="0" collapsed="false">
      <c r="A9790" s="262" t="n">
        <v>10512</v>
      </c>
      <c r="B9790" s="263" t="s">
        <v>23077</v>
      </c>
      <c r="C9790" s="264" t="s">
        <v>18160</v>
      </c>
      <c r="D9790" s="265" t="s">
        <v>23078</v>
      </c>
    </row>
    <row r="9791" customFormat="false" ht="15" hidden="false" customHeight="false" outlineLevel="0" collapsed="false">
      <c r="A9791" s="258" t="n">
        <v>20020</v>
      </c>
      <c r="B9791" s="259" t="s">
        <v>23079</v>
      </c>
      <c r="C9791" s="260" t="s">
        <v>17895</v>
      </c>
      <c r="D9791" s="266" t="s">
        <v>9385</v>
      </c>
    </row>
    <row r="9792" customFormat="false" ht="15" hidden="false" customHeight="false" outlineLevel="0" collapsed="false">
      <c r="A9792" s="262" t="n">
        <v>41038</v>
      </c>
      <c r="B9792" s="263" t="s">
        <v>23080</v>
      </c>
      <c r="C9792" s="264" t="s">
        <v>18160</v>
      </c>
      <c r="D9792" s="265" t="s">
        <v>23081</v>
      </c>
    </row>
    <row r="9793" customFormat="false" ht="15" hidden="false" customHeight="false" outlineLevel="0" collapsed="false">
      <c r="A9793" s="258" t="n">
        <v>4094</v>
      </c>
      <c r="B9793" s="259" t="s">
        <v>23082</v>
      </c>
      <c r="C9793" s="260" t="s">
        <v>17895</v>
      </c>
      <c r="D9793" s="266" t="s">
        <v>14623</v>
      </c>
    </row>
    <row r="9794" customFormat="false" ht="15" hidden="false" customHeight="false" outlineLevel="0" collapsed="false">
      <c r="A9794" s="262" t="n">
        <v>40988</v>
      </c>
      <c r="B9794" s="263" t="s">
        <v>23083</v>
      </c>
      <c r="C9794" s="264" t="s">
        <v>18160</v>
      </c>
      <c r="D9794" s="265" t="s">
        <v>23084</v>
      </c>
    </row>
    <row r="9795" customFormat="false" ht="15" hidden="false" customHeight="false" outlineLevel="0" collapsed="false">
      <c r="A9795" s="258" t="n">
        <v>4095</v>
      </c>
      <c r="B9795" s="259" t="s">
        <v>23085</v>
      </c>
      <c r="C9795" s="260" t="s">
        <v>17895</v>
      </c>
      <c r="D9795" s="266" t="s">
        <v>10252</v>
      </c>
    </row>
    <row r="9796" customFormat="false" ht="15" hidden="false" customHeight="false" outlineLevel="0" collapsed="false">
      <c r="A9796" s="262" t="n">
        <v>40990</v>
      </c>
      <c r="B9796" s="263" t="s">
        <v>23086</v>
      </c>
      <c r="C9796" s="264" t="s">
        <v>18160</v>
      </c>
      <c r="D9796" s="265" t="s">
        <v>23087</v>
      </c>
    </row>
    <row r="9797" customFormat="false" ht="15" hidden="false" customHeight="false" outlineLevel="0" collapsed="false">
      <c r="A9797" s="258" t="n">
        <v>4097</v>
      </c>
      <c r="B9797" s="259" t="s">
        <v>23088</v>
      </c>
      <c r="C9797" s="260" t="s">
        <v>17895</v>
      </c>
      <c r="D9797" s="266" t="s">
        <v>9295</v>
      </c>
    </row>
    <row r="9798" customFormat="false" ht="15" hidden="false" customHeight="false" outlineLevel="0" collapsed="false">
      <c r="A9798" s="262" t="n">
        <v>40994</v>
      </c>
      <c r="B9798" s="263" t="s">
        <v>23089</v>
      </c>
      <c r="C9798" s="264" t="s">
        <v>18160</v>
      </c>
      <c r="D9798" s="265" t="s">
        <v>23090</v>
      </c>
    </row>
    <row r="9799" customFormat="false" ht="15" hidden="false" customHeight="false" outlineLevel="0" collapsed="false">
      <c r="A9799" s="258" t="n">
        <v>4096</v>
      </c>
      <c r="B9799" s="259" t="s">
        <v>23091</v>
      </c>
      <c r="C9799" s="260" t="s">
        <v>17895</v>
      </c>
      <c r="D9799" s="266" t="s">
        <v>23092</v>
      </c>
    </row>
    <row r="9800" customFormat="false" ht="15" hidden="false" customHeight="false" outlineLevel="0" collapsed="false">
      <c r="A9800" s="262" t="n">
        <v>40992</v>
      </c>
      <c r="B9800" s="263" t="s">
        <v>23093</v>
      </c>
      <c r="C9800" s="264" t="s">
        <v>18160</v>
      </c>
      <c r="D9800" s="265" t="s">
        <v>23094</v>
      </c>
    </row>
    <row r="9801" customFormat="false" ht="15" hidden="false" customHeight="false" outlineLevel="0" collapsed="false">
      <c r="A9801" s="258" t="n">
        <v>13955</v>
      </c>
      <c r="B9801" s="259" t="s">
        <v>23095</v>
      </c>
      <c r="C9801" s="260" t="s">
        <v>17875</v>
      </c>
      <c r="D9801" s="266" t="s">
        <v>23096</v>
      </c>
    </row>
    <row r="9802" customFormat="false" ht="15" hidden="false" customHeight="false" outlineLevel="0" collapsed="false">
      <c r="A9802" s="262" t="n">
        <v>4114</v>
      </c>
      <c r="B9802" s="263" t="s">
        <v>23097</v>
      </c>
      <c r="C9802" s="264" t="s">
        <v>17875</v>
      </c>
      <c r="D9802" s="265" t="s">
        <v>23098</v>
      </c>
    </row>
    <row r="9803" customFormat="false" ht="15" hidden="false" customHeight="false" outlineLevel="0" collapsed="false">
      <c r="A9803" s="258" t="n">
        <v>36797</v>
      </c>
      <c r="B9803" s="259" t="s">
        <v>23099</v>
      </c>
      <c r="C9803" s="260" t="s">
        <v>17875</v>
      </c>
      <c r="D9803" s="266" t="s">
        <v>23100</v>
      </c>
    </row>
    <row r="9804" customFormat="false" ht="15" hidden="false" customHeight="false" outlineLevel="0" collapsed="false">
      <c r="A9804" s="262" t="n">
        <v>4107</v>
      </c>
      <c r="B9804" s="263" t="s">
        <v>23101</v>
      </c>
      <c r="C9804" s="264" t="s">
        <v>17875</v>
      </c>
      <c r="D9804" s="265" t="s">
        <v>16845</v>
      </c>
    </row>
    <row r="9805" customFormat="false" ht="15" hidden="false" customHeight="false" outlineLevel="0" collapsed="false">
      <c r="A9805" s="258" t="n">
        <v>36799</v>
      </c>
      <c r="B9805" s="259" t="s">
        <v>23102</v>
      </c>
      <c r="C9805" s="260" t="s">
        <v>17875</v>
      </c>
      <c r="D9805" s="266" t="s">
        <v>2384</v>
      </c>
    </row>
    <row r="9806" customFormat="false" ht="15" hidden="false" customHeight="false" outlineLevel="0" collapsed="false">
      <c r="A9806" s="262" t="n">
        <v>4108</v>
      </c>
      <c r="B9806" s="263" t="s">
        <v>23103</v>
      </c>
      <c r="C9806" s="264" t="s">
        <v>17875</v>
      </c>
      <c r="D9806" s="265" t="s">
        <v>23104</v>
      </c>
    </row>
    <row r="9807" customFormat="false" ht="15" hidden="false" customHeight="false" outlineLevel="0" collapsed="false">
      <c r="A9807" s="258" t="n">
        <v>4102</v>
      </c>
      <c r="B9807" s="259" t="s">
        <v>23105</v>
      </c>
      <c r="C9807" s="260" t="s">
        <v>17875</v>
      </c>
      <c r="D9807" s="266" t="s">
        <v>19761</v>
      </c>
    </row>
    <row r="9808" customFormat="false" ht="15" hidden="false" customHeight="false" outlineLevel="0" collapsed="false">
      <c r="A9808" s="262" t="n">
        <v>10826</v>
      </c>
      <c r="B9808" s="263" t="s">
        <v>23106</v>
      </c>
      <c r="C9808" s="264" t="s">
        <v>17875</v>
      </c>
      <c r="D9808" s="265" t="s">
        <v>23107</v>
      </c>
    </row>
    <row r="9809" customFormat="false" ht="15" hidden="false" customHeight="false" outlineLevel="0" collapsed="false">
      <c r="A9809" s="258" t="n">
        <v>365</v>
      </c>
      <c r="B9809" s="259" t="s">
        <v>23108</v>
      </c>
      <c r="C9809" s="260" t="s">
        <v>17875</v>
      </c>
      <c r="D9809" s="266" t="s">
        <v>19810</v>
      </c>
    </row>
    <row r="9810" customFormat="false" ht="15" hidden="false" customHeight="false" outlineLevel="0" collapsed="false">
      <c r="A9810" s="262" t="n">
        <v>38639</v>
      </c>
      <c r="B9810" s="263" t="s">
        <v>23109</v>
      </c>
      <c r="C9810" s="264" t="s">
        <v>17875</v>
      </c>
      <c r="D9810" s="265" t="s">
        <v>23110</v>
      </c>
    </row>
    <row r="9811" customFormat="false" ht="15" hidden="false" customHeight="false" outlineLevel="0" collapsed="false">
      <c r="A9811" s="258" t="n">
        <v>38640</v>
      </c>
      <c r="B9811" s="259" t="s">
        <v>23111</v>
      </c>
      <c r="C9811" s="260" t="s">
        <v>17875</v>
      </c>
      <c r="D9811" s="266" t="s">
        <v>21983</v>
      </c>
    </row>
    <row r="9812" customFormat="false" ht="15" hidden="false" customHeight="false" outlineLevel="0" collapsed="false">
      <c r="A9812" s="262" t="n">
        <v>358</v>
      </c>
      <c r="B9812" s="263" t="s">
        <v>23112</v>
      </c>
      <c r="C9812" s="264" t="s">
        <v>17875</v>
      </c>
      <c r="D9812" s="265" t="s">
        <v>23113</v>
      </c>
    </row>
    <row r="9813" customFormat="false" ht="15" hidden="false" customHeight="false" outlineLevel="0" collapsed="false">
      <c r="A9813" s="258" t="n">
        <v>359</v>
      </c>
      <c r="B9813" s="259" t="s">
        <v>23114</v>
      </c>
      <c r="C9813" s="260" t="s">
        <v>17875</v>
      </c>
      <c r="D9813" s="266" t="s">
        <v>23115</v>
      </c>
    </row>
    <row r="9814" customFormat="false" ht="15" hidden="false" customHeight="false" outlineLevel="0" collapsed="false">
      <c r="A9814" s="262" t="n">
        <v>38641</v>
      </c>
      <c r="B9814" s="263" t="s">
        <v>23116</v>
      </c>
      <c r="C9814" s="264" t="s">
        <v>17875</v>
      </c>
      <c r="D9814" s="265" t="s">
        <v>23117</v>
      </c>
    </row>
    <row r="9815" customFormat="false" ht="15" hidden="false" customHeight="false" outlineLevel="0" collapsed="false">
      <c r="A9815" s="258" t="n">
        <v>360</v>
      </c>
      <c r="B9815" s="259" t="s">
        <v>23118</v>
      </c>
      <c r="C9815" s="260" t="s">
        <v>17875</v>
      </c>
      <c r="D9815" s="266" t="s">
        <v>22971</v>
      </c>
    </row>
    <row r="9816" customFormat="false" ht="15" hidden="false" customHeight="false" outlineLevel="0" collapsed="false">
      <c r="A9816" s="262" t="n">
        <v>4127</v>
      </c>
      <c r="B9816" s="263" t="s">
        <v>23119</v>
      </c>
      <c r="C9816" s="264" t="s">
        <v>17875</v>
      </c>
      <c r="D9816" s="265" t="s">
        <v>23120</v>
      </c>
    </row>
    <row r="9817" customFormat="false" ht="15" hidden="false" customHeight="false" outlineLevel="0" collapsed="false">
      <c r="A9817" s="258" t="n">
        <v>4154</v>
      </c>
      <c r="B9817" s="259" t="s">
        <v>23121</v>
      </c>
      <c r="C9817" s="260" t="s">
        <v>17875</v>
      </c>
      <c r="D9817" s="266" t="s">
        <v>23122</v>
      </c>
    </row>
    <row r="9818" customFormat="false" ht="15" hidden="false" customHeight="false" outlineLevel="0" collapsed="false">
      <c r="A9818" s="262" t="n">
        <v>4168</v>
      </c>
      <c r="B9818" s="263" t="s">
        <v>23123</v>
      </c>
      <c r="C9818" s="264" t="s">
        <v>17875</v>
      </c>
      <c r="D9818" s="265" t="s">
        <v>23124</v>
      </c>
    </row>
    <row r="9819" customFormat="false" ht="15" hidden="false" customHeight="false" outlineLevel="0" collapsed="false">
      <c r="A9819" s="258" t="n">
        <v>4161</v>
      </c>
      <c r="B9819" s="259" t="s">
        <v>23125</v>
      </c>
      <c r="C9819" s="260" t="s">
        <v>17875</v>
      </c>
      <c r="D9819" s="266" t="s">
        <v>23126</v>
      </c>
    </row>
    <row r="9820" customFormat="false" ht="30" hidden="false" customHeight="false" outlineLevel="0" collapsed="false">
      <c r="A9820" s="262" t="n">
        <v>42430</v>
      </c>
      <c r="B9820" s="263" t="s">
        <v>23127</v>
      </c>
      <c r="C9820" s="264" t="s">
        <v>17875</v>
      </c>
      <c r="D9820" s="265" t="s">
        <v>23128</v>
      </c>
    </row>
    <row r="9821" customFormat="false" ht="15" hidden="false" customHeight="false" outlineLevel="0" collapsed="false">
      <c r="A9821" s="258" t="n">
        <v>4214</v>
      </c>
      <c r="B9821" s="259" t="s">
        <v>23129</v>
      </c>
      <c r="C9821" s="260" t="s">
        <v>17875</v>
      </c>
      <c r="D9821" s="266" t="s">
        <v>6481</v>
      </c>
    </row>
    <row r="9822" customFormat="false" ht="15" hidden="false" customHeight="false" outlineLevel="0" collapsed="false">
      <c r="A9822" s="262" t="n">
        <v>4215</v>
      </c>
      <c r="B9822" s="263" t="s">
        <v>23130</v>
      </c>
      <c r="C9822" s="264" t="s">
        <v>17875</v>
      </c>
      <c r="D9822" s="265" t="s">
        <v>2739</v>
      </c>
    </row>
    <row r="9823" customFormat="false" ht="15" hidden="false" customHeight="false" outlineLevel="0" collapsed="false">
      <c r="A9823" s="258" t="n">
        <v>4210</v>
      </c>
      <c r="B9823" s="259" t="s">
        <v>23131</v>
      </c>
      <c r="C9823" s="260" t="s">
        <v>17875</v>
      </c>
      <c r="D9823" s="266" t="s">
        <v>2407</v>
      </c>
    </row>
    <row r="9824" customFormat="false" ht="15" hidden="false" customHeight="false" outlineLevel="0" collapsed="false">
      <c r="A9824" s="262" t="n">
        <v>4212</v>
      </c>
      <c r="B9824" s="263" t="s">
        <v>23132</v>
      </c>
      <c r="C9824" s="264" t="s">
        <v>17875</v>
      </c>
      <c r="D9824" s="265" t="s">
        <v>7099</v>
      </c>
    </row>
    <row r="9825" customFormat="false" ht="15" hidden="false" customHeight="false" outlineLevel="0" collapsed="false">
      <c r="A9825" s="258" t="n">
        <v>4213</v>
      </c>
      <c r="B9825" s="259" t="s">
        <v>23133</v>
      </c>
      <c r="C9825" s="260" t="s">
        <v>17875</v>
      </c>
      <c r="D9825" s="266" t="s">
        <v>23134</v>
      </c>
    </row>
    <row r="9826" customFormat="false" ht="15" hidden="false" customHeight="false" outlineLevel="0" collapsed="false">
      <c r="A9826" s="262" t="n">
        <v>4211</v>
      </c>
      <c r="B9826" s="263" t="s">
        <v>23135</v>
      </c>
      <c r="C9826" s="264" t="s">
        <v>17875</v>
      </c>
      <c r="D9826" s="265" t="s">
        <v>1174</v>
      </c>
    </row>
    <row r="9827" customFormat="false" ht="15" hidden="false" customHeight="false" outlineLevel="0" collapsed="false">
      <c r="A9827" s="258" t="n">
        <v>4209</v>
      </c>
      <c r="B9827" s="259" t="s">
        <v>23136</v>
      </c>
      <c r="C9827" s="260" t="s">
        <v>17875</v>
      </c>
      <c r="D9827" s="266" t="s">
        <v>23137</v>
      </c>
    </row>
    <row r="9828" customFormat="false" ht="15" hidden="false" customHeight="false" outlineLevel="0" collapsed="false">
      <c r="A9828" s="262" t="n">
        <v>4180</v>
      </c>
      <c r="B9828" s="263" t="s">
        <v>23138</v>
      </c>
      <c r="C9828" s="264" t="s">
        <v>17875</v>
      </c>
      <c r="D9828" s="265" t="s">
        <v>23139</v>
      </c>
    </row>
    <row r="9829" customFormat="false" ht="15" hidden="false" customHeight="false" outlineLevel="0" collapsed="false">
      <c r="A9829" s="258" t="n">
        <v>4177</v>
      </c>
      <c r="B9829" s="259" t="s">
        <v>23140</v>
      </c>
      <c r="C9829" s="260" t="s">
        <v>17875</v>
      </c>
      <c r="D9829" s="266" t="s">
        <v>23141</v>
      </c>
    </row>
    <row r="9830" customFormat="false" ht="15" hidden="false" customHeight="false" outlineLevel="0" collapsed="false">
      <c r="A9830" s="262" t="n">
        <v>4179</v>
      </c>
      <c r="B9830" s="263" t="s">
        <v>23142</v>
      </c>
      <c r="C9830" s="264" t="s">
        <v>17875</v>
      </c>
      <c r="D9830" s="265" t="s">
        <v>7381</v>
      </c>
    </row>
    <row r="9831" customFormat="false" ht="15" hidden="false" customHeight="false" outlineLevel="0" collapsed="false">
      <c r="A9831" s="258" t="n">
        <v>4208</v>
      </c>
      <c r="B9831" s="259" t="s">
        <v>23143</v>
      </c>
      <c r="C9831" s="260" t="s">
        <v>17875</v>
      </c>
      <c r="D9831" s="266" t="s">
        <v>12120</v>
      </c>
    </row>
    <row r="9832" customFormat="false" ht="15" hidden="false" customHeight="false" outlineLevel="0" collapsed="false">
      <c r="A9832" s="262" t="n">
        <v>4181</v>
      </c>
      <c r="B9832" s="263" t="s">
        <v>23144</v>
      </c>
      <c r="C9832" s="264" t="s">
        <v>17875</v>
      </c>
      <c r="D9832" s="265" t="s">
        <v>11583</v>
      </c>
    </row>
    <row r="9833" customFormat="false" ht="15" hidden="false" customHeight="false" outlineLevel="0" collapsed="false">
      <c r="A9833" s="258" t="n">
        <v>4178</v>
      </c>
      <c r="B9833" s="259" t="s">
        <v>23145</v>
      </c>
      <c r="C9833" s="260" t="s">
        <v>17875</v>
      </c>
      <c r="D9833" s="266" t="s">
        <v>2360</v>
      </c>
    </row>
    <row r="9834" customFormat="false" ht="15" hidden="false" customHeight="false" outlineLevel="0" collapsed="false">
      <c r="A9834" s="262" t="n">
        <v>4182</v>
      </c>
      <c r="B9834" s="263" t="s">
        <v>23146</v>
      </c>
      <c r="C9834" s="264" t="s">
        <v>17875</v>
      </c>
      <c r="D9834" s="265" t="s">
        <v>23147</v>
      </c>
    </row>
    <row r="9835" customFormat="false" ht="15" hidden="false" customHeight="false" outlineLevel="0" collapsed="false">
      <c r="A9835" s="258" t="n">
        <v>4183</v>
      </c>
      <c r="B9835" s="259" t="s">
        <v>23148</v>
      </c>
      <c r="C9835" s="260" t="s">
        <v>17875</v>
      </c>
      <c r="D9835" s="266" t="s">
        <v>23149</v>
      </c>
    </row>
    <row r="9836" customFormat="false" ht="15" hidden="false" customHeight="false" outlineLevel="0" collapsed="false">
      <c r="A9836" s="262" t="n">
        <v>4184</v>
      </c>
      <c r="B9836" s="263" t="s">
        <v>23150</v>
      </c>
      <c r="C9836" s="264" t="s">
        <v>17875</v>
      </c>
      <c r="D9836" s="265" t="s">
        <v>23151</v>
      </c>
    </row>
    <row r="9837" customFormat="false" ht="15" hidden="false" customHeight="false" outlineLevel="0" collapsed="false">
      <c r="A9837" s="258" t="n">
        <v>4185</v>
      </c>
      <c r="B9837" s="259" t="s">
        <v>23152</v>
      </c>
      <c r="C9837" s="260" t="s">
        <v>17875</v>
      </c>
      <c r="D9837" s="266" t="s">
        <v>23153</v>
      </c>
    </row>
    <row r="9838" customFormat="false" ht="15" hidden="false" customHeight="false" outlineLevel="0" collapsed="false">
      <c r="A9838" s="262" t="n">
        <v>4205</v>
      </c>
      <c r="B9838" s="263" t="s">
        <v>23154</v>
      </c>
      <c r="C9838" s="264" t="s">
        <v>17875</v>
      </c>
      <c r="D9838" s="265" t="s">
        <v>23155</v>
      </c>
    </row>
    <row r="9839" customFormat="false" ht="15" hidden="false" customHeight="false" outlineLevel="0" collapsed="false">
      <c r="A9839" s="258" t="n">
        <v>4192</v>
      </c>
      <c r="B9839" s="259" t="s">
        <v>23156</v>
      </c>
      <c r="C9839" s="260" t="s">
        <v>17875</v>
      </c>
      <c r="D9839" s="266" t="s">
        <v>23155</v>
      </c>
    </row>
    <row r="9840" customFormat="false" ht="15" hidden="false" customHeight="false" outlineLevel="0" collapsed="false">
      <c r="A9840" s="262" t="n">
        <v>4191</v>
      </c>
      <c r="B9840" s="263" t="s">
        <v>23157</v>
      </c>
      <c r="C9840" s="264" t="s">
        <v>17875</v>
      </c>
      <c r="D9840" s="265" t="s">
        <v>23155</v>
      </c>
    </row>
    <row r="9841" customFormat="false" ht="15" hidden="false" customHeight="false" outlineLevel="0" collapsed="false">
      <c r="A9841" s="258" t="n">
        <v>4207</v>
      </c>
      <c r="B9841" s="259" t="s">
        <v>23158</v>
      </c>
      <c r="C9841" s="260" t="s">
        <v>17875</v>
      </c>
      <c r="D9841" s="266" t="s">
        <v>11434</v>
      </c>
    </row>
    <row r="9842" customFormat="false" ht="15" hidden="false" customHeight="false" outlineLevel="0" collapsed="false">
      <c r="A9842" s="262" t="n">
        <v>4206</v>
      </c>
      <c r="B9842" s="263" t="s">
        <v>23159</v>
      </c>
      <c r="C9842" s="264" t="s">
        <v>17875</v>
      </c>
      <c r="D9842" s="265" t="s">
        <v>21007</v>
      </c>
    </row>
    <row r="9843" customFormat="false" ht="15" hidden="false" customHeight="false" outlineLevel="0" collapsed="false">
      <c r="A9843" s="258" t="n">
        <v>4190</v>
      </c>
      <c r="B9843" s="259" t="s">
        <v>23160</v>
      </c>
      <c r="C9843" s="260" t="s">
        <v>17875</v>
      </c>
      <c r="D9843" s="266" t="s">
        <v>21007</v>
      </c>
    </row>
    <row r="9844" customFormat="false" ht="15" hidden="false" customHeight="false" outlineLevel="0" collapsed="false">
      <c r="A9844" s="262" t="n">
        <v>4186</v>
      </c>
      <c r="B9844" s="263" t="s">
        <v>23161</v>
      </c>
      <c r="C9844" s="264" t="s">
        <v>17875</v>
      </c>
      <c r="D9844" s="265" t="s">
        <v>1685</v>
      </c>
    </row>
    <row r="9845" customFormat="false" ht="15" hidden="false" customHeight="false" outlineLevel="0" collapsed="false">
      <c r="A9845" s="258" t="n">
        <v>4188</v>
      </c>
      <c r="B9845" s="259" t="s">
        <v>23162</v>
      </c>
      <c r="C9845" s="260" t="s">
        <v>17875</v>
      </c>
      <c r="D9845" s="266" t="s">
        <v>7438</v>
      </c>
    </row>
    <row r="9846" customFormat="false" ht="15" hidden="false" customHeight="false" outlineLevel="0" collapsed="false">
      <c r="A9846" s="262" t="n">
        <v>4189</v>
      </c>
      <c r="B9846" s="263" t="s">
        <v>23163</v>
      </c>
      <c r="C9846" s="264" t="s">
        <v>17875</v>
      </c>
      <c r="D9846" s="265" t="s">
        <v>7438</v>
      </c>
    </row>
    <row r="9847" customFormat="false" ht="15" hidden="false" customHeight="false" outlineLevel="0" collapsed="false">
      <c r="A9847" s="258" t="n">
        <v>4197</v>
      </c>
      <c r="B9847" s="259" t="s">
        <v>23164</v>
      </c>
      <c r="C9847" s="260" t="s">
        <v>17875</v>
      </c>
      <c r="D9847" s="266" t="s">
        <v>23165</v>
      </c>
    </row>
    <row r="9848" customFormat="false" ht="15" hidden="false" customHeight="false" outlineLevel="0" collapsed="false">
      <c r="A9848" s="262" t="n">
        <v>4194</v>
      </c>
      <c r="B9848" s="263" t="s">
        <v>23166</v>
      </c>
      <c r="C9848" s="264" t="s">
        <v>17875</v>
      </c>
      <c r="D9848" s="265" t="s">
        <v>23167</v>
      </c>
    </row>
    <row r="9849" customFormat="false" ht="15" hidden="false" customHeight="false" outlineLevel="0" collapsed="false">
      <c r="A9849" s="258" t="n">
        <v>4193</v>
      </c>
      <c r="B9849" s="259" t="s">
        <v>23168</v>
      </c>
      <c r="C9849" s="260" t="s">
        <v>17875</v>
      </c>
      <c r="D9849" s="266" t="s">
        <v>23167</v>
      </c>
    </row>
    <row r="9850" customFormat="false" ht="15" hidden="false" customHeight="false" outlineLevel="0" collapsed="false">
      <c r="A9850" s="262" t="n">
        <v>4204</v>
      </c>
      <c r="B9850" s="263" t="s">
        <v>23169</v>
      </c>
      <c r="C9850" s="264" t="s">
        <v>17875</v>
      </c>
      <c r="D9850" s="265" t="s">
        <v>23167</v>
      </c>
    </row>
    <row r="9851" customFormat="false" ht="15" hidden="false" customHeight="false" outlineLevel="0" collapsed="false">
      <c r="A9851" s="258" t="n">
        <v>4187</v>
      </c>
      <c r="B9851" s="259" t="s">
        <v>23170</v>
      </c>
      <c r="C9851" s="260" t="s">
        <v>17875</v>
      </c>
      <c r="D9851" s="266" t="s">
        <v>10465</v>
      </c>
    </row>
    <row r="9852" customFormat="false" ht="15" hidden="false" customHeight="false" outlineLevel="0" collapsed="false">
      <c r="A9852" s="262" t="n">
        <v>4202</v>
      </c>
      <c r="B9852" s="263" t="s">
        <v>23171</v>
      </c>
      <c r="C9852" s="264" t="s">
        <v>17875</v>
      </c>
      <c r="D9852" s="265" t="s">
        <v>23172</v>
      </c>
    </row>
    <row r="9853" customFormat="false" ht="15" hidden="false" customHeight="false" outlineLevel="0" collapsed="false">
      <c r="A9853" s="258" t="n">
        <v>4203</v>
      </c>
      <c r="B9853" s="259" t="s">
        <v>23173</v>
      </c>
      <c r="C9853" s="260" t="s">
        <v>17875</v>
      </c>
      <c r="D9853" s="266" t="s">
        <v>14381</v>
      </c>
    </row>
    <row r="9854" customFormat="false" ht="15" hidden="false" customHeight="false" outlineLevel="0" collapsed="false">
      <c r="A9854" s="262" t="n">
        <v>40368</v>
      </c>
      <c r="B9854" s="263" t="s">
        <v>23174</v>
      </c>
      <c r="C9854" s="264" t="s">
        <v>17875</v>
      </c>
      <c r="D9854" s="265" t="s">
        <v>1299</v>
      </c>
    </row>
    <row r="9855" customFormat="false" ht="15" hidden="false" customHeight="false" outlineLevel="0" collapsed="false">
      <c r="A9855" s="258" t="n">
        <v>40365</v>
      </c>
      <c r="B9855" s="259" t="s">
        <v>23175</v>
      </c>
      <c r="C9855" s="260" t="s">
        <v>17875</v>
      </c>
      <c r="D9855" s="266" t="s">
        <v>23176</v>
      </c>
    </row>
    <row r="9856" customFormat="false" ht="15" hidden="false" customHeight="false" outlineLevel="0" collapsed="false">
      <c r="A9856" s="262" t="n">
        <v>40356</v>
      </c>
      <c r="B9856" s="263" t="s">
        <v>23177</v>
      </c>
      <c r="C9856" s="264" t="s">
        <v>17875</v>
      </c>
      <c r="D9856" s="265" t="s">
        <v>20135</v>
      </c>
    </row>
    <row r="9857" customFormat="false" ht="15" hidden="false" customHeight="false" outlineLevel="0" collapsed="false">
      <c r="A9857" s="258" t="n">
        <v>40362</v>
      </c>
      <c r="B9857" s="259" t="s">
        <v>23178</v>
      </c>
      <c r="C9857" s="260" t="s">
        <v>17875</v>
      </c>
      <c r="D9857" s="266" t="s">
        <v>18127</v>
      </c>
    </row>
    <row r="9858" customFormat="false" ht="15" hidden="false" customHeight="false" outlineLevel="0" collapsed="false">
      <c r="A9858" s="262" t="n">
        <v>40374</v>
      </c>
      <c r="B9858" s="263" t="s">
        <v>23179</v>
      </c>
      <c r="C9858" s="264" t="s">
        <v>17875</v>
      </c>
      <c r="D9858" s="265" t="s">
        <v>2667</v>
      </c>
    </row>
    <row r="9859" customFormat="false" ht="15" hidden="false" customHeight="false" outlineLevel="0" collapsed="false">
      <c r="A9859" s="258" t="n">
        <v>40371</v>
      </c>
      <c r="B9859" s="259" t="s">
        <v>23180</v>
      </c>
      <c r="C9859" s="260" t="s">
        <v>17875</v>
      </c>
      <c r="D9859" s="266" t="s">
        <v>23181</v>
      </c>
    </row>
    <row r="9860" customFormat="false" ht="15" hidden="false" customHeight="false" outlineLevel="0" collapsed="false">
      <c r="A9860" s="262" t="n">
        <v>40359</v>
      </c>
      <c r="B9860" s="263" t="s">
        <v>23182</v>
      </c>
      <c r="C9860" s="264" t="s">
        <v>17875</v>
      </c>
      <c r="D9860" s="265" t="s">
        <v>6473</v>
      </c>
    </row>
    <row r="9861" customFormat="false" ht="15" hidden="false" customHeight="false" outlineLevel="0" collapsed="false">
      <c r="A9861" s="258" t="n">
        <v>7595</v>
      </c>
      <c r="B9861" s="259" t="s">
        <v>23183</v>
      </c>
      <c r="C9861" s="260" t="s">
        <v>17895</v>
      </c>
      <c r="D9861" s="266" t="s">
        <v>7053</v>
      </c>
    </row>
    <row r="9862" customFormat="false" ht="15" hidden="false" customHeight="false" outlineLevel="0" collapsed="false">
      <c r="A9862" s="262" t="n">
        <v>41094</v>
      </c>
      <c r="B9862" s="263" t="s">
        <v>23184</v>
      </c>
      <c r="C9862" s="264" t="s">
        <v>18160</v>
      </c>
      <c r="D9862" s="265" t="s">
        <v>23185</v>
      </c>
    </row>
    <row r="9863" customFormat="false" ht="15" hidden="false" customHeight="false" outlineLevel="0" collapsed="false">
      <c r="A9863" s="258" t="n">
        <v>38175</v>
      </c>
      <c r="B9863" s="259" t="s">
        <v>23186</v>
      </c>
      <c r="C9863" s="260" t="s">
        <v>17875</v>
      </c>
      <c r="D9863" s="266" t="s">
        <v>16660</v>
      </c>
    </row>
    <row r="9864" customFormat="false" ht="15" hidden="false" customHeight="false" outlineLevel="0" collapsed="false">
      <c r="A9864" s="262" t="n">
        <v>38176</v>
      </c>
      <c r="B9864" s="263" t="s">
        <v>23187</v>
      </c>
      <c r="C9864" s="264" t="s">
        <v>17875</v>
      </c>
      <c r="D9864" s="265" t="s">
        <v>4255</v>
      </c>
    </row>
    <row r="9865" customFormat="false" ht="15" hidden="false" customHeight="false" outlineLevel="0" collapsed="false">
      <c r="A9865" s="258" t="n">
        <v>36152</v>
      </c>
      <c r="B9865" s="259" t="s">
        <v>23188</v>
      </c>
      <c r="C9865" s="260" t="s">
        <v>17875</v>
      </c>
      <c r="D9865" s="266" t="s">
        <v>18009</v>
      </c>
    </row>
    <row r="9866" customFormat="false" ht="15" hidden="false" customHeight="false" outlineLevel="0" collapsed="false">
      <c r="A9866" s="262" t="n">
        <v>11138</v>
      </c>
      <c r="B9866" s="263" t="s">
        <v>23189</v>
      </c>
      <c r="C9866" s="264" t="s">
        <v>17979</v>
      </c>
      <c r="D9866" s="265" t="s">
        <v>23190</v>
      </c>
    </row>
    <row r="9867" customFormat="false" ht="15" hidden="false" customHeight="false" outlineLevel="0" collapsed="false">
      <c r="A9867" s="258" t="n">
        <v>5333</v>
      </c>
      <c r="B9867" s="259" t="s">
        <v>23191</v>
      </c>
      <c r="C9867" s="260" t="s">
        <v>17979</v>
      </c>
      <c r="D9867" s="266" t="s">
        <v>22681</v>
      </c>
    </row>
    <row r="9868" customFormat="false" ht="15" hidden="false" customHeight="false" outlineLevel="0" collapsed="false">
      <c r="A9868" s="262" t="n">
        <v>4221</v>
      </c>
      <c r="B9868" s="263" t="s">
        <v>23192</v>
      </c>
      <c r="C9868" s="264" t="s">
        <v>17979</v>
      </c>
      <c r="D9868" s="265" t="s">
        <v>2913</v>
      </c>
    </row>
    <row r="9869" customFormat="false" ht="15" hidden="false" customHeight="false" outlineLevel="0" collapsed="false">
      <c r="A9869" s="258" t="n">
        <v>4227</v>
      </c>
      <c r="B9869" s="259" t="s">
        <v>23193</v>
      </c>
      <c r="C9869" s="260" t="s">
        <v>17979</v>
      </c>
      <c r="D9869" s="266" t="s">
        <v>11931</v>
      </c>
    </row>
    <row r="9870" customFormat="false" ht="30" hidden="false" customHeight="false" outlineLevel="0" collapsed="false">
      <c r="A9870" s="262" t="n">
        <v>38170</v>
      </c>
      <c r="B9870" s="263" t="s">
        <v>23194</v>
      </c>
      <c r="C9870" s="264" t="s">
        <v>17875</v>
      </c>
      <c r="D9870" s="265" t="s">
        <v>23195</v>
      </c>
    </row>
    <row r="9871" customFormat="false" ht="15" hidden="false" customHeight="false" outlineLevel="0" collapsed="false">
      <c r="A9871" s="258" t="n">
        <v>4252</v>
      </c>
      <c r="B9871" s="259" t="s">
        <v>23196</v>
      </c>
      <c r="C9871" s="260" t="s">
        <v>17895</v>
      </c>
      <c r="D9871" s="266" t="s">
        <v>2450</v>
      </c>
    </row>
    <row r="9872" customFormat="false" ht="15" hidden="false" customHeight="false" outlineLevel="0" collapsed="false">
      <c r="A9872" s="262" t="n">
        <v>40980</v>
      </c>
      <c r="B9872" s="263" t="s">
        <v>23197</v>
      </c>
      <c r="C9872" s="264" t="s">
        <v>18160</v>
      </c>
      <c r="D9872" s="265" t="s">
        <v>23198</v>
      </c>
    </row>
    <row r="9873" customFormat="false" ht="15" hidden="false" customHeight="false" outlineLevel="0" collapsed="false">
      <c r="A9873" s="258" t="n">
        <v>4243</v>
      </c>
      <c r="B9873" s="259" t="s">
        <v>23199</v>
      </c>
      <c r="C9873" s="260" t="s">
        <v>17895</v>
      </c>
      <c r="D9873" s="266" t="s">
        <v>13804</v>
      </c>
    </row>
    <row r="9874" customFormat="false" ht="15" hidden="false" customHeight="false" outlineLevel="0" collapsed="false">
      <c r="A9874" s="262" t="n">
        <v>41031</v>
      </c>
      <c r="B9874" s="263" t="s">
        <v>23200</v>
      </c>
      <c r="C9874" s="264" t="s">
        <v>18160</v>
      </c>
      <c r="D9874" s="265" t="s">
        <v>23201</v>
      </c>
    </row>
    <row r="9875" customFormat="false" ht="15" hidden="false" customHeight="false" outlineLevel="0" collapsed="false">
      <c r="A9875" s="258" t="n">
        <v>40986</v>
      </c>
      <c r="B9875" s="259" t="s">
        <v>23202</v>
      </c>
      <c r="C9875" s="260" t="s">
        <v>18160</v>
      </c>
      <c r="D9875" s="266" t="s">
        <v>23203</v>
      </c>
    </row>
    <row r="9876" customFormat="false" ht="15" hidden="false" customHeight="false" outlineLevel="0" collapsed="false">
      <c r="A9876" s="262" t="n">
        <v>37666</v>
      </c>
      <c r="B9876" s="263" t="s">
        <v>23204</v>
      </c>
      <c r="C9876" s="264" t="s">
        <v>17895</v>
      </c>
      <c r="D9876" s="265" t="s">
        <v>23205</v>
      </c>
    </row>
    <row r="9877" customFormat="false" ht="15" hidden="false" customHeight="false" outlineLevel="0" collapsed="false">
      <c r="A9877" s="258" t="n">
        <v>4250</v>
      </c>
      <c r="B9877" s="259" t="s">
        <v>23206</v>
      </c>
      <c r="C9877" s="260" t="s">
        <v>17895</v>
      </c>
      <c r="D9877" s="266" t="s">
        <v>21465</v>
      </c>
    </row>
    <row r="9878" customFormat="false" ht="15" hidden="false" customHeight="false" outlineLevel="0" collapsed="false">
      <c r="A9878" s="262" t="n">
        <v>40978</v>
      </c>
      <c r="B9878" s="263" t="s">
        <v>23207</v>
      </c>
      <c r="C9878" s="264" t="s">
        <v>18160</v>
      </c>
      <c r="D9878" s="265" t="s">
        <v>23208</v>
      </c>
    </row>
    <row r="9879" customFormat="false" ht="15" hidden="false" customHeight="false" outlineLevel="0" collapsed="false">
      <c r="A9879" s="258" t="n">
        <v>25960</v>
      </c>
      <c r="B9879" s="259" t="s">
        <v>23209</v>
      </c>
      <c r="C9879" s="260" t="s">
        <v>17895</v>
      </c>
      <c r="D9879" s="266" t="s">
        <v>12141</v>
      </c>
    </row>
    <row r="9880" customFormat="false" ht="15" hidden="false" customHeight="false" outlineLevel="0" collapsed="false">
      <c r="A9880" s="262" t="n">
        <v>41043</v>
      </c>
      <c r="B9880" s="263" t="s">
        <v>23210</v>
      </c>
      <c r="C9880" s="264" t="s">
        <v>18160</v>
      </c>
      <c r="D9880" s="265" t="s">
        <v>23211</v>
      </c>
    </row>
    <row r="9881" customFormat="false" ht="15" hidden="false" customHeight="false" outlineLevel="0" collapsed="false">
      <c r="A9881" s="258" t="n">
        <v>4234</v>
      </c>
      <c r="B9881" s="259" t="s">
        <v>23212</v>
      </c>
      <c r="C9881" s="260" t="s">
        <v>17895</v>
      </c>
      <c r="D9881" s="266" t="s">
        <v>23213</v>
      </c>
    </row>
    <row r="9882" customFormat="false" ht="15" hidden="false" customHeight="false" outlineLevel="0" collapsed="false">
      <c r="A9882" s="262" t="n">
        <v>40987</v>
      </c>
      <c r="B9882" s="263" t="s">
        <v>23214</v>
      </c>
      <c r="C9882" s="264" t="s">
        <v>18160</v>
      </c>
      <c r="D9882" s="265" t="s">
        <v>23078</v>
      </c>
    </row>
    <row r="9883" customFormat="false" ht="15" hidden="false" customHeight="false" outlineLevel="0" collapsed="false">
      <c r="A9883" s="258" t="n">
        <v>4253</v>
      </c>
      <c r="B9883" s="259" t="s">
        <v>23215</v>
      </c>
      <c r="C9883" s="260" t="s">
        <v>17895</v>
      </c>
      <c r="D9883" s="266" t="s">
        <v>1957</v>
      </c>
    </row>
    <row r="9884" customFormat="false" ht="15" hidden="false" customHeight="false" outlineLevel="0" collapsed="false">
      <c r="A9884" s="262" t="n">
        <v>40981</v>
      </c>
      <c r="B9884" s="263" t="s">
        <v>23216</v>
      </c>
      <c r="C9884" s="264" t="s">
        <v>18160</v>
      </c>
      <c r="D9884" s="265" t="s">
        <v>18694</v>
      </c>
    </row>
    <row r="9885" customFormat="false" ht="15" hidden="false" customHeight="false" outlineLevel="0" collapsed="false">
      <c r="A9885" s="258" t="n">
        <v>4254</v>
      </c>
      <c r="B9885" s="259" t="s">
        <v>23217</v>
      </c>
      <c r="C9885" s="260" t="s">
        <v>17895</v>
      </c>
      <c r="D9885" s="266" t="s">
        <v>15091</v>
      </c>
    </row>
    <row r="9886" customFormat="false" ht="15" hidden="false" customHeight="false" outlineLevel="0" collapsed="false">
      <c r="A9886" s="262" t="n">
        <v>41036</v>
      </c>
      <c r="B9886" s="263" t="s">
        <v>23218</v>
      </c>
      <c r="C9886" s="264" t="s">
        <v>18160</v>
      </c>
      <c r="D9886" s="265" t="s">
        <v>23219</v>
      </c>
    </row>
    <row r="9887" customFormat="false" ht="15" hidden="false" customHeight="false" outlineLevel="0" collapsed="false">
      <c r="A9887" s="258" t="n">
        <v>4251</v>
      </c>
      <c r="B9887" s="259" t="s">
        <v>23220</v>
      </c>
      <c r="C9887" s="260" t="s">
        <v>17895</v>
      </c>
      <c r="D9887" s="266" t="s">
        <v>23221</v>
      </c>
    </row>
    <row r="9888" customFormat="false" ht="15" hidden="false" customHeight="false" outlineLevel="0" collapsed="false">
      <c r="A9888" s="262" t="n">
        <v>40979</v>
      </c>
      <c r="B9888" s="263" t="s">
        <v>23222</v>
      </c>
      <c r="C9888" s="264" t="s">
        <v>18160</v>
      </c>
      <c r="D9888" s="265" t="s">
        <v>23223</v>
      </c>
    </row>
    <row r="9889" customFormat="false" ht="15" hidden="false" customHeight="false" outlineLevel="0" collapsed="false">
      <c r="A9889" s="258" t="n">
        <v>4230</v>
      </c>
      <c r="B9889" s="259" t="s">
        <v>23224</v>
      </c>
      <c r="C9889" s="260" t="s">
        <v>17895</v>
      </c>
      <c r="D9889" s="266" t="s">
        <v>15678</v>
      </c>
    </row>
    <row r="9890" customFormat="false" ht="15" hidden="false" customHeight="false" outlineLevel="0" collapsed="false">
      <c r="A9890" s="262" t="n">
        <v>40998</v>
      </c>
      <c r="B9890" s="263" t="s">
        <v>23225</v>
      </c>
      <c r="C9890" s="264" t="s">
        <v>18160</v>
      </c>
      <c r="D9890" s="265" t="s">
        <v>23226</v>
      </c>
    </row>
    <row r="9891" customFormat="false" ht="15" hidden="false" customHeight="false" outlineLevel="0" collapsed="false">
      <c r="A9891" s="258" t="n">
        <v>4257</v>
      </c>
      <c r="B9891" s="259" t="s">
        <v>23227</v>
      </c>
      <c r="C9891" s="260" t="s">
        <v>17895</v>
      </c>
      <c r="D9891" s="266" t="s">
        <v>19895</v>
      </c>
    </row>
    <row r="9892" customFormat="false" ht="15" hidden="false" customHeight="false" outlineLevel="0" collapsed="false">
      <c r="A9892" s="262" t="n">
        <v>40982</v>
      </c>
      <c r="B9892" s="263" t="s">
        <v>23228</v>
      </c>
      <c r="C9892" s="264" t="s">
        <v>18160</v>
      </c>
      <c r="D9892" s="265" t="s">
        <v>23229</v>
      </c>
    </row>
    <row r="9893" customFormat="false" ht="15" hidden="false" customHeight="false" outlineLevel="0" collapsed="false">
      <c r="A9893" s="258" t="n">
        <v>4240</v>
      </c>
      <c r="B9893" s="259" t="s">
        <v>23230</v>
      </c>
      <c r="C9893" s="260" t="s">
        <v>17895</v>
      </c>
      <c r="D9893" s="266" t="s">
        <v>23231</v>
      </c>
    </row>
    <row r="9894" customFormat="false" ht="15" hidden="false" customHeight="false" outlineLevel="0" collapsed="false">
      <c r="A9894" s="262" t="n">
        <v>41026</v>
      </c>
      <c r="B9894" s="263" t="s">
        <v>23232</v>
      </c>
      <c r="C9894" s="264" t="s">
        <v>18160</v>
      </c>
      <c r="D9894" s="265" t="s">
        <v>23233</v>
      </c>
    </row>
    <row r="9895" customFormat="false" ht="15" hidden="false" customHeight="false" outlineLevel="0" collapsed="false">
      <c r="A9895" s="258" t="n">
        <v>4239</v>
      </c>
      <c r="B9895" s="259" t="s">
        <v>23234</v>
      </c>
      <c r="C9895" s="260" t="s">
        <v>17895</v>
      </c>
      <c r="D9895" s="266" t="s">
        <v>10345</v>
      </c>
    </row>
    <row r="9896" customFormat="false" ht="15" hidden="false" customHeight="false" outlineLevel="0" collapsed="false">
      <c r="A9896" s="262" t="n">
        <v>41024</v>
      </c>
      <c r="B9896" s="263" t="s">
        <v>23235</v>
      </c>
      <c r="C9896" s="264" t="s">
        <v>18160</v>
      </c>
      <c r="D9896" s="265" t="s">
        <v>23236</v>
      </c>
    </row>
    <row r="9897" customFormat="false" ht="15" hidden="false" customHeight="false" outlineLevel="0" collapsed="false">
      <c r="A9897" s="258" t="n">
        <v>4248</v>
      </c>
      <c r="B9897" s="259" t="s">
        <v>23237</v>
      </c>
      <c r="C9897" s="260" t="s">
        <v>17895</v>
      </c>
      <c r="D9897" s="266" t="s">
        <v>23238</v>
      </c>
    </row>
    <row r="9898" customFormat="false" ht="15" hidden="false" customHeight="false" outlineLevel="0" collapsed="false">
      <c r="A9898" s="262" t="n">
        <v>41033</v>
      </c>
      <c r="B9898" s="263" t="s">
        <v>23239</v>
      </c>
      <c r="C9898" s="264" t="s">
        <v>18160</v>
      </c>
      <c r="D9898" s="265" t="s">
        <v>23240</v>
      </c>
    </row>
    <row r="9899" customFormat="false" ht="15" hidden="false" customHeight="false" outlineLevel="0" collapsed="false">
      <c r="A9899" s="258" t="n">
        <v>25959</v>
      </c>
      <c r="B9899" s="259" t="s">
        <v>23241</v>
      </c>
      <c r="C9899" s="260" t="s">
        <v>17895</v>
      </c>
      <c r="D9899" s="266" t="s">
        <v>7082</v>
      </c>
    </row>
    <row r="9900" customFormat="false" ht="15" hidden="false" customHeight="false" outlineLevel="0" collapsed="false">
      <c r="A9900" s="262" t="n">
        <v>41040</v>
      </c>
      <c r="B9900" s="263" t="s">
        <v>23242</v>
      </c>
      <c r="C9900" s="264" t="s">
        <v>18160</v>
      </c>
      <c r="D9900" s="265" t="s">
        <v>23243</v>
      </c>
    </row>
    <row r="9901" customFormat="false" ht="15" hidden="false" customHeight="false" outlineLevel="0" collapsed="false">
      <c r="A9901" s="258" t="n">
        <v>4238</v>
      </c>
      <c r="B9901" s="259" t="s">
        <v>23244</v>
      </c>
      <c r="C9901" s="260" t="s">
        <v>17895</v>
      </c>
      <c r="D9901" s="266" t="s">
        <v>6318</v>
      </c>
    </row>
    <row r="9902" customFormat="false" ht="15" hidden="false" customHeight="false" outlineLevel="0" collapsed="false">
      <c r="A9902" s="262" t="n">
        <v>41012</v>
      </c>
      <c r="B9902" s="263" t="s">
        <v>23245</v>
      </c>
      <c r="C9902" s="264" t="s">
        <v>18160</v>
      </c>
      <c r="D9902" s="265" t="s">
        <v>23246</v>
      </c>
    </row>
    <row r="9903" customFormat="false" ht="15" hidden="false" customHeight="false" outlineLevel="0" collapsed="false">
      <c r="A9903" s="258" t="n">
        <v>4237</v>
      </c>
      <c r="B9903" s="259" t="s">
        <v>23247</v>
      </c>
      <c r="C9903" s="260" t="s">
        <v>17895</v>
      </c>
      <c r="D9903" s="266" t="s">
        <v>4938</v>
      </c>
    </row>
    <row r="9904" customFormat="false" ht="15" hidden="false" customHeight="false" outlineLevel="0" collapsed="false">
      <c r="A9904" s="262" t="n">
        <v>41002</v>
      </c>
      <c r="B9904" s="263" t="s">
        <v>23248</v>
      </c>
      <c r="C9904" s="264" t="s">
        <v>18160</v>
      </c>
      <c r="D9904" s="265" t="s">
        <v>23249</v>
      </c>
    </row>
    <row r="9905" customFormat="false" ht="15" hidden="false" customHeight="false" outlineLevel="0" collapsed="false">
      <c r="A9905" s="258" t="n">
        <v>4233</v>
      </c>
      <c r="B9905" s="259" t="s">
        <v>23250</v>
      </c>
      <c r="C9905" s="260" t="s">
        <v>17895</v>
      </c>
      <c r="D9905" s="266" t="s">
        <v>23251</v>
      </c>
    </row>
    <row r="9906" customFormat="false" ht="15" hidden="false" customHeight="false" outlineLevel="0" collapsed="false">
      <c r="A9906" s="262" t="n">
        <v>41001</v>
      </c>
      <c r="B9906" s="263" t="s">
        <v>23252</v>
      </c>
      <c r="C9906" s="264" t="s">
        <v>18160</v>
      </c>
      <c r="D9906" s="265" t="s">
        <v>23253</v>
      </c>
    </row>
    <row r="9907" customFormat="false" ht="15" hidden="false" customHeight="false" outlineLevel="0" collapsed="false">
      <c r="A9907" s="258" t="n">
        <v>2</v>
      </c>
      <c r="B9907" s="259" t="s">
        <v>23254</v>
      </c>
      <c r="C9907" s="260" t="s">
        <v>18153</v>
      </c>
      <c r="D9907" s="266" t="s">
        <v>20064</v>
      </c>
    </row>
    <row r="9908" customFormat="false" ht="30" hidden="false" customHeight="false" outlineLevel="0" collapsed="false">
      <c r="A9908" s="262" t="n">
        <v>36517</v>
      </c>
      <c r="B9908" s="263" t="s">
        <v>23255</v>
      </c>
      <c r="C9908" s="264" t="s">
        <v>17875</v>
      </c>
      <c r="D9908" s="265" t="s">
        <v>23256</v>
      </c>
    </row>
    <row r="9909" customFormat="false" ht="15" hidden="false" customHeight="false" outlineLevel="0" collapsed="false">
      <c r="A9909" s="258" t="n">
        <v>4262</v>
      </c>
      <c r="B9909" s="259" t="s">
        <v>23257</v>
      </c>
      <c r="C9909" s="260" t="s">
        <v>17875</v>
      </c>
      <c r="D9909" s="266" t="s">
        <v>23258</v>
      </c>
    </row>
    <row r="9910" customFormat="false" ht="15" hidden="false" customHeight="false" outlineLevel="0" collapsed="false">
      <c r="A9910" s="262" t="n">
        <v>4263</v>
      </c>
      <c r="B9910" s="263" t="s">
        <v>23259</v>
      </c>
      <c r="C9910" s="264" t="s">
        <v>17875</v>
      </c>
      <c r="D9910" s="265" t="s">
        <v>23260</v>
      </c>
    </row>
    <row r="9911" customFormat="false" ht="15" hidden="false" customHeight="false" outlineLevel="0" collapsed="false">
      <c r="A9911" s="258" t="n">
        <v>36518</v>
      </c>
      <c r="B9911" s="259" t="s">
        <v>23261</v>
      </c>
      <c r="C9911" s="260" t="s">
        <v>17875</v>
      </c>
      <c r="D9911" s="266" t="s">
        <v>23262</v>
      </c>
    </row>
    <row r="9912" customFormat="false" ht="15" hidden="false" customHeight="false" outlineLevel="0" collapsed="false">
      <c r="A9912" s="262" t="n">
        <v>14221</v>
      </c>
      <c r="B9912" s="263" t="s">
        <v>23263</v>
      </c>
      <c r="C9912" s="264" t="s">
        <v>17875</v>
      </c>
      <c r="D9912" s="265" t="s">
        <v>23264</v>
      </c>
    </row>
    <row r="9913" customFormat="false" ht="15" hidden="false" customHeight="false" outlineLevel="0" collapsed="false">
      <c r="A9913" s="258" t="n">
        <v>38402</v>
      </c>
      <c r="B9913" s="259" t="s">
        <v>23265</v>
      </c>
      <c r="C9913" s="260" t="s">
        <v>17875</v>
      </c>
      <c r="D9913" s="266" t="s">
        <v>6582</v>
      </c>
    </row>
    <row r="9914" customFormat="false" ht="15" hidden="false" customHeight="false" outlineLevel="0" collapsed="false">
      <c r="A9914" s="262" t="n">
        <v>3412</v>
      </c>
      <c r="B9914" s="263" t="s">
        <v>23266</v>
      </c>
      <c r="C9914" s="264" t="s">
        <v>17892</v>
      </c>
      <c r="D9914" s="265" t="s">
        <v>7580</v>
      </c>
    </row>
    <row r="9915" customFormat="false" ht="15" hidden="false" customHeight="false" outlineLevel="0" collapsed="false">
      <c r="A9915" s="258" t="n">
        <v>3413</v>
      </c>
      <c r="B9915" s="259" t="s">
        <v>23267</v>
      </c>
      <c r="C9915" s="260" t="s">
        <v>17892</v>
      </c>
      <c r="D9915" s="266" t="s">
        <v>18738</v>
      </c>
    </row>
    <row r="9916" customFormat="false" ht="15" hidden="false" customHeight="false" outlineLevel="0" collapsed="false">
      <c r="A9916" s="262" t="n">
        <v>39744</v>
      </c>
      <c r="B9916" s="263" t="s">
        <v>23268</v>
      </c>
      <c r="C9916" s="264" t="s">
        <v>17892</v>
      </c>
      <c r="D9916" s="265" t="s">
        <v>1824</v>
      </c>
    </row>
    <row r="9917" customFormat="false" ht="15" hidden="false" customHeight="false" outlineLevel="0" collapsed="false">
      <c r="A9917" s="258" t="n">
        <v>39745</v>
      </c>
      <c r="B9917" s="259" t="s">
        <v>23269</v>
      </c>
      <c r="C9917" s="260" t="s">
        <v>17892</v>
      </c>
      <c r="D9917" s="266" t="s">
        <v>23270</v>
      </c>
    </row>
    <row r="9918" customFormat="false" ht="15" hidden="false" customHeight="false" outlineLevel="0" collapsed="false">
      <c r="A9918" s="262" t="n">
        <v>39637</v>
      </c>
      <c r="B9918" s="263" t="s">
        <v>23271</v>
      </c>
      <c r="C9918" s="264" t="s">
        <v>17892</v>
      </c>
      <c r="D9918" s="265" t="s">
        <v>6262</v>
      </c>
    </row>
    <row r="9919" customFormat="false" ht="15" hidden="false" customHeight="false" outlineLevel="0" collapsed="false">
      <c r="A9919" s="258" t="n">
        <v>39638</v>
      </c>
      <c r="B9919" s="259" t="s">
        <v>23272</v>
      </c>
      <c r="C9919" s="260" t="s">
        <v>17892</v>
      </c>
      <c r="D9919" s="266" t="s">
        <v>23273</v>
      </c>
    </row>
    <row r="9920" customFormat="false" ht="15" hidden="false" customHeight="false" outlineLevel="0" collapsed="false">
      <c r="A9920" s="262" t="n">
        <v>39639</v>
      </c>
      <c r="B9920" s="263" t="s">
        <v>23274</v>
      </c>
      <c r="C9920" s="264" t="s">
        <v>17892</v>
      </c>
      <c r="D9920" s="265" t="s">
        <v>23275</v>
      </c>
    </row>
    <row r="9921" customFormat="false" ht="30" hidden="false" customHeight="false" outlineLevel="0" collapsed="false">
      <c r="A9921" s="258" t="n">
        <v>39517</v>
      </c>
      <c r="B9921" s="259" t="s">
        <v>23276</v>
      </c>
      <c r="C9921" s="260" t="s">
        <v>17892</v>
      </c>
      <c r="D9921" s="266" t="s">
        <v>23277</v>
      </c>
    </row>
    <row r="9922" customFormat="false" ht="30" hidden="false" customHeight="false" outlineLevel="0" collapsed="false">
      <c r="A9922" s="262" t="n">
        <v>39518</v>
      </c>
      <c r="B9922" s="263" t="s">
        <v>23278</v>
      </c>
      <c r="C9922" s="264" t="s">
        <v>17892</v>
      </c>
      <c r="D9922" s="265" t="s">
        <v>23279</v>
      </c>
    </row>
    <row r="9923" customFormat="false" ht="15" hidden="false" customHeight="false" outlineLevel="0" collapsed="false">
      <c r="A9923" s="258" t="n">
        <v>38366</v>
      </c>
      <c r="B9923" s="259" t="s">
        <v>23280</v>
      </c>
      <c r="C9923" s="260" t="s">
        <v>17892</v>
      </c>
      <c r="D9923" s="266" t="s">
        <v>18001</v>
      </c>
    </row>
    <row r="9924" customFormat="false" ht="15" hidden="false" customHeight="false" outlineLevel="0" collapsed="false">
      <c r="A9924" s="262" t="n">
        <v>11703</v>
      </c>
      <c r="B9924" s="263" t="s">
        <v>23281</v>
      </c>
      <c r="C9924" s="264" t="s">
        <v>17875</v>
      </c>
      <c r="D9924" s="265" t="s">
        <v>23282</v>
      </c>
    </row>
    <row r="9925" customFormat="false" ht="15" hidden="false" customHeight="false" outlineLevel="0" collapsed="false">
      <c r="A9925" s="258" t="n">
        <v>37400</v>
      </c>
      <c r="B9925" s="259" t="s">
        <v>23283</v>
      </c>
      <c r="C9925" s="260" t="s">
        <v>17875</v>
      </c>
      <c r="D9925" s="266" t="s">
        <v>23284</v>
      </c>
    </row>
    <row r="9926" customFormat="false" ht="15" hidden="false" customHeight="false" outlineLevel="0" collapsed="false">
      <c r="A9926" s="262" t="n">
        <v>25400</v>
      </c>
      <c r="B9926" s="263" t="s">
        <v>23285</v>
      </c>
      <c r="C9926" s="264" t="s">
        <v>17875</v>
      </c>
      <c r="D9926" s="265" t="s">
        <v>23286</v>
      </c>
    </row>
    <row r="9927" customFormat="false" ht="15" hidden="false" customHeight="false" outlineLevel="0" collapsed="false">
      <c r="A9927" s="258" t="n">
        <v>4272</v>
      </c>
      <c r="B9927" s="259" t="s">
        <v>23287</v>
      </c>
      <c r="C9927" s="260" t="s">
        <v>17875</v>
      </c>
      <c r="D9927" s="266" t="s">
        <v>23288</v>
      </c>
    </row>
    <row r="9928" customFormat="false" ht="15" hidden="false" customHeight="false" outlineLevel="0" collapsed="false">
      <c r="A9928" s="262" t="n">
        <v>4276</v>
      </c>
      <c r="B9928" s="263" t="s">
        <v>23289</v>
      </c>
      <c r="C9928" s="264" t="s">
        <v>17875</v>
      </c>
      <c r="D9928" s="265" t="s">
        <v>23290</v>
      </c>
    </row>
    <row r="9929" customFormat="false" ht="15" hidden="false" customHeight="false" outlineLevel="0" collapsed="false">
      <c r="A9929" s="258" t="n">
        <v>4273</v>
      </c>
      <c r="B9929" s="259" t="s">
        <v>23291</v>
      </c>
      <c r="C9929" s="260" t="s">
        <v>17875</v>
      </c>
      <c r="D9929" s="266" t="s">
        <v>23292</v>
      </c>
    </row>
    <row r="9930" customFormat="false" ht="30" hidden="false" customHeight="false" outlineLevel="0" collapsed="false">
      <c r="A9930" s="262" t="n">
        <v>4274</v>
      </c>
      <c r="B9930" s="263" t="s">
        <v>23293</v>
      </c>
      <c r="C9930" s="264" t="s">
        <v>17875</v>
      </c>
      <c r="D9930" s="265" t="s">
        <v>23294</v>
      </c>
    </row>
    <row r="9931" customFormat="false" ht="30" hidden="false" customHeight="false" outlineLevel="0" collapsed="false">
      <c r="A9931" s="258" t="n">
        <v>39438</v>
      </c>
      <c r="B9931" s="259" t="s">
        <v>23295</v>
      </c>
      <c r="C9931" s="260" t="s">
        <v>17875</v>
      </c>
      <c r="D9931" s="266" t="s">
        <v>1907</v>
      </c>
    </row>
    <row r="9932" customFormat="false" ht="15" hidden="false" customHeight="false" outlineLevel="0" collapsed="false">
      <c r="A9932" s="262" t="n">
        <v>11963</v>
      </c>
      <c r="B9932" s="263" t="s">
        <v>23296</v>
      </c>
      <c r="C9932" s="264" t="s">
        <v>17875</v>
      </c>
      <c r="D9932" s="265" t="s">
        <v>23297</v>
      </c>
    </row>
    <row r="9933" customFormat="false" ht="15" hidden="false" customHeight="false" outlineLevel="0" collapsed="false">
      <c r="A9933" s="258" t="n">
        <v>11964</v>
      </c>
      <c r="B9933" s="259" t="s">
        <v>23298</v>
      </c>
      <c r="C9933" s="260" t="s">
        <v>17875</v>
      </c>
      <c r="D9933" s="266" t="s">
        <v>18768</v>
      </c>
    </row>
    <row r="9934" customFormat="false" ht="15" hidden="false" customHeight="false" outlineLevel="0" collapsed="false">
      <c r="A9934" s="262" t="n">
        <v>4379</v>
      </c>
      <c r="B9934" s="263" t="s">
        <v>23299</v>
      </c>
      <c r="C9934" s="264" t="s">
        <v>17875</v>
      </c>
      <c r="D9934" s="265" t="s">
        <v>2290</v>
      </c>
    </row>
    <row r="9935" customFormat="false" ht="15" hidden="false" customHeight="false" outlineLevel="0" collapsed="false">
      <c r="A9935" s="258" t="n">
        <v>4377</v>
      </c>
      <c r="B9935" s="259" t="s">
        <v>23300</v>
      </c>
      <c r="C9935" s="260" t="s">
        <v>17875</v>
      </c>
      <c r="D9935" s="266" t="s">
        <v>2606</v>
      </c>
    </row>
    <row r="9936" customFormat="false" ht="15" hidden="false" customHeight="false" outlineLevel="0" collapsed="false">
      <c r="A9936" s="262" t="n">
        <v>4356</v>
      </c>
      <c r="B9936" s="263" t="s">
        <v>23301</v>
      </c>
      <c r="C9936" s="264" t="s">
        <v>17875</v>
      </c>
      <c r="D9936" s="265" t="s">
        <v>1907</v>
      </c>
    </row>
    <row r="9937" customFormat="false" ht="15" hidden="false" customHeight="false" outlineLevel="0" collapsed="false">
      <c r="A9937" s="258" t="n">
        <v>13246</v>
      </c>
      <c r="B9937" s="259" t="s">
        <v>23302</v>
      </c>
      <c r="C9937" s="260" t="s">
        <v>17875</v>
      </c>
      <c r="D9937" s="266" t="s">
        <v>1605</v>
      </c>
    </row>
    <row r="9938" customFormat="false" ht="30" hidden="false" customHeight="false" outlineLevel="0" collapsed="false">
      <c r="A9938" s="262" t="n">
        <v>4346</v>
      </c>
      <c r="B9938" s="263" t="s">
        <v>23303</v>
      </c>
      <c r="C9938" s="264" t="s">
        <v>17875</v>
      </c>
      <c r="D9938" s="265" t="s">
        <v>23304</v>
      </c>
    </row>
    <row r="9939" customFormat="false" ht="30" hidden="false" customHeight="false" outlineLevel="0" collapsed="false">
      <c r="A9939" s="258" t="n">
        <v>11955</v>
      </c>
      <c r="B9939" s="259" t="s">
        <v>23305</v>
      </c>
      <c r="C9939" s="260" t="s">
        <v>17875</v>
      </c>
      <c r="D9939" s="266" t="s">
        <v>8821</v>
      </c>
    </row>
    <row r="9940" customFormat="false" ht="15" hidden="false" customHeight="false" outlineLevel="0" collapsed="false">
      <c r="A9940" s="262" t="n">
        <v>11960</v>
      </c>
      <c r="B9940" s="263" t="s">
        <v>23306</v>
      </c>
      <c r="C9940" s="264" t="s">
        <v>17875</v>
      </c>
      <c r="D9940" s="265" t="s">
        <v>2214</v>
      </c>
    </row>
    <row r="9941" customFormat="false" ht="15" hidden="false" customHeight="false" outlineLevel="0" collapsed="false">
      <c r="A9941" s="258" t="n">
        <v>4333</v>
      </c>
      <c r="B9941" s="259" t="s">
        <v>23307</v>
      </c>
      <c r="C9941" s="260" t="s">
        <v>17875</v>
      </c>
      <c r="D9941" s="266" t="s">
        <v>1907</v>
      </c>
    </row>
    <row r="9942" customFormat="false" ht="15" hidden="false" customHeight="false" outlineLevel="0" collapsed="false">
      <c r="A9942" s="262" t="n">
        <v>4358</v>
      </c>
      <c r="B9942" s="263" t="s">
        <v>23308</v>
      </c>
      <c r="C9942" s="264" t="s">
        <v>17875</v>
      </c>
      <c r="D9942" s="265" t="s">
        <v>13933</v>
      </c>
    </row>
    <row r="9943" customFormat="false" ht="15" hidden="false" customHeight="false" outlineLevel="0" collapsed="false">
      <c r="A9943" s="258" t="n">
        <v>39435</v>
      </c>
      <c r="B9943" s="259" t="s">
        <v>23309</v>
      </c>
      <c r="C9943" s="260" t="s">
        <v>17875</v>
      </c>
      <c r="D9943" s="266" t="s">
        <v>1733</v>
      </c>
    </row>
    <row r="9944" customFormat="false" ht="15" hidden="false" customHeight="false" outlineLevel="0" collapsed="false">
      <c r="A9944" s="262" t="n">
        <v>39436</v>
      </c>
      <c r="B9944" s="263" t="s">
        <v>23310</v>
      </c>
      <c r="C9944" s="264" t="s">
        <v>17875</v>
      </c>
      <c r="D9944" s="265" t="s">
        <v>2191</v>
      </c>
    </row>
    <row r="9945" customFormat="false" ht="15" hidden="false" customHeight="false" outlineLevel="0" collapsed="false">
      <c r="A9945" s="258" t="n">
        <v>39437</v>
      </c>
      <c r="B9945" s="259" t="s">
        <v>23311</v>
      </c>
      <c r="C9945" s="260" t="s">
        <v>17875</v>
      </c>
      <c r="D9945" s="266" t="s">
        <v>2287</v>
      </c>
    </row>
    <row r="9946" customFormat="false" ht="15" hidden="false" customHeight="false" outlineLevel="0" collapsed="false">
      <c r="A9946" s="262" t="n">
        <v>39439</v>
      </c>
      <c r="B9946" s="263" t="s">
        <v>23312</v>
      </c>
      <c r="C9946" s="264" t="s">
        <v>17875</v>
      </c>
      <c r="D9946" s="265" t="s">
        <v>2214</v>
      </c>
    </row>
    <row r="9947" customFormat="false" ht="15" hidden="false" customHeight="false" outlineLevel="0" collapsed="false">
      <c r="A9947" s="258" t="n">
        <v>39440</v>
      </c>
      <c r="B9947" s="259" t="s">
        <v>23313</v>
      </c>
      <c r="C9947" s="260" t="s">
        <v>17875</v>
      </c>
      <c r="D9947" s="266" t="s">
        <v>2202</v>
      </c>
    </row>
    <row r="9948" customFormat="false" ht="15" hidden="false" customHeight="false" outlineLevel="0" collapsed="false">
      <c r="A9948" s="262" t="n">
        <v>39441</v>
      </c>
      <c r="B9948" s="263" t="s">
        <v>23314</v>
      </c>
      <c r="C9948" s="264" t="s">
        <v>17875</v>
      </c>
      <c r="D9948" s="265" t="s">
        <v>1907</v>
      </c>
    </row>
    <row r="9949" customFormat="false" ht="15" hidden="false" customHeight="false" outlineLevel="0" collapsed="false">
      <c r="A9949" s="258" t="n">
        <v>39442</v>
      </c>
      <c r="B9949" s="259" t="s">
        <v>23315</v>
      </c>
      <c r="C9949" s="260" t="s">
        <v>17875</v>
      </c>
      <c r="D9949" s="266" t="s">
        <v>2606</v>
      </c>
    </row>
    <row r="9950" customFormat="false" ht="15" hidden="false" customHeight="false" outlineLevel="0" collapsed="false">
      <c r="A9950" s="262" t="n">
        <v>39443</v>
      </c>
      <c r="B9950" s="263" t="s">
        <v>23316</v>
      </c>
      <c r="C9950" s="264" t="s">
        <v>17875</v>
      </c>
      <c r="D9950" s="265" t="s">
        <v>1874</v>
      </c>
    </row>
    <row r="9951" customFormat="false" ht="15" hidden="false" customHeight="false" outlineLevel="0" collapsed="false">
      <c r="A9951" s="258" t="n">
        <v>4329</v>
      </c>
      <c r="B9951" s="259" t="s">
        <v>23317</v>
      </c>
      <c r="C9951" s="260" t="s">
        <v>17875</v>
      </c>
      <c r="D9951" s="266" t="s">
        <v>14674</v>
      </c>
    </row>
    <row r="9952" customFormat="false" ht="30" hidden="false" customHeight="false" outlineLevel="0" collapsed="false">
      <c r="A9952" s="262" t="n">
        <v>4383</v>
      </c>
      <c r="B9952" s="263" t="s">
        <v>23318</v>
      </c>
      <c r="C9952" s="264" t="s">
        <v>17875</v>
      </c>
      <c r="D9952" s="265" t="s">
        <v>8377</v>
      </c>
    </row>
    <row r="9953" customFormat="false" ht="30" hidden="false" customHeight="false" outlineLevel="0" collapsed="false">
      <c r="A9953" s="258" t="n">
        <v>4344</v>
      </c>
      <c r="B9953" s="259" t="s">
        <v>23319</v>
      </c>
      <c r="C9953" s="260" t="s">
        <v>17875</v>
      </c>
      <c r="D9953" s="266" t="s">
        <v>23320</v>
      </c>
    </row>
    <row r="9954" customFormat="false" ht="15" hidden="false" customHeight="false" outlineLevel="0" collapsed="false">
      <c r="A9954" s="262" t="n">
        <v>436</v>
      </c>
      <c r="B9954" s="263" t="s">
        <v>23321</v>
      </c>
      <c r="C9954" s="264" t="s">
        <v>17875</v>
      </c>
      <c r="D9954" s="265" t="s">
        <v>7472</v>
      </c>
    </row>
    <row r="9955" customFormat="false" ht="15" hidden="false" customHeight="false" outlineLevel="0" collapsed="false">
      <c r="A9955" s="258" t="n">
        <v>442</v>
      </c>
      <c r="B9955" s="259" t="s">
        <v>23322</v>
      </c>
      <c r="C9955" s="260" t="s">
        <v>17875</v>
      </c>
      <c r="D9955" s="266" t="s">
        <v>3111</v>
      </c>
    </row>
    <row r="9956" customFormat="false" ht="15" hidden="false" customHeight="false" outlineLevel="0" collapsed="false">
      <c r="A9956" s="262" t="n">
        <v>11953</v>
      </c>
      <c r="B9956" s="263" t="s">
        <v>23323</v>
      </c>
      <c r="C9956" s="264" t="s">
        <v>17875</v>
      </c>
      <c r="D9956" s="265" t="s">
        <v>3623</v>
      </c>
    </row>
    <row r="9957" customFormat="false" ht="15" hidden="false" customHeight="false" outlineLevel="0" collapsed="false">
      <c r="A9957" s="258" t="n">
        <v>4335</v>
      </c>
      <c r="B9957" s="259" t="s">
        <v>23324</v>
      </c>
      <c r="C9957" s="260" t="s">
        <v>17875</v>
      </c>
      <c r="D9957" s="266" t="s">
        <v>7441</v>
      </c>
    </row>
    <row r="9958" customFormat="false" ht="15" hidden="false" customHeight="false" outlineLevel="0" collapsed="false">
      <c r="A9958" s="262" t="n">
        <v>4334</v>
      </c>
      <c r="B9958" s="263" t="s">
        <v>23325</v>
      </c>
      <c r="C9958" s="264" t="s">
        <v>17875</v>
      </c>
      <c r="D9958" s="265" t="s">
        <v>23326</v>
      </c>
    </row>
    <row r="9959" customFormat="false" ht="15" hidden="false" customHeight="false" outlineLevel="0" collapsed="false">
      <c r="A9959" s="258" t="n">
        <v>4343</v>
      </c>
      <c r="B9959" s="259" t="s">
        <v>23327</v>
      </c>
      <c r="C9959" s="260" t="s">
        <v>17875</v>
      </c>
      <c r="D9959" s="266" t="s">
        <v>2307</v>
      </c>
    </row>
    <row r="9960" customFormat="false" ht="15" hidden="false" customHeight="false" outlineLevel="0" collapsed="false">
      <c r="A9960" s="262" t="n">
        <v>430</v>
      </c>
      <c r="B9960" s="263" t="s">
        <v>23328</v>
      </c>
      <c r="C9960" s="264" t="s">
        <v>17875</v>
      </c>
      <c r="D9960" s="265" t="s">
        <v>2611</v>
      </c>
    </row>
    <row r="9961" customFormat="false" ht="15" hidden="false" customHeight="false" outlineLevel="0" collapsed="false">
      <c r="A9961" s="258" t="n">
        <v>441</v>
      </c>
      <c r="B9961" s="259" t="s">
        <v>23329</v>
      </c>
      <c r="C9961" s="260" t="s">
        <v>17875</v>
      </c>
      <c r="D9961" s="266" t="s">
        <v>13766</v>
      </c>
    </row>
    <row r="9962" customFormat="false" ht="15" hidden="false" customHeight="false" outlineLevel="0" collapsed="false">
      <c r="A9962" s="262" t="n">
        <v>431</v>
      </c>
      <c r="B9962" s="263" t="s">
        <v>23330</v>
      </c>
      <c r="C9962" s="264" t="s">
        <v>17875</v>
      </c>
      <c r="D9962" s="265" t="s">
        <v>19064</v>
      </c>
    </row>
    <row r="9963" customFormat="false" ht="15" hidden="false" customHeight="false" outlineLevel="0" collapsed="false">
      <c r="A9963" s="258" t="n">
        <v>432</v>
      </c>
      <c r="B9963" s="259" t="s">
        <v>23331</v>
      </c>
      <c r="C9963" s="260" t="s">
        <v>17875</v>
      </c>
      <c r="D9963" s="266" t="s">
        <v>7808</v>
      </c>
    </row>
    <row r="9964" customFormat="false" ht="15" hidden="false" customHeight="false" outlineLevel="0" collapsed="false">
      <c r="A9964" s="262" t="n">
        <v>429</v>
      </c>
      <c r="B9964" s="263" t="s">
        <v>23332</v>
      </c>
      <c r="C9964" s="264" t="s">
        <v>17875</v>
      </c>
      <c r="D9964" s="265" t="s">
        <v>237</v>
      </c>
    </row>
    <row r="9965" customFormat="false" ht="15" hidden="false" customHeight="false" outlineLevel="0" collapsed="false">
      <c r="A9965" s="258" t="n">
        <v>439</v>
      </c>
      <c r="B9965" s="259" t="s">
        <v>23333</v>
      </c>
      <c r="C9965" s="260" t="s">
        <v>17875</v>
      </c>
      <c r="D9965" s="266" t="s">
        <v>18891</v>
      </c>
    </row>
    <row r="9966" customFormat="false" ht="15" hidden="false" customHeight="false" outlineLevel="0" collapsed="false">
      <c r="A9966" s="262" t="n">
        <v>433</v>
      </c>
      <c r="B9966" s="263" t="s">
        <v>23334</v>
      </c>
      <c r="C9966" s="264" t="s">
        <v>17875</v>
      </c>
      <c r="D9966" s="265" t="s">
        <v>10371</v>
      </c>
    </row>
    <row r="9967" customFormat="false" ht="15" hidden="false" customHeight="false" outlineLevel="0" collapsed="false">
      <c r="A9967" s="258" t="n">
        <v>437</v>
      </c>
      <c r="B9967" s="259" t="s">
        <v>23335</v>
      </c>
      <c r="C9967" s="260" t="s">
        <v>17875</v>
      </c>
      <c r="D9967" s="266" t="s">
        <v>3587</v>
      </c>
    </row>
    <row r="9968" customFormat="false" ht="15" hidden="false" customHeight="false" outlineLevel="0" collapsed="false">
      <c r="A9968" s="262" t="n">
        <v>11790</v>
      </c>
      <c r="B9968" s="263" t="s">
        <v>23336</v>
      </c>
      <c r="C9968" s="264" t="s">
        <v>17875</v>
      </c>
      <c r="D9968" s="265" t="s">
        <v>4897</v>
      </c>
    </row>
    <row r="9969" customFormat="false" ht="30" hidden="false" customHeight="false" outlineLevel="0" collapsed="false">
      <c r="A9969" s="258" t="n">
        <v>428</v>
      </c>
      <c r="B9969" s="259" t="s">
        <v>23337</v>
      </c>
      <c r="C9969" s="260" t="s">
        <v>17875</v>
      </c>
      <c r="D9969" s="266" t="s">
        <v>17266</v>
      </c>
    </row>
    <row r="9970" customFormat="false" ht="30" hidden="false" customHeight="false" outlineLevel="0" collapsed="false">
      <c r="A9970" s="262" t="n">
        <v>4384</v>
      </c>
      <c r="B9970" s="263" t="s">
        <v>23338</v>
      </c>
      <c r="C9970" s="264" t="s">
        <v>17875</v>
      </c>
      <c r="D9970" s="265" t="s">
        <v>23339</v>
      </c>
    </row>
    <row r="9971" customFormat="false" ht="30" hidden="false" customHeight="false" outlineLevel="0" collapsed="false">
      <c r="A9971" s="258" t="n">
        <v>4351</v>
      </c>
      <c r="B9971" s="259" t="s">
        <v>23340</v>
      </c>
      <c r="C9971" s="260" t="s">
        <v>17875</v>
      </c>
      <c r="D9971" s="266" t="s">
        <v>23341</v>
      </c>
    </row>
    <row r="9972" customFormat="false" ht="15" hidden="false" customHeight="false" outlineLevel="0" collapsed="false">
      <c r="A9972" s="262" t="n">
        <v>11054</v>
      </c>
      <c r="B9972" s="263" t="s">
        <v>23342</v>
      </c>
      <c r="C9972" s="264" t="s">
        <v>17875</v>
      </c>
      <c r="D9972" s="265" t="s">
        <v>3191</v>
      </c>
    </row>
    <row r="9973" customFormat="false" ht="15" hidden="false" customHeight="false" outlineLevel="0" collapsed="false">
      <c r="A9973" s="258" t="n">
        <v>11055</v>
      </c>
      <c r="B9973" s="259" t="s">
        <v>23343</v>
      </c>
      <c r="C9973" s="260" t="s">
        <v>17875</v>
      </c>
      <c r="D9973" s="266" t="s">
        <v>2290</v>
      </c>
    </row>
    <row r="9974" customFormat="false" ht="15" hidden="false" customHeight="false" outlineLevel="0" collapsed="false">
      <c r="A9974" s="262" t="n">
        <v>11056</v>
      </c>
      <c r="B9974" s="263" t="s">
        <v>23344</v>
      </c>
      <c r="C9974" s="264" t="s">
        <v>17875</v>
      </c>
      <c r="D9974" s="265" t="s">
        <v>1796</v>
      </c>
    </row>
    <row r="9975" customFormat="false" ht="15" hidden="false" customHeight="false" outlineLevel="0" collapsed="false">
      <c r="A9975" s="258" t="n">
        <v>11057</v>
      </c>
      <c r="B9975" s="259" t="s">
        <v>23345</v>
      </c>
      <c r="C9975" s="260" t="s">
        <v>17875</v>
      </c>
      <c r="D9975" s="266" t="s">
        <v>1871</v>
      </c>
    </row>
    <row r="9976" customFormat="false" ht="15" hidden="false" customHeight="false" outlineLevel="0" collapsed="false">
      <c r="A9976" s="262" t="n">
        <v>11059</v>
      </c>
      <c r="B9976" s="263" t="s">
        <v>23346</v>
      </c>
      <c r="C9976" s="264" t="s">
        <v>17875</v>
      </c>
      <c r="D9976" s="265" t="s">
        <v>1874</v>
      </c>
    </row>
    <row r="9977" customFormat="false" ht="15" hidden="false" customHeight="false" outlineLevel="0" collapsed="false">
      <c r="A9977" s="258" t="n">
        <v>11058</v>
      </c>
      <c r="B9977" s="259" t="s">
        <v>23347</v>
      </c>
      <c r="C9977" s="260" t="s">
        <v>17875</v>
      </c>
      <c r="D9977" s="266" t="s">
        <v>2029</v>
      </c>
    </row>
    <row r="9978" customFormat="false" ht="15" hidden="false" customHeight="false" outlineLevel="0" collapsed="false">
      <c r="A9978" s="262" t="n">
        <v>4380</v>
      </c>
      <c r="B9978" s="263" t="s">
        <v>23348</v>
      </c>
      <c r="C9978" s="264" t="s">
        <v>17875</v>
      </c>
      <c r="D9978" s="265" t="s">
        <v>1808</v>
      </c>
    </row>
    <row r="9979" customFormat="false" ht="15" hidden="false" customHeight="false" outlineLevel="0" collapsed="false">
      <c r="A9979" s="258" t="n">
        <v>4299</v>
      </c>
      <c r="B9979" s="259" t="s">
        <v>23349</v>
      </c>
      <c r="C9979" s="260" t="s">
        <v>17875</v>
      </c>
      <c r="D9979" s="266" t="s">
        <v>1730</v>
      </c>
    </row>
    <row r="9980" customFormat="false" ht="15" hidden="false" customHeight="false" outlineLevel="0" collapsed="false">
      <c r="A9980" s="262" t="n">
        <v>4304</v>
      </c>
      <c r="B9980" s="263" t="s">
        <v>23350</v>
      </c>
      <c r="C9980" s="264" t="s">
        <v>17875</v>
      </c>
      <c r="D9980" s="265" t="s">
        <v>16579</v>
      </c>
    </row>
    <row r="9981" customFormat="false" ht="15" hidden="false" customHeight="false" outlineLevel="0" collapsed="false">
      <c r="A9981" s="258" t="n">
        <v>4305</v>
      </c>
      <c r="B9981" s="259" t="s">
        <v>23351</v>
      </c>
      <c r="C9981" s="260" t="s">
        <v>17875</v>
      </c>
      <c r="D9981" s="266" t="s">
        <v>2219</v>
      </c>
    </row>
    <row r="9982" customFormat="false" ht="15" hidden="false" customHeight="false" outlineLevel="0" collapsed="false">
      <c r="A9982" s="262" t="n">
        <v>4306</v>
      </c>
      <c r="B9982" s="263" t="s">
        <v>23352</v>
      </c>
      <c r="C9982" s="264" t="s">
        <v>17875</v>
      </c>
      <c r="D9982" s="265" t="s">
        <v>22752</v>
      </c>
    </row>
    <row r="9983" customFormat="false" ht="15" hidden="false" customHeight="false" outlineLevel="0" collapsed="false">
      <c r="A9983" s="258" t="n">
        <v>4308</v>
      </c>
      <c r="B9983" s="259" t="s">
        <v>23353</v>
      </c>
      <c r="C9983" s="260" t="s">
        <v>17875</v>
      </c>
      <c r="D9983" s="266" t="s">
        <v>23354</v>
      </c>
    </row>
    <row r="9984" customFormat="false" ht="15" hidden="false" customHeight="false" outlineLevel="0" collapsed="false">
      <c r="A9984" s="262" t="n">
        <v>4302</v>
      </c>
      <c r="B9984" s="263" t="s">
        <v>23355</v>
      </c>
      <c r="C9984" s="264" t="s">
        <v>17875</v>
      </c>
      <c r="D9984" s="265" t="s">
        <v>21205</v>
      </c>
    </row>
    <row r="9985" customFormat="false" ht="15" hidden="false" customHeight="false" outlineLevel="0" collapsed="false">
      <c r="A9985" s="258" t="n">
        <v>4300</v>
      </c>
      <c r="B9985" s="259" t="s">
        <v>23356</v>
      </c>
      <c r="C9985" s="260" t="s">
        <v>17875</v>
      </c>
      <c r="D9985" s="266" t="s">
        <v>13577</v>
      </c>
    </row>
    <row r="9986" customFormat="false" ht="15" hidden="false" customHeight="false" outlineLevel="0" collapsed="false">
      <c r="A9986" s="262" t="n">
        <v>4301</v>
      </c>
      <c r="B9986" s="263" t="s">
        <v>23357</v>
      </c>
      <c r="C9986" s="264" t="s">
        <v>17875</v>
      </c>
      <c r="D9986" s="265" t="s">
        <v>2629</v>
      </c>
    </row>
    <row r="9987" customFormat="false" ht="15" hidden="false" customHeight="false" outlineLevel="0" collapsed="false">
      <c r="A9987" s="258" t="n">
        <v>4320</v>
      </c>
      <c r="B9987" s="259" t="s">
        <v>23358</v>
      </c>
      <c r="C9987" s="260" t="s">
        <v>17875</v>
      </c>
      <c r="D9987" s="266" t="s">
        <v>2293</v>
      </c>
    </row>
    <row r="9988" customFormat="false" ht="15" hidden="false" customHeight="false" outlineLevel="0" collapsed="false">
      <c r="A9988" s="262" t="n">
        <v>4318</v>
      </c>
      <c r="B9988" s="263" t="s">
        <v>23359</v>
      </c>
      <c r="C9988" s="264" t="s">
        <v>17875</v>
      </c>
      <c r="D9988" s="265" t="s">
        <v>2246</v>
      </c>
    </row>
    <row r="9989" customFormat="false" ht="15" hidden="false" customHeight="false" outlineLevel="0" collapsed="false">
      <c r="A9989" s="258" t="n">
        <v>40547</v>
      </c>
      <c r="B9989" s="259" t="s">
        <v>23360</v>
      </c>
      <c r="C9989" s="260" t="s">
        <v>21401</v>
      </c>
      <c r="D9989" s="266" t="s">
        <v>23361</v>
      </c>
    </row>
    <row r="9990" customFormat="false" ht="15" hidden="false" customHeight="false" outlineLevel="0" collapsed="false">
      <c r="A9990" s="262" t="n">
        <v>11962</v>
      </c>
      <c r="B9990" s="263" t="s">
        <v>23362</v>
      </c>
      <c r="C9990" s="264" t="s">
        <v>17875</v>
      </c>
      <c r="D9990" s="265" t="s">
        <v>2287</v>
      </c>
    </row>
    <row r="9991" customFormat="false" ht="15" hidden="false" customHeight="false" outlineLevel="0" collapsed="false">
      <c r="A9991" s="258" t="n">
        <v>4332</v>
      </c>
      <c r="B9991" s="259" t="s">
        <v>23363</v>
      </c>
      <c r="C9991" s="260" t="s">
        <v>17875</v>
      </c>
      <c r="D9991" s="266" t="s">
        <v>1585</v>
      </c>
    </row>
    <row r="9992" customFormat="false" ht="15" hidden="false" customHeight="false" outlineLevel="0" collapsed="false">
      <c r="A9992" s="262" t="n">
        <v>4331</v>
      </c>
      <c r="B9992" s="263" t="s">
        <v>23364</v>
      </c>
      <c r="C9992" s="264" t="s">
        <v>17875</v>
      </c>
      <c r="D9992" s="265" t="s">
        <v>2632</v>
      </c>
    </row>
    <row r="9993" customFormat="false" ht="15" hidden="false" customHeight="false" outlineLevel="0" collapsed="false">
      <c r="A9993" s="258" t="n">
        <v>4336</v>
      </c>
      <c r="B9993" s="259" t="s">
        <v>23365</v>
      </c>
      <c r="C9993" s="260" t="s">
        <v>17875</v>
      </c>
      <c r="D9993" s="266" t="s">
        <v>16608</v>
      </c>
    </row>
    <row r="9994" customFormat="false" ht="15" hidden="false" customHeight="false" outlineLevel="0" collapsed="false">
      <c r="A9994" s="262" t="n">
        <v>13294</v>
      </c>
      <c r="B9994" s="263" t="s">
        <v>23366</v>
      </c>
      <c r="C9994" s="264" t="s">
        <v>17875</v>
      </c>
      <c r="D9994" s="265" t="s">
        <v>1446</v>
      </c>
    </row>
    <row r="9995" customFormat="false" ht="15" hidden="false" customHeight="false" outlineLevel="0" collapsed="false">
      <c r="A9995" s="258" t="n">
        <v>11948</v>
      </c>
      <c r="B9995" s="259" t="s">
        <v>23367</v>
      </c>
      <c r="C9995" s="260" t="s">
        <v>17875</v>
      </c>
      <c r="D9995" s="266" t="s">
        <v>2296</v>
      </c>
    </row>
    <row r="9996" customFormat="false" ht="15" hidden="false" customHeight="false" outlineLevel="0" collapsed="false">
      <c r="A9996" s="262" t="n">
        <v>4382</v>
      </c>
      <c r="B9996" s="263" t="s">
        <v>23368</v>
      </c>
      <c r="C9996" s="264" t="s">
        <v>17875</v>
      </c>
      <c r="D9996" s="265" t="s">
        <v>2205</v>
      </c>
    </row>
    <row r="9997" customFormat="false" ht="15" hidden="false" customHeight="false" outlineLevel="0" collapsed="false">
      <c r="A9997" s="258" t="n">
        <v>4354</v>
      </c>
      <c r="B9997" s="259" t="s">
        <v>23369</v>
      </c>
      <c r="C9997" s="260" t="s">
        <v>17875</v>
      </c>
      <c r="D9997" s="266" t="s">
        <v>23370</v>
      </c>
    </row>
    <row r="9998" customFormat="false" ht="15" hidden="false" customHeight="false" outlineLevel="0" collapsed="false">
      <c r="A9998" s="262" t="n">
        <v>40839</v>
      </c>
      <c r="B9998" s="263" t="s">
        <v>23371</v>
      </c>
      <c r="C9998" s="264" t="s">
        <v>21401</v>
      </c>
      <c r="D9998" s="265" t="s">
        <v>23372</v>
      </c>
    </row>
    <row r="9999" customFormat="false" ht="15" hidden="false" customHeight="false" outlineLevel="0" collapsed="false">
      <c r="A9999" s="258" t="n">
        <v>40552</v>
      </c>
      <c r="B9999" s="259" t="s">
        <v>23373</v>
      </c>
      <c r="C9999" s="260" t="s">
        <v>21401</v>
      </c>
      <c r="D9999" s="266" t="s">
        <v>23374</v>
      </c>
    </row>
    <row r="10000" customFormat="false" ht="15" hidden="false" customHeight="false" outlineLevel="0" collapsed="false">
      <c r="A10000" s="262" t="n">
        <v>40549</v>
      </c>
      <c r="B10000" s="263" t="s">
        <v>23375</v>
      </c>
      <c r="C10000" s="264" t="s">
        <v>21401</v>
      </c>
      <c r="D10000" s="265" t="s">
        <v>23376</v>
      </c>
    </row>
    <row r="10001" customFormat="false" ht="15" hidden="false" customHeight="false" outlineLevel="0" collapsed="false">
      <c r="A10001" s="258" t="n">
        <v>4385</v>
      </c>
      <c r="B10001" s="259" t="s">
        <v>23377</v>
      </c>
      <c r="C10001" s="260" t="s">
        <v>18696</v>
      </c>
      <c r="D10001" s="266" t="s">
        <v>23378</v>
      </c>
    </row>
    <row r="10002" customFormat="false" ht="15" hidden="false" customHeight="false" outlineLevel="0" collapsed="false">
      <c r="A10002" s="262" t="n">
        <v>38397</v>
      </c>
      <c r="B10002" s="263" t="s">
        <v>23379</v>
      </c>
      <c r="C10002" s="264" t="s">
        <v>17977</v>
      </c>
      <c r="D10002" s="265" t="s">
        <v>11531</v>
      </c>
    </row>
    <row r="10003" customFormat="false" ht="15" hidden="false" customHeight="false" outlineLevel="0" collapsed="false">
      <c r="A10003" s="258" t="n">
        <v>20078</v>
      </c>
      <c r="B10003" s="259" t="s">
        <v>23380</v>
      </c>
      <c r="C10003" s="260" t="s">
        <v>17875</v>
      </c>
      <c r="D10003" s="266" t="s">
        <v>6339</v>
      </c>
    </row>
    <row r="10004" customFormat="false" ht="15" hidden="false" customHeight="false" outlineLevel="0" collapsed="false">
      <c r="A10004" s="262" t="n">
        <v>20079</v>
      </c>
      <c r="B10004" s="263" t="s">
        <v>23381</v>
      </c>
      <c r="C10004" s="264" t="s">
        <v>17875</v>
      </c>
      <c r="D10004" s="265" t="s">
        <v>20834</v>
      </c>
    </row>
    <row r="10005" customFormat="false" ht="15" hidden="false" customHeight="false" outlineLevel="0" collapsed="false">
      <c r="A10005" s="258" t="n">
        <v>39897</v>
      </c>
      <c r="B10005" s="259" t="s">
        <v>23382</v>
      </c>
      <c r="C10005" s="260" t="s">
        <v>17875</v>
      </c>
      <c r="D10005" s="266" t="s">
        <v>23383</v>
      </c>
    </row>
    <row r="10006" customFormat="false" ht="15" hidden="false" customHeight="false" outlineLevel="0" collapsed="false">
      <c r="A10006" s="262" t="n">
        <v>118</v>
      </c>
      <c r="B10006" s="263" t="s">
        <v>23384</v>
      </c>
      <c r="C10006" s="264" t="s">
        <v>17875</v>
      </c>
      <c r="D10006" s="265" t="s">
        <v>23385</v>
      </c>
    </row>
    <row r="10007" customFormat="false" ht="15" hidden="false" customHeight="false" outlineLevel="0" collapsed="false">
      <c r="A10007" s="258" t="n">
        <v>4396</v>
      </c>
      <c r="B10007" s="259" t="s">
        <v>23386</v>
      </c>
      <c r="C10007" s="260" t="s">
        <v>17892</v>
      </c>
      <c r="D10007" s="266" t="s">
        <v>23387</v>
      </c>
    </row>
    <row r="10008" customFormat="false" ht="15" hidden="false" customHeight="false" outlineLevel="0" collapsed="false">
      <c r="A10008" s="262" t="n">
        <v>36881</v>
      </c>
      <c r="B10008" s="263" t="s">
        <v>23388</v>
      </c>
      <c r="C10008" s="264" t="s">
        <v>17892</v>
      </c>
      <c r="D10008" s="265" t="s">
        <v>23389</v>
      </c>
    </row>
    <row r="10009" customFormat="false" ht="15" hidden="false" customHeight="false" outlineLevel="0" collapsed="false">
      <c r="A10009" s="258" t="n">
        <v>36882</v>
      </c>
      <c r="B10009" s="259" t="s">
        <v>23390</v>
      </c>
      <c r="C10009" s="260" t="s">
        <v>17892</v>
      </c>
      <c r="D10009" s="266" t="s">
        <v>23391</v>
      </c>
    </row>
    <row r="10010" customFormat="false" ht="15" hidden="false" customHeight="false" outlineLevel="0" collapsed="false">
      <c r="A10010" s="262" t="n">
        <v>4397</v>
      </c>
      <c r="B10010" s="263" t="s">
        <v>23392</v>
      </c>
      <c r="C10010" s="264" t="s">
        <v>17892</v>
      </c>
      <c r="D10010" s="265" t="s">
        <v>23393</v>
      </c>
    </row>
    <row r="10011" customFormat="false" ht="15" hidden="false" customHeight="false" outlineLevel="0" collapsed="false">
      <c r="A10011" s="258" t="n">
        <v>34754</v>
      </c>
      <c r="B10011" s="259" t="s">
        <v>23394</v>
      </c>
      <c r="C10011" s="260" t="s">
        <v>17892</v>
      </c>
      <c r="D10011" s="266" t="s">
        <v>23395</v>
      </c>
    </row>
    <row r="10012" customFormat="false" ht="30" hidden="false" customHeight="false" outlineLevel="0" collapsed="false">
      <c r="A10012" s="262" t="n">
        <v>25962</v>
      </c>
      <c r="B10012" s="263" t="s">
        <v>23396</v>
      </c>
      <c r="C10012" s="264" t="s">
        <v>17892</v>
      </c>
      <c r="D10012" s="265" t="s">
        <v>23397</v>
      </c>
    </row>
    <row r="10013" customFormat="false" ht="30" hidden="false" customHeight="false" outlineLevel="0" collapsed="false">
      <c r="A10013" s="258" t="n">
        <v>34752</v>
      </c>
      <c r="B10013" s="259" t="s">
        <v>23398</v>
      </c>
      <c r="C10013" s="260" t="s">
        <v>17892</v>
      </c>
      <c r="D10013" s="266" t="s">
        <v>23399</v>
      </c>
    </row>
    <row r="10014" customFormat="false" ht="15" hidden="false" customHeight="false" outlineLevel="0" collapsed="false">
      <c r="A10014" s="262" t="n">
        <v>4751</v>
      </c>
      <c r="B10014" s="263" t="s">
        <v>23400</v>
      </c>
      <c r="C10014" s="264" t="s">
        <v>17895</v>
      </c>
      <c r="D10014" s="265" t="s">
        <v>17293</v>
      </c>
    </row>
    <row r="10015" customFormat="false" ht="15" hidden="false" customHeight="false" outlineLevel="0" collapsed="false">
      <c r="A10015" s="258" t="n">
        <v>41066</v>
      </c>
      <c r="B10015" s="259" t="s">
        <v>23401</v>
      </c>
      <c r="C10015" s="260" t="s">
        <v>18160</v>
      </c>
      <c r="D10015" s="266" t="s">
        <v>18553</v>
      </c>
    </row>
    <row r="10016" customFormat="false" ht="15" hidden="false" customHeight="false" outlineLevel="0" collapsed="false">
      <c r="A10016" s="262" t="n">
        <v>39604</v>
      </c>
      <c r="B10016" s="263" t="s">
        <v>23402</v>
      </c>
      <c r="C10016" s="264" t="s">
        <v>17875</v>
      </c>
      <c r="D10016" s="265" t="s">
        <v>870</v>
      </c>
    </row>
    <row r="10017" customFormat="false" ht="15" hidden="false" customHeight="false" outlineLevel="0" collapsed="false">
      <c r="A10017" s="258" t="n">
        <v>39605</v>
      </c>
      <c r="B10017" s="259" t="s">
        <v>23403</v>
      </c>
      <c r="C10017" s="260" t="s">
        <v>17875</v>
      </c>
      <c r="D10017" s="266" t="s">
        <v>23404</v>
      </c>
    </row>
    <row r="10018" customFormat="false" ht="15" hidden="false" customHeight="false" outlineLevel="0" collapsed="false">
      <c r="A10018" s="262" t="n">
        <v>39606</v>
      </c>
      <c r="B10018" s="263" t="s">
        <v>23405</v>
      </c>
      <c r="C10018" s="264" t="s">
        <v>17875</v>
      </c>
      <c r="D10018" s="265" t="s">
        <v>12060</v>
      </c>
    </row>
    <row r="10019" customFormat="false" ht="15" hidden="false" customHeight="false" outlineLevel="0" collapsed="false">
      <c r="A10019" s="258" t="n">
        <v>39607</v>
      </c>
      <c r="B10019" s="259" t="s">
        <v>23406</v>
      </c>
      <c r="C10019" s="260" t="s">
        <v>17875</v>
      </c>
      <c r="D10019" s="266" t="s">
        <v>3717</v>
      </c>
    </row>
    <row r="10020" customFormat="false" ht="15" hidden="false" customHeight="false" outlineLevel="0" collapsed="false">
      <c r="A10020" s="262" t="n">
        <v>39594</v>
      </c>
      <c r="B10020" s="263" t="s">
        <v>23407</v>
      </c>
      <c r="C10020" s="264" t="s">
        <v>17875</v>
      </c>
      <c r="D10020" s="265" t="s">
        <v>23408</v>
      </c>
    </row>
    <row r="10021" customFormat="false" ht="15" hidden="false" customHeight="false" outlineLevel="0" collapsed="false">
      <c r="A10021" s="258" t="n">
        <v>39596</v>
      </c>
      <c r="B10021" s="259" t="s">
        <v>23409</v>
      </c>
      <c r="C10021" s="260" t="s">
        <v>17875</v>
      </c>
      <c r="D10021" s="266" t="s">
        <v>23410</v>
      </c>
    </row>
    <row r="10022" customFormat="false" ht="15" hidden="false" customHeight="false" outlineLevel="0" collapsed="false">
      <c r="A10022" s="262" t="n">
        <v>39595</v>
      </c>
      <c r="B10022" s="263" t="s">
        <v>23411</v>
      </c>
      <c r="C10022" s="264" t="s">
        <v>17875</v>
      </c>
      <c r="D10022" s="265" t="s">
        <v>23412</v>
      </c>
    </row>
    <row r="10023" customFormat="false" ht="15" hidden="false" customHeight="false" outlineLevel="0" collapsed="false">
      <c r="A10023" s="258" t="n">
        <v>39597</v>
      </c>
      <c r="B10023" s="259" t="s">
        <v>23413</v>
      </c>
      <c r="C10023" s="260" t="s">
        <v>17875</v>
      </c>
      <c r="D10023" s="266" t="s">
        <v>23414</v>
      </c>
    </row>
    <row r="10024" customFormat="false" ht="15" hidden="false" customHeight="false" outlineLevel="0" collapsed="false">
      <c r="A10024" s="262" t="n">
        <v>20209</v>
      </c>
      <c r="B10024" s="263" t="s">
        <v>23415</v>
      </c>
      <c r="C10024" s="264" t="s">
        <v>17912</v>
      </c>
      <c r="D10024" s="265" t="s">
        <v>13311</v>
      </c>
    </row>
    <row r="10025" customFormat="false" ht="15" hidden="false" customHeight="false" outlineLevel="0" collapsed="false">
      <c r="A10025" s="258" t="n">
        <v>4433</v>
      </c>
      <c r="B10025" s="259" t="s">
        <v>23416</v>
      </c>
      <c r="C10025" s="260" t="s">
        <v>17912</v>
      </c>
      <c r="D10025" s="266" t="s">
        <v>10214</v>
      </c>
    </row>
    <row r="10026" customFormat="false" ht="15" hidden="false" customHeight="false" outlineLevel="0" collapsed="false">
      <c r="A10026" s="262" t="n">
        <v>10731</v>
      </c>
      <c r="B10026" s="263" t="s">
        <v>23417</v>
      </c>
      <c r="C10026" s="264" t="s">
        <v>17892</v>
      </c>
      <c r="D10026" s="265" t="s">
        <v>11577</v>
      </c>
    </row>
    <row r="10027" customFormat="false" ht="15" hidden="false" customHeight="false" outlineLevel="0" collapsed="false">
      <c r="A10027" s="258" t="n">
        <v>4704</v>
      </c>
      <c r="B10027" s="259" t="s">
        <v>23418</v>
      </c>
      <c r="C10027" s="260" t="s">
        <v>17892</v>
      </c>
      <c r="D10027" s="266" t="s">
        <v>11056</v>
      </c>
    </row>
    <row r="10028" customFormat="false" ht="15" hidden="false" customHeight="false" outlineLevel="0" collapsed="false">
      <c r="A10028" s="262" t="n">
        <v>10730</v>
      </c>
      <c r="B10028" s="263" t="s">
        <v>23419</v>
      </c>
      <c r="C10028" s="264" t="s">
        <v>17892</v>
      </c>
      <c r="D10028" s="265" t="s">
        <v>4880</v>
      </c>
    </row>
    <row r="10029" customFormat="false" ht="15" hidden="false" customHeight="false" outlineLevel="0" collapsed="false">
      <c r="A10029" s="258" t="n">
        <v>4729</v>
      </c>
      <c r="B10029" s="259" t="s">
        <v>23420</v>
      </c>
      <c r="C10029" s="260" t="s">
        <v>18153</v>
      </c>
      <c r="D10029" s="266" t="s">
        <v>8675</v>
      </c>
    </row>
    <row r="10030" customFormat="false" ht="15" hidden="false" customHeight="false" outlineLevel="0" collapsed="false">
      <c r="A10030" s="262" t="n">
        <v>4720</v>
      </c>
      <c r="B10030" s="263" t="s">
        <v>23421</v>
      </c>
      <c r="C10030" s="264" t="s">
        <v>18153</v>
      </c>
      <c r="D10030" s="265" t="s">
        <v>5708</v>
      </c>
    </row>
    <row r="10031" customFormat="false" ht="15" hidden="false" customHeight="false" outlineLevel="0" collapsed="false">
      <c r="A10031" s="258" t="n">
        <v>4721</v>
      </c>
      <c r="B10031" s="259" t="s">
        <v>23422</v>
      </c>
      <c r="C10031" s="260" t="s">
        <v>18153</v>
      </c>
      <c r="D10031" s="266" t="s">
        <v>23423</v>
      </c>
    </row>
    <row r="10032" customFormat="false" ht="15" hidden="false" customHeight="false" outlineLevel="0" collapsed="false">
      <c r="A10032" s="262" t="n">
        <v>4718</v>
      </c>
      <c r="B10032" s="263" t="s">
        <v>23424</v>
      </c>
      <c r="C10032" s="264" t="s">
        <v>18153</v>
      </c>
      <c r="D10032" s="265" t="s">
        <v>23423</v>
      </c>
    </row>
    <row r="10033" customFormat="false" ht="15" hidden="false" customHeight="false" outlineLevel="0" collapsed="false">
      <c r="A10033" s="258" t="n">
        <v>4722</v>
      </c>
      <c r="B10033" s="259" t="s">
        <v>23425</v>
      </c>
      <c r="C10033" s="260" t="s">
        <v>18153</v>
      </c>
      <c r="D10033" s="266" t="s">
        <v>23423</v>
      </c>
    </row>
    <row r="10034" customFormat="false" ht="15" hidden="false" customHeight="false" outlineLevel="0" collapsed="false">
      <c r="A10034" s="262" t="n">
        <v>4723</v>
      </c>
      <c r="B10034" s="263" t="s">
        <v>23426</v>
      </c>
      <c r="C10034" s="264" t="s">
        <v>18153</v>
      </c>
      <c r="D10034" s="265" t="s">
        <v>11972</v>
      </c>
    </row>
    <row r="10035" customFormat="false" ht="15" hidden="false" customHeight="false" outlineLevel="0" collapsed="false">
      <c r="A10035" s="258" t="n">
        <v>4727</v>
      </c>
      <c r="B10035" s="259" t="s">
        <v>23427</v>
      </c>
      <c r="C10035" s="260" t="s">
        <v>18153</v>
      </c>
      <c r="D10035" s="266" t="s">
        <v>23428</v>
      </c>
    </row>
    <row r="10036" customFormat="false" ht="15" hidden="false" customHeight="false" outlineLevel="0" collapsed="false">
      <c r="A10036" s="262" t="n">
        <v>4748</v>
      </c>
      <c r="B10036" s="263" t="s">
        <v>23429</v>
      </c>
      <c r="C10036" s="264" t="s">
        <v>18153</v>
      </c>
      <c r="D10036" s="265" t="s">
        <v>9929</v>
      </c>
    </row>
    <row r="10037" customFormat="false" ht="15" hidden="false" customHeight="false" outlineLevel="0" collapsed="false">
      <c r="A10037" s="258" t="n">
        <v>4730</v>
      </c>
      <c r="B10037" s="259" t="s">
        <v>23430</v>
      </c>
      <c r="C10037" s="260" t="s">
        <v>18153</v>
      </c>
      <c r="D10037" s="266" t="s">
        <v>23431</v>
      </c>
    </row>
    <row r="10038" customFormat="false" ht="30" hidden="false" customHeight="false" outlineLevel="0" collapsed="false">
      <c r="A10038" s="262" t="n">
        <v>13186</v>
      </c>
      <c r="B10038" s="263" t="s">
        <v>23432</v>
      </c>
      <c r="C10038" s="264" t="s">
        <v>18153</v>
      </c>
      <c r="D10038" s="265" t="s">
        <v>23433</v>
      </c>
    </row>
    <row r="10039" customFormat="false" ht="30" hidden="false" customHeight="false" outlineLevel="0" collapsed="false">
      <c r="A10039" s="258" t="n">
        <v>10737</v>
      </c>
      <c r="B10039" s="259" t="s">
        <v>23434</v>
      </c>
      <c r="C10039" s="260" t="s">
        <v>17892</v>
      </c>
      <c r="D10039" s="266" t="s">
        <v>23435</v>
      </c>
    </row>
    <row r="10040" customFormat="false" ht="30" hidden="false" customHeight="false" outlineLevel="0" collapsed="false">
      <c r="A10040" s="262" t="n">
        <v>10734</v>
      </c>
      <c r="B10040" s="263" t="s">
        <v>23436</v>
      </c>
      <c r="C10040" s="264" t="s">
        <v>17892</v>
      </c>
      <c r="D10040" s="265" t="s">
        <v>23437</v>
      </c>
    </row>
    <row r="10041" customFormat="false" ht="15" hidden="false" customHeight="false" outlineLevel="0" collapsed="false">
      <c r="A10041" s="258" t="n">
        <v>4708</v>
      </c>
      <c r="B10041" s="259" t="s">
        <v>23438</v>
      </c>
      <c r="C10041" s="260" t="s">
        <v>17892</v>
      </c>
      <c r="D10041" s="266" t="s">
        <v>23439</v>
      </c>
    </row>
    <row r="10042" customFormat="false" ht="30" hidden="false" customHeight="false" outlineLevel="0" collapsed="false">
      <c r="A10042" s="262" t="n">
        <v>4712</v>
      </c>
      <c r="B10042" s="263" t="s">
        <v>23440</v>
      </c>
      <c r="C10042" s="264" t="s">
        <v>17892</v>
      </c>
      <c r="D10042" s="265" t="s">
        <v>9482</v>
      </c>
    </row>
    <row r="10043" customFormat="false" ht="30" hidden="false" customHeight="false" outlineLevel="0" collapsed="false">
      <c r="A10043" s="258" t="n">
        <v>4710</v>
      </c>
      <c r="B10043" s="259" t="s">
        <v>23441</v>
      </c>
      <c r="C10043" s="260" t="s">
        <v>17892</v>
      </c>
      <c r="D10043" s="266" t="s">
        <v>23442</v>
      </c>
    </row>
    <row r="10044" customFormat="false" ht="15" hidden="false" customHeight="false" outlineLevel="0" collapsed="false">
      <c r="A10044" s="262" t="n">
        <v>4746</v>
      </c>
      <c r="B10044" s="263" t="s">
        <v>23443</v>
      </c>
      <c r="C10044" s="264" t="s">
        <v>18153</v>
      </c>
      <c r="D10044" s="265" t="s">
        <v>23444</v>
      </c>
    </row>
    <row r="10045" customFormat="false" ht="15" hidden="false" customHeight="false" outlineLevel="0" collapsed="false">
      <c r="A10045" s="258" t="n">
        <v>4750</v>
      </c>
      <c r="B10045" s="259" t="s">
        <v>23445</v>
      </c>
      <c r="C10045" s="260" t="s">
        <v>17895</v>
      </c>
      <c r="D10045" s="266" t="s">
        <v>17293</v>
      </c>
    </row>
    <row r="10046" customFormat="false" ht="15" hidden="false" customHeight="false" outlineLevel="0" collapsed="false">
      <c r="A10046" s="262" t="n">
        <v>41065</v>
      </c>
      <c r="B10046" s="263" t="s">
        <v>23446</v>
      </c>
      <c r="C10046" s="264" t="s">
        <v>18160</v>
      </c>
      <c r="D10046" s="265" t="s">
        <v>18553</v>
      </c>
    </row>
    <row r="10047" customFormat="false" ht="15" hidden="false" customHeight="false" outlineLevel="0" collapsed="false">
      <c r="A10047" s="258" t="n">
        <v>34747</v>
      </c>
      <c r="B10047" s="259" t="s">
        <v>23447</v>
      </c>
      <c r="C10047" s="260" t="s">
        <v>17912</v>
      </c>
      <c r="D10047" s="266" t="s">
        <v>23448</v>
      </c>
    </row>
    <row r="10048" customFormat="false" ht="15" hidden="false" customHeight="false" outlineLevel="0" collapsed="false">
      <c r="A10048" s="262" t="n">
        <v>4826</v>
      </c>
      <c r="B10048" s="263" t="s">
        <v>23449</v>
      </c>
      <c r="C10048" s="264" t="s">
        <v>17912</v>
      </c>
      <c r="D10048" s="265" t="s">
        <v>12381</v>
      </c>
    </row>
    <row r="10049" customFormat="false" ht="15" hidden="false" customHeight="false" outlineLevel="0" collapsed="false">
      <c r="A10049" s="258" t="n">
        <v>41975</v>
      </c>
      <c r="B10049" s="259" t="s">
        <v>23450</v>
      </c>
      <c r="C10049" s="260" t="s">
        <v>17892</v>
      </c>
      <c r="D10049" s="266" t="s">
        <v>2334</v>
      </c>
    </row>
    <row r="10050" customFormat="false" ht="15" hidden="false" customHeight="false" outlineLevel="0" collapsed="false">
      <c r="A10050" s="262" t="n">
        <v>4825</v>
      </c>
      <c r="B10050" s="263" t="s">
        <v>23451</v>
      </c>
      <c r="C10050" s="264" t="s">
        <v>17912</v>
      </c>
      <c r="D10050" s="265" t="s">
        <v>23452</v>
      </c>
    </row>
    <row r="10051" customFormat="false" ht="15" hidden="false" customHeight="false" outlineLevel="0" collapsed="false">
      <c r="A10051" s="258" t="n">
        <v>34744</v>
      </c>
      <c r="B10051" s="259" t="s">
        <v>23453</v>
      </c>
      <c r="C10051" s="260" t="s">
        <v>17892</v>
      </c>
      <c r="D10051" s="266" t="s">
        <v>23454</v>
      </c>
    </row>
    <row r="10052" customFormat="false" ht="30" hidden="false" customHeight="false" outlineLevel="0" collapsed="false">
      <c r="A10052" s="262" t="n">
        <v>39430</v>
      </c>
      <c r="B10052" s="263" t="s">
        <v>23455</v>
      </c>
      <c r="C10052" s="264" t="s">
        <v>17875</v>
      </c>
      <c r="D10052" s="265" t="s">
        <v>611</v>
      </c>
    </row>
    <row r="10053" customFormat="false" ht="15" hidden="false" customHeight="false" outlineLevel="0" collapsed="false">
      <c r="A10053" s="258" t="n">
        <v>39573</v>
      </c>
      <c r="B10053" s="259" t="s">
        <v>23456</v>
      </c>
      <c r="C10053" s="260" t="s">
        <v>17875</v>
      </c>
      <c r="D10053" s="266" t="s">
        <v>2129</v>
      </c>
    </row>
    <row r="10054" customFormat="false" ht="15" hidden="false" customHeight="false" outlineLevel="0" collapsed="false">
      <c r="A10054" s="262" t="n">
        <v>38410</v>
      </c>
      <c r="B10054" s="263" t="s">
        <v>23457</v>
      </c>
      <c r="C10054" s="264" t="s">
        <v>17875</v>
      </c>
      <c r="D10054" s="265" t="s">
        <v>23458</v>
      </c>
    </row>
    <row r="10055" customFormat="false" ht="15" hidden="false" customHeight="false" outlineLevel="0" collapsed="false">
      <c r="A10055" s="258" t="n">
        <v>4765</v>
      </c>
      <c r="B10055" s="259" t="s">
        <v>23459</v>
      </c>
      <c r="C10055" s="260" t="s">
        <v>17912</v>
      </c>
      <c r="D10055" s="266" t="s">
        <v>23460</v>
      </c>
    </row>
    <row r="10056" customFormat="false" ht="15" hidden="false" customHeight="false" outlineLevel="0" collapsed="false">
      <c r="A10056" s="262" t="n">
        <v>4767</v>
      </c>
      <c r="B10056" s="263" t="s">
        <v>23461</v>
      </c>
      <c r="C10056" s="264" t="s">
        <v>17912</v>
      </c>
      <c r="D10056" s="265" t="s">
        <v>23462</v>
      </c>
    </row>
    <row r="10057" customFormat="false" ht="15" hidden="false" customHeight="false" outlineLevel="0" collapsed="false">
      <c r="A10057" s="258" t="n">
        <v>4766</v>
      </c>
      <c r="B10057" s="259" t="s">
        <v>23461</v>
      </c>
      <c r="C10057" s="260" t="s">
        <v>17977</v>
      </c>
      <c r="D10057" s="266" t="s">
        <v>8980</v>
      </c>
    </row>
    <row r="10058" customFormat="false" ht="15" hidden="false" customHeight="false" outlineLevel="0" collapsed="false">
      <c r="A10058" s="262" t="n">
        <v>10963</v>
      </c>
      <c r="B10058" s="263" t="s">
        <v>23463</v>
      </c>
      <c r="C10058" s="264" t="s">
        <v>17912</v>
      </c>
      <c r="D10058" s="265" t="s">
        <v>23464</v>
      </c>
    </row>
    <row r="10059" customFormat="false" ht="15" hidden="false" customHeight="false" outlineLevel="0" collapsed="false">
      <c r="A10059" s="258" t="n">
        <v>10962</v>
      </c>
      <c r="B10059" s="259" t="s">
        <v>23465</v>
      </c>
      <c r="C10059" s="260" t="s">
        <v>17977</v>
      </c>
      <c r="D10059" s="266" t="s">
        <v>495</v>
      </c>
    </row>
    <row r="10060" customFormat="false" ht="15" hidden="false" customHeight="false" outlineLevel="0" collapsed="false">
      <c r="A10060" s="262" t="n">
        <v>34742</v>
      </c>
      <c r="B10060" s="263" t="s">
        <v>23466</v>
      </c>
      <c r="C10060" s="264" t="s">
        <v>17977</v>
      </c>
      <c r="D10060" s="265" t="s">
        <v>2572</v>
      </c>
    </row>
    <row r="10061" customFormat="false" ht="15" hidden="false" customHeight="false" outlineLevel="0" collapsed="false">
      <c r="A10061" s="258" t="n">
        <v>4773</v>
      </c>
      <c r="B10061" s="259" t="s">
        <v>23467</v>
      </c>
      <c r="C10061" s="260" t="s">
        <v>17912</v>
      </c>
      <c r="D10061" s="266" t="s">
        <v>23468</v>
      </c>
    </row>
    <row r="10062" customFormat="false" ht="15" hidden="false" customHeight="false" outlineLevel="0" collapsed="false">
      <c r="A10062" s="262" t="n">
        <v>34740</v>
      </c>
      <c r="B10062" s="263" t="s">
        <v>23469</v>
      </c>
      <c r="C10062" s="264" t="s">
        <v>17977</v>
      </c>
      <c r="D10062" s="265" t="s">
        <v>2572</v>
      </c>
    </row>
    <row r="10063" customFormat="false" ht="15" hidden="false" customHeight="false" outlineLevel="0" collapsed="false">
      <c r="A10063" s="258" t="n">
        <v>4774</v>
      </c>
      <c r="B10063" s="259" t="s">
        <v>23470</v>
      </c>
      <c r="C10063" s="260" t="s">
        <v>17977</v>
      </c>
      <c r="D10063" s="266" t="s">
        <v>8980</v>
      </c>
    </row>
    <row r="10064" customFormat="false" ht="15" hidden="false" customHeight="false" outlineLevel="0" collapsed="false">
      <c r="A10064" s="262" t="n">
        <v>4776</v>
      </c>
      <c r="B10064" s="263" t="s">
        <v>23470</v>
      </c>
      <c r="C10064" s="264" t="s">
        <v>17912</v>
      </c>
      <c r="D10064" s="265" t="s">
        <v>23471</v>
      </c>
    </row>
    <row r="10065" customFormat="false" ht="15" hidden="false" customHeight="false" outlineLevel="0" collapsed="false">
      <c r="A10065" s="258" t="n">
        <v>40313</v>
      </c>
      <c r="B10065" s="259" t="s">
        <v>23472</v>
      </c>
      <c r="C10065" s="260" t="s">
        <v>17977</v>
      </c>
      <c r="D10065" s="266" t="s">
        <v>2572</v>
      </c>
    </row>
    <row r="10066" customFormat="false" ht="15" hidden="false" customHeight="false" outlineLevel="0" collapsed="false">
      <c r="A10066" s="262" t="n">
        <v>13340</v>
      </c>
      <c r="B10066" s="263" t="s">
        <v>23473</v>
      </c>
      <c r="C10066" s="264" t="s">
        <v>17912</v>
      </c>
      <c r="D10066" s="265" t="s">
        <v>23474</v>
      </c>
    </row>
    <row r="10067" customFormat="false" ht="15" hidden="false" customHeight="false" outlineLevel="0" collapsed="false">
      <c r="A10067" s="258" t="n">
        <v>10965</v>
      </c>
      <c r="B10067" s="259" t="s">
        <v>23475</v>
      </c>
      <c r="C10067" s="260" t="s">
        <v>17912</v>
      </c>
      <c r="D10067" s="266" t="s">
        <v>14172</v>
      </c>
    </row>
    <row r="10068" customFormat="false" ht="15" hidden="false" customHeight="false" outlineLevel="0" collapsed="false">
      <c r="A10068" s="262" t="n">
        <v>10966</v>
      </c>
      <c r="B10068" s="263" t="s">
        <v>23476</v>
      </c>
      <c r="C10068" s="264" t="s">
        <v>17977</v>
      </c>
      <c r="D10068" s="265" t="s">
        <v>7472</v>
      </c>
    </row>
    <row r="10069" customFormat="false" ht="15" hidden="false" customHeight="false" outlineLevel="0" collapsed="false">
      <c r="A10069" s="258" t="n">
        <v>40537</v>
      </c>
      <c r="B10069" s="259" t="s">
        <v>23477</v>
      </c>
      <c r="C10069" s="260" t="s">
        <v>17977</v>
      </c>
      <c r="D10069" s="266" t="s">
        <v>20284</v>
      </c>
    </row>
    <row r="10070" customFormat="false" ht="15" hidden="false" customHeight="false" outlineLevel="0" collapsed="false">
      <c r="A10070" s="262" t="n">
        <v>40536</v>
      </c>
      <c r="B10070" s="263" t="s">
        <v>23478</v>
      </c>
      <c r="C10070" s="264" t="s">
        <v>17977</v>
      </c>
      <c r="D10070" s="265" t="s">
        <v>20284</v>
      </c>
    </row>
    <row r="10071" customFormat="false" ht="15" hidden="false" customHeight="false" outlineLevel="0" collapsed="false">
      <c r="A10071" s="258" t="n">
        <v>40535</v>
      </c>
      <c r="B10071" s="259" t="s">
        <v>23479</v>
      </c>
      <c r="C10071" s="260" t="s">
        <v>17977</v>
      </c>
      <c r="D10071" s="266" t="s">
        <v>20284</v>
      </c>
    </row>
    <row r="10072" customFormat="false" ht="15" hidden="false" customHeight="false" outlineLevel="0" collapsed="false">
      <c r="A10072" s="262" t="n">
        <v>39427</v>
      </c>
      <c r="B10072" s="263" t="s">
        <v>23480</v>
      </c>
      <c r="C10072" s="264" t="s">
        <v>17912</v>
      </c>
      <c r="D10072" s="265" t="s">
        <v>2005</v>
      </c>
    </row>
    <row r="10073" customFormat="false" ht="15" hidden="false" customHeight="false" outlineLevel="0" collapsed="false">
      <c r="A10073" s="258" t="n">
        <v>39424</v>
      </c>
      <c r="B10073" s="259" t="s">
        <v>23481</v>
      </c>
      <c r="C10073" s="260" t="s">
        <v>17912</v>
      </c>
      <c r="D10073" s="266" t="s">
        <v>16791</v>
      </c>
    </row>
    <row r="10074" customFormat="false" ht="15" hidden="false" customHeight="false" outlineLevel="0" collapsed="false">
      <c r="A10074" s="262" t="n">
        <v>39425</v>
      </c>
      <c r="B10074" s="263" t="s">
        <v>23482</v>
      </c>
      <c r="C10074" s="264" t="s">
        <v>17912</v>
      </c>
      <c r="D10074" s="265" t="s">
        <v>13961</v>
      </c>
    </row>
    <row r="10075" customFormat="false" ht="15" hidden="false" customHeight="false" outlineLevel="0" collapsed="false">
      <c r="A10075" s="258" t="n">
        <v>40664</v>
      </c>
      <c r="B10075" s="259" t="s">
        <v>23483</v>
      </c>
      <c r="C10075" s="260" t="s">
        <v>17977</v>
      </c>
      <c r="D10075" s="266" t="s">
        <v>16600</v>
      </c>
    </row>
    <row r="10076" customFormat="false" ht="15" hidden="false" customHeight="false" outlineLevel="0" collapsed="false">
      <c r="A10076" s="262" t="n">
        <v>34360</v>
      </c>
      <c r="B10076" s="263" t="s">
        <v>23484</v>
      </c>
      <c r="C10076" s="264" t="s">
        <v>17977</v>
      </c>
      <c r="D10076" s="265" t="s">
        <v>2114</v>
      </c>
    </row>
    <row r="10077" customFormat="false" ht="15" hidden="false" customHeight="false" outlineLevel="0" collapsed="false">
      <c r="A10077" s="258" t="n">
        <v>20259</v>
      </c>
      <c r="B10077" s="259" t="s">
        <v>23485</v>
      </c>
      <c r="C10077" s="260" t="s">
        <v>17912</v>
      </c>
      <c r="D10077" s="266" t="s">
        <v>10599</v>
      </c>
    </row>
    <row r="10078" customFormat="false" ht="30" hidden="false" customHeight="false" outlineLevel="0" collapsed="false">
      <c r="A10078" s="262" t="n">
        <v>14077</v>
      </c>
      <c r="B10078" s="263" t="s">
        <v>23486</v>
      </c>
      <c r="C10078" s="264" t="s">
        <v>17912</v>
      </c>
      <c r="D10078" s="265" t="s">
        <v>23487</v>
      </c>
    </row>
    <row r="10079" customFormat="false" ht="30" hidden="false" customHeight="false" outlineLevel="0" collapsed="false">
      <c r="A10079" s="258" t="n">
        <v>3678</v>
      </c>
      <c r="B10079" s="259" t="s">
        <v>23488</v>
      </c>
      <c r="C10079" s="260" t="s">
        <v>17912</v>
      </c>
      <c r="D10079" s="266" t="s">
        <v>19098</v>
      </c>
    </row>
    <row r="10080" customFormat="false" ht="15" hidden="false" customHeight="false" outlineLevel="0" collapsed="false">
      <c r="A10080" s="262" t="n">
        <v>39418</v>
      </c>
      <c r="B10080" s="263" t="s">
        <v>23489</v>
      </c>
      <c r="C10080" s="264" t="s">
        <v>17912</v>
      </c>
      <c r="D10080" s="265" t="s">
        <v>19414</v>
      </c>
    </row>
    <row r="10081" customFormat="false" ht="15" hidden="false" customHeight="false" outlineLevel="0" collapsed="false">
      <c r="A10081" s="258" t="n">
        <v>39419</v>
      </c>
      <c r="B10081" s="259" t="s">
        <v>23490</v>
      </c>
      <c r="C10081" s="260" t="s">
        <v>17912</v>
      </c>
      <c r="D10081" s="266" t="s">
        <v>7708</v>
      </c>
    </row>
    <row r="10082" customFormat="false" ht="15" hidden="false" customHeight="false" outlineLevel="0" collapsed="false">
      <c r="A10082" s="262" t="n">
        <v>39420</v>
      </c>
      <c r="B10082" s="263" t="s">
        <v>23491</v>
      </c>
      <c r="C10082" s="264" t="s">
        <v>17912</v>
      </c>
      <c r="D10082" s="265" t="s">
        <v>2097</v>
      </c>
    </row>
    <row r="10083" customFormat="false" ht="15" hidden="false" customHeight="false" outlineLevel="0" collapsed="false">
      <c r="A10083" s="258" t="n">
        <v>39571</v>
      </c>
      <c r="B10083" s="259" t="s">
        <v>23492</v>
      </c>
      <c r="C10083" s="260" t="s">
        <v>17912</v>
      </c>
      <c r="D10083" s="266" t="s">
        <v>18044</v>
      </c>
    </row>
    <row r="10084" customFormat="false" ht="15" hidden="false" customHeight="false" outlineLevel="0" collapsed="false">
      <c r="A10084" s="262" t="n">
        <v>39421</v>
      </c>
      <c r="B10084" s="263" t="s">
        <v>23493</v>
      </c>
      <c r="C10084" s="264" t="s">
        <v>17912</v>
      </c>
      <c r="D10084" s="265" t="s">
        <v>1335</v>
      </c>
    </row>
    <row r="10085" customFormat="false" ht="15" hidden="false" customHeight="false" outlineLevel="0" collapsed="false">
      <c r="A10085" s="258" t="n">
        <v>39422</v>
      </c>
      <c r="B10085" s="259" t="s">
        <v>23494</v>
      </c>
      <c r="C10085" s="260" t="s">
        <v>17912</v>
      </c>
      <c r="D10085" s="266" t="s">
        <v>2239</v>
      </c>
    </row>
    <row r="10086" customFormat="false" ht="15" hidden="false" customHeight="false" outlineLevel="0" collapsed="false">
      <c r="A10086" s="262" t="n">
        <v>39423</v>
      </c>
      <c r="B10086" s="263" t="s">
        <v>23495</v>
      </c>
      <c r="C10086" s="264" t="s">
        <v>17912</v>
      </c>
      <c r="D10086" s="265" t="s">
        <v>23496</v>
      </c>
    </row>
    <row r="10087" customFormat="false" ht="15" hidden="false" customHeight="false" outlineLevel="0" collapsed="false">
      <c r="A10087" s="258" t="n">
        <v>39426</v>
      </c>
      <c r="B10087" s="259" t="s">
        <v>23497</v>
      </c>
      <c r="C10087" s="260" t="s">
        <v>17912</v>
      </c>
      <c r="D10087" s="266" t="s">
        <v>22665</v>
      </c>
    </row>
    <row r="10088" customFormat="false" ht="30" hidden="false" customHeight="false" outlineLevel="0" collapsed="false">
      <c r="A10088" s="262" t="n">
        <v>39429</v>
      </c>
      <c r="B10088" s="263" t="s">
        <v>23498</v>
      </c>
      <c r="C10088" s="264" t="s">
        <v>17912</v>
      </c>
      <c r="D10088" s="265" t="s">
        <v>21929</v>
      </c>
    </row>
    <row r="10089" customFormat="false" ht="30" hidden="false" customHeight="false" outlineLevel="0" collapsed="false">
      <c r="A10089" s="258" t="n">
        <v>39428</v>
      </c>
      <c r="B10089" s="259" t="s">
        <v>23499</v>
      </c>
      <c r="C10089" s="260" t="s">
        <v>17912</v>
      </c>
      <c r="D10089" s="266" t="s">
        <v>1156</v>
      </c>
    </row>
    <row r="10090" customFormat="false" ht="15" hidden="false" customHeight="false" outlineLevel="0" collapsed="false">
      <c r="A10090" s="262" t="n">
        <v>39572</v>
      </c>
      <c r="B10090" s="263" t="s">
        <v>23500</v>
      </c>
      <c r="C10090" s="264" t="s">
        <v>17912</v>
      </c>
      <c r="D10090" s="265" t="s">
        <v>2082</v>
      </c>
    </row>
    <row r="10091" customFormat="false" ht="15" hidden="false" customHeight="false" outlineLevel="0" collapsed="false">
      <c r="A10091" s="258" t="n">
        <v>39570</v>
      </c>
      <c r="B10091" s="259" t="s">
        <v>23501</v>
      </c>
      <c r="C10091" s="260" t="s">
        <v>17912</v>
      </c>
      <c r="D10091" s="266" t="s">
        <v>3438</v>
      </c>
    </row>
    <row r="10092" customFormat="false" ht="15" hidden="false" customHeight="false" outlineLevel="0" collapsed="false">
      <c r="A10092" s="262" t="n">
        <v>39569</v>
      </c>
      <c r="B10092" s="263" t="s">
        <v>23502</v>
      </c>
      <c r="C10092" s="264" t="s">
        <v>17912</v>
      </c>
      <c r="D10092" s="265" t="s">
        <v>16996</v>
      </c>
    </row>
    <row r="10093" customFormat="false" ht="15" hidden="false" customHeight="false" outlineLevel="0" collapsed="false">
      <c r="A10093" s="258" t="n">
        <v>11552</v>
      </c>
      <c r="B10093" s="259" t="s">
        <v>23503</v>
      </c>
      <c r="C10093" s="260" t="s">
        <v>17912</v>
      </c>
      <c r="D10093" s="266" t="s">
        <v>6473</v>
      </c>
    </row>
    <row r="10094" customFormat="false" ht="15" hidden="false" customHeight="false" outlineLevel="0" collapsed="false">
      <c r="A10094" s="262" t="n">
        <v>40598</v>
      </c>
      <c r="B10094" s="263" t="s">
        <v>23504</v>
      </c>
      <c r="C10094" s="264" t="s">
        <v>17977</v>
      </c>
      <c r="D10094" s="265" t="s">
        <v>20284</v>
      </c>
    </row>
    <row r="10095" customFormat="false" ht="15" hidden="false" customHeight="false" outlineLevel="0" collapsed="false">
      <c r="A10095" s="258" t="n">
        <v>39029</v>
      </c>
      <c r="B10095" s="259" t="s">
        <v>23505</v>
      </c>
      <c r="C10095" s="260" t="s">
        <v>17912</v>
      </c>
      <c r="D10095" s="266" t="s">
        <v>3738</v>
      </c>
    </row>
    <row r="10096" customFormat="false" ht="15" hidden="false" customHeight="false" outlineLevel="0" collapsed="false">
      <c r="A10096" s="262" t="n">
        <v>39028</v>
      </c>
      <c r="B10096" s="263" t="s">
        <v>23506</v>
      </c>
      <c r="C10096" s="264" t="s">
        <v>17912</v>
      </c>
      <c r="D10096" s="265" t="s">
        <v>6620</v>
      </c>
    </row>
    <row r="10097" customFormat="false" ht="15" hidden="false" customHeight="false" outlineLevel="0" collapsed="false">
      <c r="A10097" s="258" t="n">
        <v>39328</v>
      </c>
      <c r="B10097" s="259" t="s">
        <v>23507</v>
      </c>
      <c r="C10097" s="260" t="s">
        <v>17912</v>
      </c>
      <c r="D10097" s="266" t="s">
        <v>2208</v>
      </c>
    </row>
    <row r="10098" customFormat="false" ht="30" hidden="false" customHeight="false" outlineLevel="0" collapsed="false">
      <c r="A10098" s="262" t="n">
        <v>38541</v>
      </c>
      <c r="B10098" s="263" t="s">
        <v>23508</v>
      </c>
      <c r="C10098" s="264" t="s">
        <v>17875</v>
      </c>
      <c r="D10098" s="265" t="s">
        <v>23509</v>
      </c>
    </row>
    <row r="10099" customFormat="false" ht="30" hidden="false" customHeight="false" outlineLevel="0" collapsed="false">
      <c r="A10099" s="258" t="n">
        <v>38542</v>
      </c>
      <c r="B10099" s="259" t="s">
        <v>23510</v>
      </c>
      <c r="C10099" s="260" t="s">
        <v>17875</v>
      </c>
      <c r="D10099" s="266" t="s">
        <v>23511</v>
      </c>
    </row>
    <row r="10100" customFormat="false" ht="30" hidden="false" customHeight="false" outlineLevel="0" collapsed="false">
      <c r="A10100" s="262" t="n">
        <v>38543</v>
      </c>
      <c r="B10100" s="263" t="s">
        <v>23512</v>
      </c>
      <c r="C10100" s="264" t="s">
        <v>17875</v>
      </c>
      <c r="D10100" s="265" t="s">
        <v>23513</v>
      </c>
    </row>
    <row r="10101" customFormat="false" ht="30" hidden="false" customHeight="false" outlineLevel="0" collapsed="false">
      <c r="A10101" s="258" t="n">
        <v>40406</v>
      </c>
      <c r="B10101" s="259" t="s">
        <v>23514</v>
      </c>
      <c r="C10101" s="260" t="s">
        <v>17875</v>
      </c>
      <c r="D10101" s="266" t="s">
        <v>23515</v>
      </c>
    </row>
    <row r="10102" customFormat="false" ht="15" hidden="false" customHeight="false" outlineLevel="0" collapsed="false">
      <c r="A10102" s="262" t="n">
        <v>40789</v>
      </c>
      <c r="B10102" s="263" t="s">
        <v>23516</v>
      </c>
      <c r="C10102" s="264" t="s">
        <v>17875</v>
      </c>
      <c r="D10102" s="265" t="s">
        <v>23517</v>
      </c>
    </row>
    <row r="10103" customFormat="false" ht="30" hidden="false" customHeight="false" outlineLevel="0" collapsed="false">
      <c r="A10103" s="258" t="n">
        <v>40791</v>
      </c>
      <c r="B10103" s="259" t="s">
        <v>23518</v>
      </c>
      <c r="C10103" s="260" t="s">
        <v>17875</v>
      </c>
      <c r="D10103" s="266" t="s">
        <v>23519</v>
      </c>
    </row>
    <row r="10104" customFormat="false" ht="15" hidden="false" customHeight="false" outlineLevel="0" collapsed="false">
      <c r="A10104" s="262" t="n">
        <v>11651</v>
      </c>
      <c r="B10104" s="263" t="s">
        <v>23520</v>
      </c>
      <c r="C10104" s="264" t="s">
        <v>17875</v>
      </c>
      <c r="D10104" s="265" t="s">
        <v>23521</v>
      </c>
    </row>
    <row r="10105" customFormat="false" ht="15" hidden="false" customHeight="false" outlineLevel="0" collapsed="false">
      <c r="A10105" s="258" t="n">
        <v>42002</v>
      </c>
      <c r="B10105" s="259" t="s">
        <v>23522</v>
      </c>
      <c r="C10105" s="260" t="s">
        <v>17875</v>
      </c>
      <c r="D10105" s="266" t="s">
        <v>23523</v>
      </c>
    </row>
    <row r="10106" customFormat="false" ht="15" hidden="false" customHeight="false" outlineLevel="0" collapsed="false">
      <c r="A10106" s="262" t="n">
        <v>40435</v>
      </c>
      <c r="B10106" s="263" t="s">
        <v>23524</v>
      </c>
      <c r="C10106" s="264" t="s">
        <v>17875</v>
      </c>
      <c r="D10106" s="265" t="s">
        <v>23525</v>
      </c>
    </row>
    <row r="10107" customFormat="false" ht="15" hidden="false" customHeight="false" outlineLevel="0" collapsed="false">
      <c r="A10107" s="258" t="n">
        <v>39012</v>
      </c>
      <c r="B10107" s="259" t="s">
        <v>23526</v>
      </c>
      <c r="C10107" s="260" t="s">
        <v>17875</v>
      </c>
      <c r="D10107" s="266" t="s">
        <v>23527</v>
      </c>
    </row>
    <row r="10108" customFormat="false" ht="15" hidden="false" customHeight="false" outlineLevel="0" collapsed="false">
      <c r="A10108" s="262" t="n">
        <v>13617</v>
      </c>
      <c r="B10108" s="263" t="s">
        <v>23528</v>
      </c>
      <c r="C10108" s="264" t="s">
        <v>17875</v>
      </c>
      <c r="D10108" s="265" t="s">
        <v>23529</v>
      </c>
    </row>
    <row r="10109" customFormat="false" ht="15" hidden="false" customHeight="false" outlineLevel="0" collapsed="false">
      <c r="A10109" s="258" t="n">
        <v>5327</v>
      </c>
      <c r="B10109" s="259" t="s">
        <v>23530</v>
      </c>
      <c r="C10109" s="260" t="s">
        <v>17977</v>
      </c>
      <c r="D10109" s="266" t="s">
        <v>10627</v>
      </c>
    </row>
    <row r="10110" customFormat="false" ht="15" hidden="false" customHeight="false" outlineLevel="0" collapsed="false">
      <c r="A10110" s="262" t="n">
        <v>35274</v>
      </c>
      <c r="B10110" s="263" t="s">
        <v>23531</v>
      </c>
      <c r="C10110" s="264" t="s">
        <v>17912</v>
      </c>
      <c r="D10110" s="265" t="s">
        <v>23532</v>
      </c>
    </row>
    <row r="10111" customFormat="false" ht="15" hidden="false" customHeight="false" outlineLevel="0" collapsed="false">
      <c r="A10111" s="258" t="n">
        <v>35275</v>
      </c>
      <c r="B10111" s="259" t="s">
        <v>23533</v>
      </c>
      <c r="C10111" s="260" t="s">
        <v>17912</v>
      </c>
      <c r="D10111" s="266" t="s">
        <v>23534</v>
      </c>
    </row>
    <row r="10112" customFormat="false" ht="15" hidden="false" customHeight="false" outlineLevel="0" collapsed="false">
      <c r="A10112" s="262" t="n">
        <v>35276</v>
      </c>
      <c r="B10112" s="263" t="s">
        <v>23535</v>
      </c>
      <c r="C10112" s="264" t="s">
        <v>17912</v>
      </c>
      <c r="D10112" s="265" t="s">
        <v>23536</v>
      </c>
    </row>
    <row r="10113" customFormat="false" ht="15" hidden="false" customHeight="false" outlineLevel="0" collapsed="false">
      <c r="A10113" s="258" t="n">
        <v>38386</v>
      </c>
      <c r="B10113" s="259" t="s">
        <v>23537</v>
      </c>
      <c r="C10113" s="260" t="s">
        <v>17875</v>
      </c>
      <c r="D10113" s="266" t="s">
        <v>7375</v>
      </c>
    </row>
    <row r="10114" customFormat="false" ht="15" hidden="false" customHeight="false" outlineLevel="0" collapsed="false">
      <c r="A10114" s="262" t="n">
        <v>11091</v>
      </c>
      <c r="B10114" s="263" t="s">
        <v>23538</v>
      </c>
      <c r="C10114" s="264" t="s">
        <v>17875</v>
      </c>
      <c r="D10114" s="265" t="s">
        <v>2246</v>
      </c>
    </row>
    <row r="10115" customFormat="false" ht="15" hidden="false" customHeight="false" outlineLevel="0" collapsed="false">
      <c r="A10115" s="258" t="n">
        <v>37586</v>
      </c>
      <c r="B10115" s="259" t="s">
        <v>23539</v>
      </c>
      <c r="C10115" s="260" t="s">
        <v>21401</v>
      </c>
      <c r="D10115" s="266" t="s">
        <v>23540</v>
      </c>
    </row>
    <row r="10116" customFormat="false" ht="15" hidden="false" customHeight="false" outlineLevel="0" collapsed="false">
      <c r="A10116" s="262" t="n">
        <v>37395</v>
      </c>
      <c r="B10116" s="263" t="s">
        <v>23541</v>
      </c>
      <c r="C10116" s="264" t="s">
        <v>21401</v>
      </c>
      <c r="D10116" s="265" t="s">
        <v>297</v>
      </c>
    </row>
    <row r="10117" customFormat="false" ht="15" hidden="false" customHeight="false" outlineLevel="0" collapsed="false">
      <c r="A10117" s="258" t="n">
        <v>14147</v>
      </c>
      <c r="B10117" s="259" t="s">
        <v>23542</v>
      </c>
      <c r="C10117" s="260" t="s">
        <v>21401</v>
      </c>
      <c r="D10117" s="266" t="s">
        <v>23543</v>
      </c>
    </row>
    <row r="10118" customFormat="false" ht="15" hidden="false" customHeight="false" outlineLevel="0" collapsed="false">
      <c r="A10118" s="262" t="n">
        <v>37396</v>
      </c>
      <c r="B10118" s="263" t="s">
        <v>23544</v>
      </c>
      <c r="C10118" s="264" t="s">
        <v>21401</v>
      </c>
      <c r="D10118" s="265" t="s">
        <v>19454</v>
      </c>
    </row>
    <row r="10119" customFormat="false" ht="15" hidden="false" customHeight="false" outlineLevel="0" collapsed="false">
      <c r="A10119" s="258" t="n">
        <v>37397</v>
      </c>
      <c r="B10119" s="259" t="s">
        <v>23545</v>
      </c>
      <c r="C10119" s="260" t="s">
        <v>21401</v>
      </c>
      <c r="D10119" s="266" t="s">
        <v>1881</v>
      </c>
    </row>
    <row r="10120" customFormat="false" ht="15" hidden="false" customHeight="false" outlineLevel="0" collapsed="false">
      <c r="A10120" s="262" t="n">
        <v>11559</v>
      </c>
      <c r="B10120" s="263" t="s">
        <v>23546</v>
      </c>
      <c r="C10120" s="264" t="s">
        <v>17875</v>
      </c>
      <c r="D10120" s="265" t="s">
        <v>21342</v>
      </c>
    </row>
    <row r="10121" customFormat="false" ht="15" hidden="false" customHeight="false" outlineLevel="0" collapsed="false">
      <c r="A10121" s="258" t="n">
        <v>444</v>
      </c>
      <c r="B10121" s="259" t="s">
        <v>23547</v>
      </c>
      <c r="C10121" s="260" t="s">
        <v>17875</v>
      </c>
      <c r="D10121" s="266" t="s">
        <v>23548</v>
      </c>
    </row>
    <row r="10122" customFormat="false" ht="15" hidden="false" customHeight="false" outlineLevel="0" collapsed="false">
      <c r="A10122" s="262" t="n">
        <v>445</v>
      </c>
      <c r="B10122" s="263" t="s">
        <v>23549</v>
      </c>
      <c r="C10122" s="264" t="s">
        <v>17875</v>
      </c>
      <c r="D10122" s="265" t="s">
        <v>12251</v>
      </c>
    </row>
    <row r="10123" customFormat="false" ht="15" hidden="false" customHeight="false" outlineLevel="0" collapsed="false">
      <c r="A10123" s="258" t="n">
        <v>4783</v>
      </c>
      <c r="B10123" s="259" t="s">
        <v>23550</v>
      </c>
      <c r="C10123" s="260" t="s">
        <v>17895</v>
      </c>
      <c r="D10123" s="266" t="s">
        <v>189</v>
      </c>
    </row>
    <row r="10124" customFormat="false" ht="15" hidden="false" customHeight="false" outlineLevel="0" collapsed="false">
      <c r="A10124" s="262" t="n">
        <v>41079</v>
      </c>
      <c r="B10124" s="263" t="s">
        <v>23551</v>
      </c>
      <c r="C10124" s="264" t="s">
        <v>18160</v>
      </c>
      <c r="D10124" s="265" t="s">
        <v>23552</v>
      </c>
    </row>
    <row r="10125" customFormat="false" ht="15" hidden="false" customHeight="false" outlineLevel="0" collapsed="false">
      <c r="A10125" s="258" t="n">
        <v>12874</v>
      </c>
      <c r="B10125" s="259" t="s">
        <v>23553</v>
      </c>
      <c r="C10125" s="260" t="s">
        <v>17895</v>
      </c>
      <c r="D10125" s="266" t="s">
        <v>23554</v>
      </c>
    </row>
    <row r="10126" customFormat="false" ht="15" hidden="false" customHeight="false" outlineLevel="0" collapsed="false">
      <c r="A10126" s="262" t="n">
        <v>41082</v>
      </c>
      <c r="B10126" s="263" t="s">
        <v>23555</v>
      </c>
      <c r="C10126" s="264" t="s">
        <v>18160</v>
      </c>
      <c r="D10126" s="265" t="s">
        <v>23556</v>
      </c>
    </row>
    <row r="10127" customFormat="false" ht="15" hidden="false" customHeight="false" outlineLevel="0" collapsed="false">
      <c r="A10127" s="258" t="n">
        <v>4785</v>
      </c>
      <c r="B10127" s="259" t="s">
        <v>23557</v>
      </c>
      <c r="C10127" s="260" t="s">
        <v>17895</v>
      </c>
      <c r="D10127" s="266" t="s">
        <v>23558</v>
      </c>
    </row>
    <row r="10128" customFormat="false" ht="15" hidden="false" customHeight="false" outlineLevel="0" collapsed="false">
      <c r="A10128" s="262" t="n">
        <v>41081</v>
      </c>
      <c r="B10128" s="263" t="s">
        <v>23559</v>
      </c>
      <c r="C10128" s="264" t="s">
        <v>18160</v>
      </c>
      <c r="D10128" s="265" t="s">
        <v>23560</v>
      </c>
    </row>
    <row r="10129" customFormat="false" ht="15" hidden="false" customHeight="false" outlineLevel="0" collapsed="false">
      <c r="A10129" s="258" t="n">
        <v>4801</v>
      </c>
      <c r="B10129" s="259" t="s">
        <v>23561</v>
      </c>
      <c r="C10129" s="260" t="s">
        <v>17892</v>
      </c>
      <c r="D10129" s="266" t="s">
        <v>23562</v>
      </c>
    </row>
    <row r="10130" customFormat="false" ht="15" hidden="false" customHeight="false" outlineLevel="0" collapsed="false">
      <c r="A10130" s="262" t="n">
        <v>4794</v>
      </c>
      <c r="B10130" s="263" t="s">
        <v>23563</v>
      </c>
      <c r="C10130" s="264" t="s">
        <v>17892</v>
      </c>
      <c r="D10130" s="265" t="s">
        <v>23564</v>
      </c>
    </row>
    <row r="10131" customFormat="false" ht="15" hidden="false" customHeight="false" outlineLevel="0" collapsed="false">
      <c r="A10131" s="258" t="n">
        <v>4796</v>
      </c>
      <c r="B10131" s="259" t="s">
        <v>23565</v>
      </c>
      <c r="C10131" s="260" t="s">
        <v>17892</v>
      </c>
      <c r="D10131" s="266" t="s">
        <v>23566</v>
      </c>
    </row>
    <row r="10132" customFormat="false" ht="15" hidden="false" customHeight="false" outlineLevel="0" collapsed="false">
      <c r="A10132" s="262" t="n">
        <v>4800</v>
      </c>
      <c r="B10132" s="263" t="s">
        <v>23567</v>
      </c>
      <c r="C10132" s="264" t="s">
        <v>17892</v>
      </c>
      <c r="D10132" s="265" t="s">
        <v>23568</v>
      </c>
    </row>
    <row r="10133" customFormat="false" ht="15" hidden="false" customHeight="false" outlineLevel="0" collapsed="false">
      <c r="A10133" s="258" t="n">
        <v>4795</v>
      </c>
      <c r="B10133" s="259" t="s">
        <v>23569</v>
      </c>
      <c r="C10133" s="260" t="s">
        <v>17892</v>
      </c>
      <c r="D10133" s="266" t="s">
        <v>23570</v>
      </c>
    </row>
    <row r="10134" customFormat="false" ht="30" hidden="false" customHeight="false" outlineLevel="0" collapsed="false">
      <c r="A10134" s="262" t="n">
        <v>39694</v>
      </c>
      <c r="B10134" s="263" t="s">
        <v>23571</v>
      </c>
      <c r="C10134" s="264" t="s">
        <v>17892</v>
      </c>
      <c r="D10134" s="265" t="s">
        <v>23572</v>
      </c>
    </row>
    <row r="10135" customFormat="false" ht="15" hidden="false" customHeight="false" outlineLevel="0" collapsed="false">
      <c r="A10135" s="258" t="n">
        <v>1292</v>
      </c>
      <c r="B10135" s="259" t="s">
        <v>23573</v>
      </c>
      <c r="C10135" s="260" t="s">
        <v>17892</v>
      </c>
      <c r="D10135" s="266" t="s">
        <v>14409</v>
      </c>
    </row>
    <row r="10136" customFormat="false" ht="15" hidden="false" customHeight="false" outlineLevel="0" collapsed="false">
      <c r="A10136" s="262" t="n">
        <v>1287</v>
      </c>
      <c r="B10136" s="263" t="s">
        <v>23574</v>
      </c>
      <c r="C10136" s="264" t="s">
        <v>17892</v>
      </c>
      <c r="D10136" s="265" t="s">
        <v>23575</v>
      </c>
    </row>
    <row r="10137" customFormat="false" ht="15" hidden="false" customHeight="false" outlineLevel="0" collapsed="false">
      <c r="A10137" s="258" t="n">
        <v>1297</v>
      </c>
      <c r="B10137" s="259" t="s">
        <v>23576</v>
      </c>
      <c r="C10137" s="260" t="s">
        <v>17892</v>
      </c>
      <c r="D10137" s="266" t="s">
        <v>22581</v>
      </c>
    </row>
    <row r="10138" customFormat="false" ht="15" hidden="false" customHeight="false" outlineLevel="0" collapsed="false">
      <c r="A10138" s="262" t="n">
        <v>4786</v>
      </c>
      <c r="B10138" s="263" t="s">
        <v>23577</v>
      </c>
      <c r="C10138" s="264" t="s">
        <v>17892</v>
      </c>
      <c r="D10138" s="265" t="s">
        <v>23578</v>
      </c>
    </row>
    <row r="10139" customFormat="false" ht="30" hidden="false" customHeight="false" outlineLevel="0" collapsed="false">
      <c r="A10139" s="258" t="n">
        <v>10840</v>
      </c>
      <c r="B10139" s="259" t="s">
        <v>23579</v>
      </c>
      <c r="C10139" s="260" t="s">
        <v>17892</v>
      </c>
      <c r="D10139" s="266" t="s">
        <v>23580</v>
      </c>
    </row>
    <row r="10140" customFormat="false" ht="30" hidden="false" customHeight="false" outlineLevel="0" collapsed="false">
      <c r="A10140" s="262" t="n">
        <v>10841</v>
      </c>
      <c r="B10140" s="263" t="s">
        <v>23581</v>
      </c>
      <c r="C10140" s="264" t="s">
        <v>17892</v>
      </c>
      <c r="D10140" s="265" t="s">
        <v>23582</v>
      </c>
    </row>
    <row r="10141" customFormat="false" ht="30" hidden="false" customHeight="false" outlineLevel="0" collapsed="false">
      <c r="A10141" s="258" t="n">
        <v>25980</v>
      </c>
      <c r="B10141" s="259" t="s">
        <v>23583</v>
      </c>
      <c r="C10141" s="260" t="s">
        <v>17892</v>
      </c>
      <c r="D10141" s="266" t="s">
        <v>23584</v>
      </c>
    </row>
    <row r="10142" customFormat="false" ht="30" hidden="false" customHeight="false" outlineLevel="0" collapsed="false">
      <c r="A10142" s="262" t="n">
        <v>10842</v>
      </c>
      <c r="B10142" s="263" t="s">
        <v>23585</v>
      </c>
      <c r="C10142" s="264" t="s">
        <v>17892</v>
      </c>
      <c r="D10142" s="265" t="s">
        <v>23586</v>
      </c>
    </row>
    <row r="10143" customFormat="false" ht="15" hidden="false" customHeight="false" outlineLevel="0" collapsed="false">
      <c r="A10143" s="258" t="n">
        <v>21108</v>
      </c>
      <c r="B10143" s="259" t="s">
        <v>23587</v>
      </c>
      <c r="C10143" s="260" t="s">
        <v>17892</v>
      </c>
      <c r="D10143" s="266" t="s">
        <v>23588</v>
      </c>
    </row>
    <row r="10144" customFormat="false" ht="15" hidden="false" customHeight="false" outlineLevel="0" collapsed="false">
      <c r="A10144" s="262" t="n">
        <v>38180</v>
      </c>
      <c r="B10144" s="263" t="s">
        <v>23589</v>
      </c>
      <c r="C10144" s="264" t="s">
        <v>17892</v>
      </c>
      <c r="D10144" s="265" t="s">
        <v>11562</v>
      </c>
    </row>
    <row r="10145" customFormat="false" ht="15" hidden="false" customHeight="false" outlineLevel="0" collapsed="false">
      <c r="A10145" s="258" t="n">
        <v>40648</v>
      </c>
      <c r="B10145" s="259" t="s">
        <v>23590</v>
      </c>
      <c r="C10145" s="260" t="s">
        <v>17892</v>
      </c>
      <c r="D10145" s="266" t="s">
        <v>23591</v>
      </c>
    </row>
    <row r="10146" customFormat="false" ht="15" hidden="false" customHeight="false" outlineLevel="0" collapsed="false">
      <c r="A10146" s="262" t="n">
        <v>40649</v>
      </c>
      <c r="B10146" s="263" t="s">
        <v>23592</v>
      </c>
      <c r="C10146" s="264" t="s">
        <v>17892</v>
      </c>
      <c r="D10146" s="265" t="s">
        <v>23593</v>
      </c>
    </row>
    <row r="10147" customFormat="false" ht="15" hidden="false" customHeight="false" outlineLevel="0" collapsed="false">
      <c r="A10147" s="258" t="n">
        <v>40650</v>
      </c>
      <c r="B10147" s="259" t="s">
        <v>23594</v>
      </c>
      <c r="C10147" s="260" t="s">
        <v>17892</v>
      </c>
      <c r="D10147" s="266" t="s">
        <v>23595</v>
      </c>
    </row>
    <row r="10148" customFormat="false" ht="15" hidden="false" customHeight="false" outlineLevel="0" collapsed="false">
      <c r="A10148" s="262" t="n">
        <v>40651</v>
      </c>
      <c r="B10148" s="263" t="s">
        <v>23596</v>
      </c>
      <c r="C10148" s="264" t="s">
        <v>17892</v>
      </c>
      <c r="D10148" s="265" t="s">
        <v>23597</v>
      </c>
    </row>
    <row r="10149" customFormat="false" ht="15" hidden="false" customHeight="false" outlineLevel="0" collapsed="false">
      <c r="A10149" s="258" t="n">
        <v>40652</v>
      </c>
      <c r="B10149" s="259" t="s">
        <v>23598</v>
      </c>
      <c r="C10149" s="260" t="s">
        <v>17892</v>
      </c>
      <c r="D10149" s="266" t="s">
        <v>23599</v>
      </c>
    </row>
    <row r="10150" customFormat="false" ht="15" hidden="false" customHeight="false" outlineLevel="0" collapsed="false">
      <c r="A10150" s="262" t="n">
        <v>40647</v>
      </c>
      <c r="B10150" s="263" t="s">
        <v>23600</v>
      </c>
      <c r="C10150" s="264" t="s">
        <v>17892</v>
      </c>
      <c r="D10150" s="265" t="s">
        <v>23601</v>
      </c>
    </row>
    <row r="10151" customFormat="false" ht="15" hidden="false" customHeight="false" outlineLevel="0" collapsed="false">
      <c r="A10151" s="258" t="n">
        <v>40653</v>
      </c>
      <c r="B10151" s="259" t="s">
        <v>23602</v>
      </c>
      <c r="C10151" s="260" t="s">
        <v>17892</v>
      </c>
      <c r="D10151" s="266" t="s">
        <v>23603</v>
      </c>
    </row>
    <row r="10152" customFormat="false" ht="15" hidden="false" customHeight="false" outlineLevel="0" collapsed="false">
      <c r="A10152" s="262" t="n">
        <v>36178</v>
      </c>
      <c r="B10152" s="263" t="s">
        <v>23604</v>
      </c>
      <c r="C10152" s="264" t="s">
        <v>17875</v>
      </c>
      <c r="D10152" s="265" t="s">
        <v>19064</v>
      </c>
    </row>
    <row r="10153" customFormat="false" ht="15" hidden="false" customHeight="false" outlineLevel="0" collapsed="false">
      <c r="A10153" s="258" t="n">
        <v>38195</v>
      </c>
      <c r="B10153" s="259" t="s">
        <v>23605</v>
      </c>
      <c r="C10153" s="260" t="s">
        <v>17892</v>
      </c>
      <c r="D10153" s="266" t="s">
        <v>23606</v>
      </c>
    </row>
    <row r="10154" customFormat="false" ht="15" hidden="false" customHeight="false" outlineLevel="0" collapsed="false">
      <c r="A10154" s="262" t="n">
        <v>38181</v>
      </c>
      <c r="B10154" s="263" t="s">
        <v>23607</v>
      </c>
      <c r="C10154" s="264" t="s">
        <v>17892</v>
      </c>
      <c r="D10154" s="265" t="s">
        <v>23608</v>
      </c>
    </row>
    <row r="10155" customFormat="false" ht="15" hidden="false" customHeight="false" outlineLevel="0" collapsed="false">
      <c r="A10155" s="258" t="n">
        <v>38182</v>
      </c>
      <c r="B10155" s="259" t="s">
        <v>23609</v>
      </c>
      <c r="C10155" s="260" t="s">
        <v>17892</v>
      </c>
      <c r="D10155" s="266" t="s">
        <v>23610</v>
      </c>
    </row>
    <row r="10156" customFormat="false" ht="15" hidden="false" customHeight="false" outlineLevel="0" collapsed="false">
      <c r="A10156" s="262" t="n">
        <v>38186</v>
      </c>
      <c r="B10156" s="263" t="s">
        <v>23611</v>
      </c>
      <c r="C10156" s="264" t="s">
        <v>17892</v>
      </c>
      <c r="D10156" s="265" t="s">
        <v>23612</v>
      </c>
    </row>
    <row r="10157" customFormat="false" ht="15" hidden="false" customHeight="false" outlineLevel="0" collapsed="false">
      <c r="A10157" s="258" t="n">
        <v>38185</v>
      </c>
      <c r="B10157" s="259" t="s">
        <v>23613</v>
      </c>
      <c r="C10157" s="260" t="s">
        <v>17892</v>
      </c>
      <c r="D10157" s="266" t="s">
        <v>23614</v>
      </c>
    </row>
    <row r="10158" customFormat="false" ht="15" hidden="false" customHeight="false" outlineLevel="0" collapsed="false">
      <c r="A10158" s="262" t="n">
        <v>40654</v>
      </c>
      <c r="B10158" s="263" t="s">
        <v>23615</v>
      </c>
      <c r="C10158" s="264" t="s">
        <v>17892</v>
      </c>
      <c r="D10158" s="265" t="s">
        <v>23616</v>
      </c>
    </row>
    <row r="10159" customFormat="false" ht="30" hidden="false" customHeight="false" outlineLevel="0" collapsed="false">
      <c r="A10159" s="258" t="n">
        <v>25981</v>
      </c>
      <c r="B10159" s="259" t="s">
        <v>23617</v>
      </c>
      <c r="C10159" s="260" t="s">
        <v>17892</v>
      </c>
      <c r="D10159" s="266" t="s">
        <v>23618</v>
      </c>
    </row>
    <row r="10160" customFormat="false" ht="15" hidden="false" customHeight="false" outlineLevel="0" collapsed="false">
      <c r="A10160" s="262" t="n">
        <v>4822</v>
      </c>
      <c r="B10160" s="263" t="s">
        <v>23619</v>
      </c>
      <c r="C10160" s="264" t="s">
        <v>17892</v>
      </c>
      <c r="D10160" s="265" t="s">
        <v>23620</v>
      </c>
    </row>
    <row r="10161" customFormat="false" ht="15" hidden="false" customHeight="false" outlineLevel="0" collapsed="false">
      <c r="A10161" s="258" t="n">
        <v>4818</v>
      </c>
      <c r="B10161" s="259" t="s">
        <v>23621</v>
      </c>
      <c r="C10161" s="260" t="s">
        <v>17892</v>
      </c>
      <c r="D10161" s="266" t="s">
        <v>23622</v>
      </c>
    </row>
    <row r="10162" customFormat="false" ht="30" hidden="false" customHeight="false" outlineLevel="0" collapsed="false">
      <c r="A10162" s="262" t="n">
        <v>39567</v>
      </c>
      <c r="B10162" s="263" t="s">
        <v>23623</v>
      </c>
      <c r="C10162" s="264" t="s">
        <v>17892</v>
      </c>
      <c r="D10162" s="265" t="s">
        <v>23624</v>
      </c>
    </row>
    <row r="10163" customFormat="false" ht="30" hidden="false" customHeight="false" outlineLevel="0" collapsed="false">
      <c r="A10163" s="258" t="n">
        <v>39566</v>
      </c>
      <c r="B10163" s="259" t="s">
        <v>23625</v>
      </c>
      <c r="C10163" s="260" t="s">
        <v>17892</v>
      </c>
      <c r="D10163" s="266" t="s">
        <v>23626</v>
      </c>
    </row>
    <row r="10164" customFormat="false" ht="15" hidden="false" customHeight="false" outlineLevel="0" collapsed="false">
      <c r="A10164" s="262" t="n">
        <v>11062</v>
      </c>
      <c r="B10164" s="263" t="s">
        <v>23627</v>
      </c>
      <c r="C10164" s="264" t="s">
        <v>17892</v>
      </c>
      <c r="D10164" s="265" t="s">
        <v>1504</v>
      </c>
    </row>
    <row r="10165" customFormat="false" ht="15" hidden="false" customHeight="false" outlineLevel="0" collapsed="false">
      <c r="A10165" s="258" t="n">
        <v>11063</v>
      </c>
      <c r="B10165" s="259" t="s">
        <v>23628</v>
      </c>
      <c r="C10165" s="260" t="s">
        <v>17892</v>
      </c>
      <c r="D10165" s="266" t="s">
        <v>14357</v>
      </c>
    </row>
    <row r="10166" customFormat="false" ht="15" hidden="false" customHeight="false" outlineLevel="0" collapsed="false">
      <c r="A10166" s="262" t="n">
        <v>13521</v>
      </c>
      <c r="B10166" s="263" t="s">
        <v>23629</v>
      </c>
      <c r="C10166" s="264" t="s">
        <v>17875</v>
      </c>
      <c r="D10166" s="265" t="s">
        <v>23630</v>
      </c>
    </row>
    <row r="10167" customFormat="false" ht="30" hidden="false" customHeight="false" outlineLevel="0" collapsed="false">
      <c r="A10167" s="258" t="n">
        <v>10851</v>
      </c>
      <c r="B10167" s="259" t="s">
        <v>23631</v>
      </c>
      <c r="C10167" s="260" t="s">
        <v>17875</v>
      </c>
      <c r="D10167" s="266" t="s">
        <v>8277</v>
      </c>
    </row>
    <row r="10168" customFormat="false" ht="15" hidden="false" customHeight="false" outlineLevel="0" collapsed="false">
      <c r="A10168" s="262" t="n">
        <v>39515</v>
      </c>
      <c r="B10168" s="263" t="s">
        <v>23632</v>
      </c>
      <c r="C10168" s="264" t="s">
        <v>17875</v>
      </c>
      <c r="D10168" s="265" t="s">
        <v>23633</v>
      </c>
    </row>
    <row r="10169" customFormat="false" ht="30" hidden="false" customHeight="false" outlineLevel="0" collapsed="false">
      <c r="A10169" s="258" t="n">
        <v>39516</v>
      </c>
      <c r="B10169" s="259" t="s">
        <v>23634</v>
      </c>
      <c r="C10169" s="260" t="s">
        <v>17875</v>
      </c>
      <c r="D10169" s="266" t="s">
        <v>15044</v>
      </c>
    </row>
    <row r="10170" customFormat="false" ht="15" hidden="false" customHeight="false" outlineLevel="0" collapsed="false">
      <c r="A10170" s="262" t="n">
        <v>39514</v>
      </c>
      <c r="B10170" s="263" t="s">
        <v>23635</v>
      </c>
      <c r="C10170" s="264" t="s">
        <v>17875</v>
      </c>
      <c r="D10170" s="265" t="s">
        <v>23636</v>
      </c>
    </row>
    <row r="10171" customFormat="false" ht="15" hidden="false" customHeight="false" outlineLevel="0" collapsed="false">
      <c r="A10171" s="258" t="n">
        <v>4812</v>
      </c>
      <c r="B10171" s="259" t="s">
        <v>23637</v>
      </c>
      <c r="C10171" s="260" t="s">
        <v>17892</v>
      </c>
      <c r="D10171" s="266" t="s">
        <v>23638</v>
      </c>
    </row>
    <row r="10172" customFormat="false" ht="15" hidden="false" customHeight="false" outlineLevel="0" collapsed="false">
      <c r="A10172" s="262" t="n">
        <v>10849</v>
      </c>
      <c r="B10172" s="263" t="s">
        <v>23639</v>
      </c>
      <c r="C10172" s="264" t="s">
        <v>17875</v>
      </c>
      <c r="D10172" s="265" t="s">
        <v>23640</v>
      </c>
    </row>
    <row r="10173" customFormat="false" ht="15" hidden="false" customHeight="false" outlineLevel="0" collapsed="false">
      <c r="A10173" s="258" t="n">
        <v>10848</v>
      </c>
      <c r="B10173" s="259" t="s">
        <v>23641</v>
      </c>
      <c r="C10173" s="260" t="s">
        <v>17875</v>
      </c>
      <c r="D10173" s="266" t="s">
        <v>23642</v>
      </c>
    </row>
    <row r="10174" customFormat="false" ht="15" hidden="false" customHeight="false" outlineLevel="0" collapsed="false">
      <c r="A10174" s="262" t="n">
        <v>4813</v>
      </c>
      <c r="B10174" s="263" t="s">
        <v>23643</v>
      </c>
      <c r="C10174" s="264" t="s">
        <v>17892</v>
      </c>
      <c r="D10174" s="265" t="s">
        <v>363</v>
      </c>
    </row>
    <row r="10175" customFormat="false" ht="30" hidden="false" customHeight="false" outlineLevel="0" collapsed="false">
      <c r="A10175" s="258" t="n">
        <v>37560</v>
      </c>
      <c r="B10175" s="259" t="s">
        <v>23644</v>
      </c>
      <c r="C10175" s="260" t="s">
        <v>17875</v>
      </c>
      <c r="D10175" s="266" t="s">
        <v>23645</v>
      </c>
    </row>
    <row r="10176" customFormat="false" ht="30" hidden="false" customHeight="false" outlineLevel="0" collapsed="false">
      <c r="A10176" s="262" t="n">
        <v>37557</v>
      </c>
      <c r="B10176" s="263" t="s">
        <v>23646</v>
      </c>
      <c r="C10176" s="264" t="s">
        <v>17875</v>
      </c>
      <c r="D10176" s="265" t="s">
        <v>10624</v>
      </c>
    </row>
    <row r="10177" customFormat="false" ht="30" hidden="false" customHeight="false" outlineLevel="0" collapsed="false">
      <c r="A10177" s="258" t="n">
        <v>37556</v>
      </c>
      <c r="B10177" s="259" t="s">
        <v>23647</v>
      </c>
      <c r="C10177" s="260" t="s">
        <v>17875</v>
      </c>
      <c r="D10177" s="266" t="s">
        <v>1543</v>
      </c>
    </row>
    <row r="10178" customFormat="false" ht="30" hidden="false" customHeight="false" outlineLevel="0" collapsed="false">
      <c r="A10178" s="262" t="n">
        <v>37559</v>
      </c>
      <c r="B10178" s="263" t="s">
        <v>23648</v>
      </c>
      <c r="C10178" s="264" t="s">
        <v>17875</v>
      </c>
      <c r="D10178" s="265" t="s">
        <v>23649</v>
      </c>
    </row>
    <row r="10179" customFormat="false" ht="30" hidden="false" customHeight="false" outlineLevel="0" collapsed="false">
      <c r="A10179" s="258" t="n">
        <v>37539</v>
      </c>
      <c r="B10179" s="259" t="s">
        <v>23650</v>
      </c>
      <c r="C10179" s="260" t="s">
        <v>17875</v>
      </c>
      <c r="D10179" s="266" t="s">
        <v>11623</v>
      </c>
    </row>
    <row r="10180" customFormat="false" ht="30" hidden="false" customHeight="false" outlineLevel="0" collapsed="false">
      <c r="A10180" s="262" t="n">
        <v>37558</v>
      </c>
      <c r="B10180" s="263" t="s">
        <v>23651</v>
      </c>
      <c r="C10180" s="264" t="s">
        <v>17875</v>
      </c>
      <c r="D10180" s="265" t="s">
        <v>23652</v>
      </c>
    </row>
    <row r="10181" customFormat="false" ht="15" hidden="false" customHeight="false" outlineLevel="0" collapsed="false">
      <c r="A10181" s="258" t="n">
        <v>34723</v>
      </c>
      <c r="B10181" s="259" t="s">
        <v>23653</v>
      </c>
      <c r="C10181" s="260" t="s">
        <v>17892</v>
      </c>
      <c r="D10181" s="266" t="s">
        <v>23654</v>
      </c>
    </row>
    <row r="10182" customFormat="false" ht="15" hidden="false" customHeight="false" outlineLevel="0" collapsed="false">
      <c r="A10182" s="262" t="n">
        <v>34721</v>
      </c>
      <c r="B10182" s="263" t="s">
        <v>23655</v>
      </c>
      <c r="C10182" s="264" t="s">
        <v>17892</v>
      </c>
      <c r="D10182" s="265" t="s">
        <v>23656</v>
      </c>
    </row>
    <row r="10183" customFormat="false" ht="15" hidden="false" customHeight="false" outlineLevel="0" collapsed="false">
      <c r="A10183" s="258" t="n">
        <v>4309</v>
      </c>
      <c r="B10183" s="259" t="s">
        <v>23657</v>
      </c>
      <c r="C10183" s="260" t="s">
        <v>17875</v>
      </c>
      <c r="D10183" s="266" t="s">
        <v>16691</v>
      </c>
    </row>
    <row r="10184" customFormat="false" ht="15" hidden="false" customHeight="false" outlineLevel="0" collapsed="false">
      <c r="A10184" s="262" t="n">
        <v>4307</v>
      </c>
      <c r="B10184" s="263" t="s">
        <v>23658</v>
      </c>
      <c r="C10184" s="264" t="s">
        <v>17875</v>
      </c>
      <c r="D10184" s="265" t="s">
        <v>2999</v>
      </c>
    </row>
    <row r="10185" customFormat="false" ht="15" hidden="false" customHeight="false" outlineLevel="0" collapsed="false">
      <c r="A10185" s="258" t="n">
        <v>10850</v>
      </c>
      <c r="B10185" s="259" t="s">
        <v>23659</v>
      </c>
      <c r="C10185" s="260" t="s">
        <v>17875</v>
      </c>
      <c r="D10185" s="266" t="s">
        <v>8245</v>
      </c>
    </row>
    <row r="10186" customFormat="false" ht="30" hidden="false" customHeight="false" outlineLevel="0" collapsed="false">
      <c r="A10186" s="262" t="n">
        <v>42438</v>
      </c>
      <c r="B10186" s="263" t="s">
        <v>23660</v>
      </c>
      <c r="C10186" s="264" t="s">
        <v>17875</v>
      </c>
      <c r="D10186" s="265" t="s">
        <v>23661</v>
      </c>
    </row>
    <row r="10187" customFormat="false" ht="15" hidden="false" customHeight="false" outlineLevel="0" collapsed="false">
      <c r="A10187" s="258" t="n">
        <v>4792</v>
      </c>
      <c r="B10187" s="259" t="s">
        <v>23662</v>
      </c>
      <c r="C10187" s="260" t="s">
        <v>17892</v>
      </c>
      <c r="D10187" s="266" t="s">
        <v>17495</v>
      </c>
    </row>
    <row r="10188" customFormat="false" ht="15" hidden="false" customHeight="false" outlineLevel="0" collapsed="false">
      <c r="A10188" s="262" t="n">
        <v>4790</v>
      </c>
      <c r="B10188" s="263" t="s">
        <v>23663</v>
      </c>
      <c r="C10188" s="264" t="s">
        <v>17892</v>
      </c>
      <c r="D10188" s="265" t="s">
        <v>23664</v>
      </c>
    </row>
    <row r="10189" customFormat="false" ht="15" hidden="false" customHeight="false" outlineLevel="0" collapsed="false">
      <c r="A10189" s="258" t="n">
        <v>40671</v>
      </c>
      <c r="B10189" s="259" t="s">
        <v>23665</v>
      </c>
      <c r="C10189" s="260" t="s">
        <v>17892</v>
      </c>
      <c r="D10189" s="266" t="s">
        <v>23666</v>
      </c>
    </row>
    <row r="10190" customFormat="false" ht="15" hidden="false" customHeight="false" outlineLevel="0" collapsed="false">
      <c r="A10190" s="262" t="n">
        <v>7552</v>
      </c>
      <c r="B10190" s="263" t="s">
        <v>23667</v>
      </c>
      <c r="C10190" s="264" t="s">
        <v>17875</v>
      </c>
      <c r="D10190" s="265" t="s">
        <v>9157</v>
      </c>
    </row>
    <row r="10191" customFormat="false" ht="15" hidden="false" customHeight="false" outlineLevel="0" collapsed="false">
      <c r="A10191" s="258" t="n">
        <v>4893</v>
      </c>
      <c r="B10191" s="259" t="s">
        <v>23668</v>
      </c>
      <c r="C10191" s="260" t="s">
        <v>17875</v>
      </c>
      <c r="D10191" s="266" t="s">
        <v>9765</v>
      </c>
    </row>
    <row r="10192" customFormat="false" ht="15" hidden="false" customHeight="false" outlineLevel="0" collapsed="false">
      <c r="A10192" s="262" t="n">
        <v>4894</v>
      </c>
      <c r="B10192" s="263" t="s">
        <v>23669</v>
      </c>
      <c r="C10192" s="264" t="s">
        <v>17875</v>
      </c>
      <c r="D10192" s="265" t="s">
        <v>6555</v>
      </c>
    </row>
    <row r="10193" customFormat="false" ht="15" hidden="false" customHeight="false" outlineLevel="0" collapsed="false">
      <c r="A10193" s="258" t="n">
        <v>4888</v>
      </c>
      <c r="B10193" s="259" t="s">
        <v>23670</v>
      </c>
      <c r="C10193" s="260" t="s">
        <v>17875</v>
      </c>
      <c r="D10193" s="266" t="s">
        <v>18305</v>
      </c>
    </row>
    <row r="10194" customFormat="false" ht="15" hidden="false" customHeight="false" outlineLevel="0" collapsed="false">
      <c r="A10194" s="262" t="n">
        <v>4890</v>
      </c>
      <c r="B10194" s="263" t="s">
        <v>23671</v>
      </c>
      <c r="C10194" s="264" t="s">
        <v>17875</v>
      </c>
      <c r="D10194" s="265" t="s">
        <v>9653</v>
      </c>
    </row>
    <row r="10195" customFormat="false" ht="15" hidden="false" customHeight="false" outlineLevel="0" collapsed="false">
      <c r="A10195" s="258" t="n">
        <v>12411</v>
      </c>
      <c r="B10195" s="259" t="s">
        <v>23672</v>
      </c>
      <c r="C10195" s="260" t="s">
        <v>17875</v>
      </c>
      <c r="D10195" s="266" t="s">
        <v>7458</v>
      </c>
    </row>
    <row r="10196" customFormat="false" ht="15" hidden="false" customHeight="false" outlineLevel="0" collapsed="false">
      <c r="A10196" s="262" t="n">
        <v>4891</v>
      </c>
      <c r="B10196" s="263" t="s">
        <v>23673</v>
      </c>
      <c r="C10196" s="264" t="s">
        <v>17875</v>
      </c>
      <c r="D10196" s="265" t="s">
        <v>23674</v>
      </c>
    </row>
    <row r="10197" customFormat="false" ht="15" hidden="false" customHeight="false" outlineLevel="0" collapsed="false">
      <c r="A10197" s="258" t="n">
        <v>4889</v>
      </c>
      <c r="B10197" s="259" t="s">
        <v>23675</v>
      </c>
      <c r="C10197" s="260" t="s">
        <v>17875</v>
      </c>
      <c r="D10197" s="266" t="s">
        <v>22500</v>
      </c>
    </row>
    <row r="10198" customFormat="false" ht="15" hidden="false" customHeight="false" outlineLevel="0" collapsed="false">
      <c r="A10198" s="262" t="n">
        <v>4892</v>
      </c>
      <c r="B10198" s="263" t="s">
        <v>23676</v>
      </c>
      <c r="C10198" s="264" t="s">
        <v>17875</v>
      </c>
      <c r="D10198" s="265" t="s">
        <v>23677</v>
      </c>
    </row>
    <row r="10199" customFormat="false" ht="15" hidden="false" customHeight="false" outlineLevel="0" collapsed="false">
      <c r="A10199" s="258" t="n">
        <v>12412</v>
      </c>
      <c r="B10199" s="259" t="s">
        <v>23678</v>
      </c>
      <c r="C10199" s="260" t="s">
        <v>17875</v>
      </c>
      <c r="D10199" s="266" t="s">
        <v>23679</v>
      </c>
    </row>
    <row r="10200" customFormat="false" ht="15" hidden="false" customHeight="false" outlineLevel="0" collapsed="false">
      <c r="A10200" s="262" t="n">
        <v>11073</v>
      </c>
      <c r="B10200" s="263" t="s">
        <v>23680</v>
      </c>
      <c r="C10200" s="264" t="s">
        <v>17875</v>
      </c>
      <c r="D10200" s="265" t="s">
        <v>2032</v>
      </c>
    </row>
    <row r="10201" customFormat="false" ht="15" hidden="false" customHeight="false" outlineLevel="0" collapsed="false">
      <c r="A10201" s="258" t="n">
        <v>11071</v>
      </c>
      <c r="B10201" s="259" t="s">
        <v>23681</v>
      </c>
      <c r="C10201" s="260" t="s">
        <v>17875</v>
      </c>
      <c r="D10201" s="266" t="s">
        <v>15613</v>
      </c>
    </row>
    <row r="10202" customFormat="false" ht="15" hidden="false" customHeight="false" outlineLevel="0" collapsed="false">
      <c r="A10202" s="262" t="n">
        <v>11072</v>
      </c>
      <c r="B10202" s="263" t="s">
        <v>23682</v>
      </c>
      <c r="C10202" s="264" t="s">
        <v>17875</v>
      </c>
      <c r="D10202" s="265" t="s">
        <v>7099</v>
      </c>
    </row>
    <row r="10203" customFormat="false" ht="15" hidden="false" customHeight="false" outlineLevel="0" collapsed="false">
      <c r="A10203" s="258" t="n">
        <v>4895</v>
      </c>
      <c r="B10203" s="259" t="s">
        <v>23683</v>
      </c>
      <c r="C10203" s="260" t="s">
        <v>17875</v>
      </c>
      <c r="D10203" s="266" t="s">
        <v>17801</v>
      </c>
    </row>
    <row r="10204" customFormat="false" ht="15" hidden="false" customHeight="false" outlineLevel="0" collapsed="false">
      <c r="A10204" s="262" t="n">
        <v>4907</v>
      </c>
      <c r="B10204" s="263" t="s">
        <v>23684</v>
      </c>
      <c r="C10204" s="264" t="s">
        <v>17875</v>
      </c>
      <c r="D10204" s="265" t="s">
        <v>11623</v>
      </c>
    </row>
    <row r="10205" customFormat="false" ht="15" hidden="false" customHeight="false" outlineLevel="0" collapsed="false">
      <c r="A10205" s="258" t="n">
        <v>4902</v>
      </c>
      <c r="B10205" s="259" t="s">
        <v>23685</v>
      </c>
      <c r="C10205" s="260" t="s">
        <v>17875</v>
      </c>
      <c r="D10205" s="266" t="s">
        <v>23686</v>
      </c>
    </row>
    <row r="10206" customFormat="false" ht="15" hidden="false" customHeight="false" outlineLevel="0" collapsed="false">
      <c r="A10206" s="262" t="n">
        <v>4908</v>
      </c>
      <c r="B10206" s="263" t="s">
        <v>23687</v>
      </c>
      <c r="C10206" s="264" t="s">
        <v>17875</v>
      </c>
      <c r="D10206" s="265" t="s">
        <v>8177</v>
      </c>
    </row>
    <row r="10207" customFormat="false" ht="15" hidden="false" customHeight="false" outlineLevel="0" collapsed="false">
      <c r="A10207" s="258" t="n">
        <v>4909</v>
      </c>
      <c r="B10207" s="259" t="s">
        <v>23688</v>
      </c>
      <c r="C10207" s="260" t="s">
        <v>17875</v>
      </c>
      <c r="D10207" s="266" t="s">
        <v>23689</v>
      </c>
    </row>
    <row r="10208" customFormat="false" ht="15" hidden="false" customHeight="false" outlineLevel="0" collapsed="false">
      <c r="A10208" s="262" t="n">
        <v>4903</v>
      </c>
      <c r="B10208" s="263" t="s">
        <v>23690</v>
      </c>
      <c r="C10208" s="264" t="s">
        <v>17875</v>
      </c>
      <c r="D10208" s="265" t="s">
        <v>23691</v>
      </c>
    </row>
    <row r="10209" customFormat="false" ht="15" hidden="false" customHeight="false" outlineLevel="0" collapsed="false">
      <c r="A10209" s="258" t="n">
        <v>4897</v>
      </c>
      <c r="B10209" s="259" t="s">
        <v>23692</v>
      </c>
      <c r="C10209" s="260" t="s">
        <v>17875</v>
      </c>
      <c r="D10209" s="266" t="s">
        <v>8947</v>
      </c>
    </row>
    <row r="10210" customFormat="false" ht="15" hidden="false" customHeight="false" outlineLevel="0" collapsed="false">
      <c r="A10210" s="262" t="n">
        <v>4896</v>
      </c>
      <c r="B10210" s="263" t="s">
        <v>23693</v>
      </c>
      <c r="C10210" s="264" t="s">
        <v>17875</v>
      </c>
      <c r="D10210" s="265" t="s">
        <v>2194</v>
      </c>
    </row>
    <row r="10211" customFormat="false" ht="15" hidden="false" customHeight="false" outlineLevel="0" collapsed="false">
      <c r="A10211" s="258" t="n">
        <v>4900</v>
      </c>
      <c r="B10211" s="259" t="s">
        <v>23694</v>
      </c>
      <c r="C10211" s="260" t="s">
        <v>17875</v>
      </c>
      <c r="D10211" s="266" t="s">
        <v>6514</v>
      </c>
    </row>
    <row r="10212" customFormat="false" ht="15" hidden="false" customHeight="false" outlineLevel="0" collapsed="false">
      <c r="A10212" s="262" t="n">
        <v>4898</v>
      </c>
      <c r="B10212" s="263" t="s">
        <v>23695</v>
      </c>
      <c r="C10212" s="264" t="s">
        <v>17875</v>
      </c>
      <c r="D10212" s="265" t="s">
        <v>2340</v>
      </c>
    </row>
    <row r="10213" customFormat="false" ht="15" hidden="false" customHeight="false" outlineLevel="0" collapsed="false">
      <c r="A10213" s="258" t="n">
        <v>4899</v>
      </c>
      <c r="B10213" s="259" t="s">
        <v>23696</v>
      </c>
      <c r="C10213" s="260" t="s">
        <v>17875</v>
      </c>
      <c r="D10213" s="266" t="s">
        <v>900</v>
      </c>
    </row>
    <row r="10214" customFormat="false" ht="15" hidden="false" customHeight="false" outlineLevel="0" collapsed="false">
      <c r="A10214" s="262" t="n">
        <v>11096</v>
      </c>
      <c r="B10214" s="263" t="s">
        <v>23697</v>
      </c>
      <c r="C10214" s="264" t="s">
        <v>17977</v>
      </c>
      <c r="D10214" s="265" t="s">
        <v>1775</v>
      </c>
    </row>
    <row r="10215" customFormat="false" ht="15" hidden="false" customHeight="false" outlineLevel="0" collapsed="false">
      <c r="A10215" s="258" t="n">
        <v>4741</v>
      </c>
      <c r="B10215" s="259" t="s">
        <v>23698</v>
      </c>
      <c r="C10215" s="260" t="s">
        <v>18153</v>
      </c>
      <c r="D10215" s="266" t="s">
        <v>23699</v>
      </c>
    </row>
    <row r="10216" customFormat="false" ht="15" hidden="false" customHeight="false" outlineLevel="0" collapsed="false">
      <c r="A10216" s="262" t="n">
        <v>4752</v>
      </c>
      <c r="B10216" s="263" t="s">
        <v>23700</v>
      </c>
      <c r="C10216" s="264" t="s">
        <v>17895</v>
      </c>
      <c r="D10216" s="265" t="s">
        <v>1957</v>
      </c>
    </row>
    <row r="10217" customFormat="false" ht="15" hidden="false" customHeight="false" outlineLevel="0" collapsed="false">
      <c r="A10217" s="258" t="n">
        <v>41091</v>
      </c>
      <c r="B10217" s="259" t="s">
        <v>23701</v>
      </c>
      <c r="C10217" s="260" t="s">
        <v>18160</v>
      </c>
      <c r="D10217" s="266" t="s">
        <v>18694</v>
      </c>
    </row>
    <row r="10218" customFormat="false" ht="15" hidden="false" customHeight="false" outlineLevel="0" collapsed="false">
      <c r="A10218" s="262" t="n">
        <v>13954</v>
      </c>
      <c r="B10218" s="263" t="s">
        <v>23702</v>
      </c>
      <c r="C10218" s="264" t="s">
        <v>17875</v>
      </c>
      <c r="D10218" s="265" t="s">
        <v>23703</v>
      </c>
    </row>
    <row r="10219" customFormat="false" ht="15" hidden="false" customHeight="false" outlineLevel="0" collapsed="false">
      <c r="A10219" s="258" t="n">
        <v>3411</v>
      </c>
      <c r="B10219" s="259" t="s">
        <v>23704</v>
      </c>
      <c r="C10219" s="260" t="s">
        <v>17977</v>
      </c>
      <c r="D10219" s="266" t="s">
        <v>10838</v>
      </c>
    </row>
    <row r="10220" customFormat="false" ht="15" hidden="false" customHeight="false" outlineLevel="0" collapsed="false">
      <c r="A10220" s="262" t="n">
        <v>39995</v>
      </c>
      <c r="B10220" s="263" t="s">
        <v>23705</v>
      </c>
      <c r="C10220" s="264" t="s">
        <v>18153</v>
      </c>
      <c r="D10220" s="265" t="s">
        <v>23706</v>
      </c>
    </row>
    <row r="10221" customFormat="false" ht="15" hidden="false" customHeight="false" outlineLevel="0" collapsed="false">
      <c r="A10221" s="258" t="n">
        <v>11615</v>
      </c>
      <c r="B10221" s="259" t="s">
        <v>23707</v>
      </c>
      <c r="C10221" s="260" t="s">
        <v>17892</v>
      </c>
      <c r="D10221" s="266" t="s">
        <v>1546</v>
      </c>
    </row>
    <row r="10222" customFormat="false" ht="15" hidden="false" customHeight="false" outlineLevel="0" collapsed="false">
      <c r="A10222" s="262" t="n">
        <v>3408</v>
      </c>
      <c r="B10222" s="263" t="s">
        <v>23708</v>
      </c>
      <c r="C10222" s="264" t="s">
        <v>17892</v>
      </c>
      <c r="D10222" s="265" t="s">
        <v>23709</v>
      </c>
    </row>
    <row r="10223" customFormat="false" ht="15" hidden="false" customHeight="false" outlineLevel="0" collapsed="false">
      <c r="A10223" s="258" t="n">
        <v>3409</v>
      </c>
      <c r="B10223" s="259" t="s">
        <v>23710</v>
      </c>
      <c r="C10223" s="260" t="s">
        <v>17892</v>
      </c>
      <c r="D10223" s="266" t="s">
        <v>23711</v>
      </c>
    </row>
    <row r="10224" customFormat="false" ht="15" hidden="false" customHeight="false" outlineLevel="0" collapsed="false">
      <c r="A10224" s="262" t="n">
        <v>11427</v>
      </c>
      <c r="B10224" s="263" t="s">
        <v>23712</v>
      </c>
      <c r="C10224" s="264" t="s">
        <v>17977</v>
      </c>
      <c r="D10224" s="265" t="s">
        <v>23713</v>
      </c>
    </row>
    <row r="10225" customFormat="false" ht="15" hidden="false" customHeight="false" outlineLevel="0" collapsed="false">
      <c r="A10225" s="258" t="n">
        <v>4491</v>
      </c>
      <c r="B10225" s="259" t="s">
        <v>23714</v>
      </c>
      <c r="C10225" s="260" t="s">
        <v>17912</v>
      </c>
      <c r="D10225" s="266" t="s">
        <v>2487</v>
      </c>
    </row>
    <row r="10226" customFormat="false" ht="15" hidden="false" customHeight="false" outlineLevel="0" collapsed="false">
      <c r="A10226" s="262" t="n">
        <v>26022</v>
      </c>
      <c r="B10226" s="263" t="s">
        <v>23715</v>
      </c>
      <c r="C10226" s="264" t="s">
        <v>17875</v>
      </c>
      <c r="D10226" s="265" t="s">
        <v>23716</v>
      </c>
    </row>
    <row r="10227" customFormat="false" ht="15" hidden="false" customHeight="false" outlineLevel="0" collapsed="false">
      <c r="A10227" s="258" t="n">
        <v>421</v>
      </c>
      <c r="B10227" s="259" t="s">
        <v>23717</v>
      </c>
      <c r="C10227" s="260" t="s">
        <v>17875</v>
      </c>
      <c r="D10227" s="266" t="s">
        <v>23718</v>
      </c>
    </row>
    <row r="10228" customFormat="false" ht="15" hidden="false" customHeight="false" outlineLevel="0" collapsed="false">
      <c r="A10228" s="262" t="n">
        <v>12362</v>
      </c>
      <c r="B10228" s="263" t="s">
        <v>23719</v>
      </c>
      <c r="C10228" s="264" t="s">
        <v>17875</v>
      </c>
      <c r="D10228" s="265" t="s">
        <v>7367</v>
      </c>
    </row>
    <row r="10229" customFormat="false" ht="15" hidden="false" customHeight="false" outlineLevel="0" collapsed="false">
      <c r="A10229" s="258" t="n">
        <v>14148</v>
      </c>
      <c r="B10229" s="259" t="s">
        <v>23720</v>
      </c>
      <c r="C10229" s="260" t="s">
        <v>17875</v>
      </c>
      <c r="D10229" s="266" t="s">
        <v>2199</v>
      </c>
    </row>
    <row r="10230" customFormat="false" ht="15" hidden="false" customHeight="false" outlineLevel="0" collapsed="false">
      <c r="A10230" s="262" t="n">
        <v>4341</v>
      </c>
      <c r="B10230" s="263" t="s">
        <v>23721</v>
      </c>
      <c r="C10230" s="264" t="s">
        <v>17875</v>
      </c>
      <c r="D10230" s="265" t="s">
        <v>1730</v>
      </c>
    </row>
    <row r="10231" customFormat="false" ht="15" hidden="false" customHeight="false" outlineLevel="0" collapsed="false">
      <c r="A10231" s="258" t="n">
        <v>4337</v>
      </c>
      <c r="B10231" s="259" t="s">
        <v>23722</v>
      </c>
      <c r="C10231" s="260" t="s">
        <v>17875</v>
      </c>
      <c r="D10231" s="266" t="s">
        <v>2293</v>
      </c>
    </row>
    <row r="10232" customFormat="false" ht="15" hidden="false" customHeight="false" outlineLevel="0" collapsed="false">
      <c r="A10232" s="262" t="n">
        <v>4339</v>
      </c>
      <c r="B10232" s="263" t="s">
        <v>23723</v>
      </c>
      <c r="C10232" s="264" t="s">
        <v>17875</v>
      </c>
      <c r="D10232" s="265" t="s">
        <v>16914</v>
      </c>
    </row>
    <row r="10233" customFormat="false" ht="15" hidden="false" customHeight="false" outlineLevel="0" collapsed="false">
      <c r="A10233" s="258" t="n">
        <v>39997</v>
      </c>
      <c r="B10233" s="259" t="s">
        <v>23724</v>
      </c>
      <c r="C10233" s="260" t="s">
        <v>17875</v>
      </c>
      <c r="D10233" s="266" t="s">
        <v>17683</v>
      </c>
    </row>
    <row r="10234" customFormat="false" ht="15" hidden="false" customHeight="false" outlineLevel="0" collapsed="false">
      <c r="A10234" s="262" t="n">
        <v>11971</v>
      </c>
      <c r="B10234" s="263" t="s">
        <v>23725</v>
      </c>
      <c r="C10234" s="264" t="s">
        <v>17875</v>
      </c>
      <c r="D10234" s="265" t="s">
        <v>9932</v>
      </c>
    </row>
    <row r="10235" customFormat="false" ht="15" hidden="false" customHeight="false" outlineLevel="0" collapsed="false">
      <c r="A10235" s="258" t="n">
        <v>4342</v>
      </c>
      <c r="B10235" s="259" t="s">
        <v>23726</v>
      </c>
      <c r="C10235" s="260" t="s">
        <v>17875</v>
      </c>
      <c r="D10235" s="266" t="s">
        <v>2287</v>
      </c>
    </row>
    <row r="10236" customFormat="false" ht="15" hidden="false" customHeight="false" outlineLevel="0" collapsed="false">
      <c r="A10236" s="262" t="n">
        <v>4330</v>
      </c>
      <c r="B10236" s="263" t="s">
        <v>23727</v>
      </c>
      <c r="C10236" s="264" t="s">
        <v>17875</v>
      </c>
      <c r="D10236" s="265" t="s">
        <v>2214</v>
      </c>
    </row>
    <row r="10237" customFormat="false" ht="15" hidden="false" customHeight="false" outlineLevel="0" collapsed="false">
      <c r="A10237" s="258" t="n">
        <v>4340</v>
      </c>
      <c r="B10237" s="259" t="s">
        <v>23728</v>
      </c>
      <c r="C10237" s="260" t="s">
        <v>17875</v>
      </c>
      <c r="D10237" s="266" t="s">
        <v>13917</v>
      </c>
    </row>
    <row r="10238" customFormat="false" ht="15" hidden="false" customHeight="false" outlineLevel="0" collapsed="false">
      <c r="A10238" s="262" t="n">
        <v>5088</v>
      </c>
      <c r="B10238" s="263" t="s">
        <v>23729</v>
      </c>
      <c r="C10238" s="264" t="s">
        <v>17875</v>
      </c>
      <c r="D10238" s="265" t="s">
        <v>2946</v>
      </c>
    </row>
    <row r="10239" customFormat="false" ht="15" hidden="false" customHeight="false" outlineLevel="0" collapsed="false">
      <c r="A10239" s="258" t="n">
        <v>11154</v>
      </c>
      <c r="B10239" s="259" t="s">
        <v>23730</v>
      </c>
      <c r="C10239" s="260" t="s">
        <v>17875</v>
      </c>
      <c r="D10239" s="266" t="s">
        <v>23731</v>
      </c>
    </row>
    <row r="10240" customFormat="false" ht="30" hidden="false" customHeight="false" outlineLevel="0" collapsed="false">
      <c r="A10240" s="262" t="n">
        <v>39021</v>
      </c>
      <c r="B10240" s="263" t="s">
        <v>23732</v>
      </c>
      <c r="C10240" s="264" t="s">
        <v>17875</v>
      </c>
      <c r="D10240" s="265" t="s">
        <v>23733</v>
      </c>
    </row>
    <row r="10241" customFormat="false" ht="30" hidden="false" customHeight="false" outlineLevel="0" collapsed="false">
      <c r="A10241" s="258" t="n">
        <v>39022</v>
      </c>
      <c r="B10241" s="259" t="s">
        <v>23734</v>
      </c>
      <c r="C10241" s="260" t="s">
        <v>17875</v>
      </c>
      <c r="D10241" s="266" t="s">
        <v>23735</v>
      </c>
    </row>
    <row r="10242" customFormat="false" ht="30" hidden="false" customHeight="false" outlineLevel="0" collapsed="false">
      <c r="A10242" s="262" t="n">
        <v>39024</v>
      </c>
      <c r="B10242" s="263" t="s">
        <v>23736</v>
      </c>
      <c r="C10242" s="264" t="s">
        <v>17875</v>
      </c>
      <c r="D10242" s="265" t="s">
        <v>23737</v>
      </c>
    </row>
    <row r="10243" customFormat="false" ht="30" hidden="false" customHeight="false" outlineLevel="0" collapsed="false">
      <c r="A10243" s="258" t="n">
        <v>4914</v>
      </c>
      <c r="B10243" s="259" t="s">
        <v>23738</v>
      </c>
      <c r="C10243" s="260" t="s">
        <v>17892</v>
      </c>
      <c r="D10243" s="266" t="s">
        <v>23739</v>
      </c>
    </row>
    <row r="10244" customFormat="false" ht="15" hidden="false" customHeight="false" outlineLevel="0" collapsed="false">
      <c r="A10244" s="262" t="n">
        <v>4917</v>
      </c>
      <c r="B10244" s="263" t="s">
        <v>23740</v>
      </c>
      <c r="C10244" s="264" t="s">
        <v>17892</v>
      </c>
      <c r="D10244" s="265" t="s">
        <v>23741</v>
      </c>
    </row>
    <row r="10245" customFormat="false" ht="15" hidden="false" customHeight="false" outlineLevel="0" collapsed="false">
      <c r="A10245" s="258" t="n">
        <v>39025</v>
      </c>
      <c r="B10245" s="259" t="s">
        <v>23742</v>
      </c>
      <c r="C10245" s="260" t="s">
        <v>17875</v>
      </c>
      <c r="D10245" s="266" t="s">
        <v>23743</v>
      </c>
    </row>
    <row r="10246" customFormat="false" ht="15" hidden="false" customHeight="false" outlineLevel="0" collapsed="false">
      <c r="A10246" s="262" t="n">
        <v>4930</v>
      </c>
      <c r="B10246" s="263" t="s">
        <v>23744</v>
      </c>
      <c r="C10246" s="264" t="s">
        <v>17892</v>
      </c>
      <c r="D10246" s="265" t="s">
        <v>23745</v>
      </c>
    </row>
    <row r="10247" customFormat="false" ht="30" hidden="false" customHeight="false" outlineLevel="0" collapsed="false">
      <c r="A10247" s="258" t="n">
        <v>4922</v>
      </c>
      <c r="B10247" s="259" t="s">
        <v>23746</v>
      </c>
      <c r="C10247" s="260" t="s">
        <v>17892</v>
      </c>
      <c r="D10247" s="266" t="s">
        <v>23747</v>
      </c>
    </row>
    <row r="10248" customFormat="false" ht="30" hidden="false" customHeight="false" outlineLevel="0" collapsed="false">
      <c r="A10248" s="262" t="n">
        <v>4911</v>
      </c>
      <c r="B10248" s="263" t="s">
        <v>23748</v>
      </c>
      <c r="C10248" s="264" t="s">
        <v>17892</v>
      </c>
      <c r="D10248" s="265" t="s">
        <v>23749</v>
      </c>
    </row>
    <row r="10249" customFormat="false" ht="30" hidden="false" customHeight="false" outlineLevel="0" collapsed="false">
      <c r="A10249" s="258" t="n">
        <v>37518</v>
      </c>
      <c r="B10249" s="259" t="s">
        <v>23750</v>
      </c>
      <c r="C10249" s="260" t="s">
        <v>17892</v>
      </c>
      <c r="D10249" s="266" t="s">
        <v>23751</v>
      </c>
    </row>
    <row r="10250" customFormat="false" ht="30" hidden="false" customHeight="false" outlineLevel="0" collapsed="false">
      <c r="A10250" s="262" t="n">
        <v>4910</v>
      </c>
      <c r="B10250" s="263" t="s">
        <v>23752</v>
      </c>
      <c r="C10250" s="264" t="s">
        <v>17892</v>
      </c>
      <c r="D10250" s="265" t="s">
        <v>23749</v>
      </c>
    </row>
    <row r="10251" customFormat="false" ht="30" hidden="false" customHeight="false" outlineLevel="0" collapsed="false">
      <c r="A10251" s="258" t="n">
        <v>4943</v>
      </c>
      <c r="B10251" s="259" t="s">
        <v>23753</v>
      </c>
      <c r="C10251" s="260" t="s">
        <v>17892</v>
      </c>
      <c r="D10251" s="266" t="s">
        <v>23754</v>
      </c>
    </row>
    <row r="10252" customFormat="false" ht="15" hidden="false" customHeight="false" outlineLevel="0" collapsed="false">
      <c r="A10252" s="262" t="n">
        <v>5002</v>
      </c>
      <c r="B10252" s="263" t="s">
        <v>23755</v>
      </c>
      <c r="C10252" s="264" t="s">
        <v>17892</v>
      </c>
      <c r="D10252" s="265" t="s">
        <v>23756</v>
      </c>
    </row>
    <row r="10253" customFormat="false" ht="15" hidden="false" customHeight="false" outlineLevel="0" collapsed="false">
      <c r="A10253" s="258" t="n">
        <v>4977</v>
      </c>
      <c r="B10253" s="259" t="s">
        <v>23757</v>
      </c>
      <c r="C10253" s="260" t="s">
        <v>17892</v>
      </c>
      <c r="D10253" s="266" t="s">
        <v>23758</v>
      </c>
    </row>
    <row r="10254" customFormat="false" ht="15" hidden="false" customHeight="false" outlineLevel="0" collapsed="false">
      <c r="A10254" s="262" t="n">
        <v>5028</v>
      </c>
      <c r="B10254" s="263" t="s">
        <v>23759</v>
      </c>
      <c r="C10254" s="264" t="s">
        <v>17892</v>
      </c>
      <c r="D10254" s="265" t="s">
        <v>23760</v>
      </c>
    </row>
    <row r="10255" customFormat="false" ht="15" hidden="false" customHeight="false" outlineLevel="0" collapsed="false">
      <c r="A10255" s="258" t="n">
        <v>4998</v>
      </c>
      <c r="B10255" s="259" t="s">
        <v>23761</v>
      </c>
      <c r="C10255" s="260" t="s">
        <v>17892</v>
      </c>
      <c r="D10255" s="266" t="s">
        <v>23762</v>
      </c>
    </row>
    <row r="10256" customFormat="false" ht="15" hidden="false" customHeight="false" outlineLevel="0" collapsed="false">
      <c r="A10256" s="262" t="n">
        <v>4969</v>
      </c>
      <c r="B10256" s="263" t="s">
        <v>23763</v>
      </c>
      <c r="C10256" s="264" t="s">
        <v>17892</v>
      </c>
      <c r="D10256" s="265" t="s">
        <v>23764</v>
      </c>
    </row>
    <row r="10257" customFormat="false" ht="30" hidden="false" customHeight="false" outlineLevel="0" collapsed="false">
      <c r="A10257" s="258" t="n">
        <v>11364</v>
      </c>
      <c r="B10257" s="259" t="s">
        <v>23765</v>
      </c>
      <c r="C10257" s="260" t="s">
        <v>17875</v>
      </c>
      <c r="D10257" s="266" t="s">
        <v>14509</v>
      </c>
    </row>
    <row r="10258" customFormat="false" ht="30" hidden="false" customHeight="false" outlineLevel="0" collapsed="false">
      <c r="A10258" s="262" t="n">
        <v>11365</v>
      </c>
      <c r="B10258" s="263" t="s">
        <v>23766</v>
      </c>
      <c r="C10258" s="264" t="s">
        <v>17875</v>
      </c>
      <c r="D10258" s="265" t="s">
        <v>23767</v>
      </c>
    </row>
    <row r="10259" customFormat="false" ht="30" hidden="false" customHeight="false" outlineLevel="0" collapsed="false">
      <c r="A10259" s="258" t="n">
        <v>11366</v>
      </c>
      <c r="B10259" s="259" t="s">
        <v>23768</v>
      </c>
      <c r="C10259" s="260" t="s">
        <v>17875</v>
      </c>
      <c r="D10259" s="266" t="s">
        <v>6777</v>
      </c>
    </row>
    <row r="10260" customFormat="false" ht="30" hidden="false" customHeight="false" outlineLevel="0" collapsed="false">
      <c r="A10260" s="262" t="n">
        <v>11367</v>
      </c>
      <c r="B10260" s="263" t="s">
        <v>23769</v>
      </c>
      <c r="C10260" s="264" t="s">
        <v>17892</v>
      </c>
      <c r="D10260" s="265" t="s">
        <v>23770</v>
      </c>
    </row>
    <row r="10261" customFormat="false" ht="30" hidden="false" customHeight="false" outlineLevel="0" collapsed="false">
      <c r="A10261" s="258" t="n">
        <v>4989</v>
      </c>
      <c r="B10261" s="259" t="s">
        <v>23771</v>
      </c>
      <c r="C10261" s="260" t="s">
        <v>17875</v>
      </c>
      <c r="D10261" s="266" t="s">
        <v>23772</v>
      </c>
    </row>
    <row r="10262" customFormat="false" ht="30" hidden="false" customHeight="false" outlineLevel="0" collapsed="false">
      <c r="A10262" s="262" t="n">
        <v>4982</v>
      </c>
      <c r="B10262" s="263" t="s">
        <v>23773</v>
      </c>
      <c r="C10262" s="264" t="s">
        <v>17875</v>
      </c>
      <c r="D10262" s="265" t="s">
        <v>23774</v>
      </c>
    </row>
    <row r="10263" customFormat="false" ht="30" hidden="false" customHeight="false" outlineLevel="0" collapsed="false">
      <c r="A10263" s="258" t="n">
        <v>20322</v>
      </c>
      <c r="B10263" s="259" t="s">
        <v>23775</v>
      </c>
      <c r="C10263" s="260" t="s">
        <v>17875</v>
      </c>
      <c r="D10263" s="266" t="s">
        <v>23776</v>
      </c>
    </row>
    <row r="10264" customFormat="false" ht="30" hidden="false" customHeight="false" outlineLevel="0" collapsed="false">
      <c r="A10264" s="262" t="n">
        <v>10553</v>
      </c>
      <c r="B10264" s="263" t="s">
        <v>23777</v>
      </c>
      <c r="C10264" s="264" t="s">
        <v>17875</v>
      </c>
      <c r="D10264" s="265" t="s">
        <v>23778</v>
      </c>
    </row>
    <row r="10265" customFormat="false" ht="30" hidden="false" customHeight="false" outlineLevel="0" collapsed="false">
      <c r="A10265" s="258" t="n">
        <v>5020</v>
      </c>
      <c r="B10265" s="259" t="s">
        <v>23779</v>
      </c>
      <c r="C10265" s="260" t="s">
        <v>17875</v>
      </c>
      <c r="D10265" s="266" t="s">
        <v>23780</v>
      </c>
    </row>
    <row r="10266" customFormat="false" ht="30" hidden="false" customHeight="false" outlineLevel="0" collapsed="false">
      <c r="A10266" s="262" t="n">
        <v>4962</v>
      </c>
      <c r="B10266" s="263" t="s">
        <v>23781</v>
      </c>
      <c r="C10266" s="264" t="s">
        <v>17875</v>
      </c>
      <c r="D10266" s="265" t="s">
        <v>23782</v>
      </c>
    </row>
    <row r="10267" customFormat="false" ht="30" hidden="false" customHeight="false" outlineLevel="0" collapsed="false">
      <c r="A10267" s="258" t="n">
        <v>4981</v>
      </c>
      <c r="B10267" s="259" t="s">
        <v>23783</v>
      </c>
      <c r="C10267" s="260" t="s">
        <v>17875</v>
      </c>
      <c r="D10267" s="266" t="s">
        <v>23784</v>
      </c>
    </row>
    <row r="10268" customFormat="false" ht="30" hidden="false" customHeight="false" outlineLevel="0" collapsed="false">
      <c r="A10268" s="262" t="n">
        <v>10554</v>
      </c>
      <c r="B10268" s="263" t="s">
        <v>23785</v>
      </c>
      <c r="C10268" s="264" t="s">
        <v>17875</v>
      </c>
      <c r="D10268" s="265" t="s">
        <v>23786</v>
      </c>
    </row>
    <row r="10269" customFormat="false" ht="30" hidden="false" customHeight="false" outlineLevel="0" collapsed="false">
      <c r="A10269" s="258" t="n">
        <v>4964</v>
      </c>
      <c r="B10269" s="259" t="s">
        <v>23787</v>
      </c>
      <c r="C10269" s="260" t="s">
        <v>17875</v>
      </c>
      <c r="D10269" s="266" t="s">
        <v>23788</v>
      </c>
    </row>
    <row r="10270" customFormat="false" ht="30" hidden="false" customHeight="false" outlineLevel="0" collapsed="false">
      <c r="A10270" s="262" t="n">
        <v>4992</v>
      </c>
      <c r="B10270" s="263" t="s">
        <v>23789</v>
      </c>
      <c r="C10270" s="264" t="s">
        <v>17875</v>
      </c>
      <c r="D10270" s="265" t="s">
        <v>23790</v>
      </c>
    </row>
    <row r="10271" customFormat="false" ht="30" hidden="false" customHeight="false" outlineLevel="0" collapsed="false">
      <c r="A10271" s="258" t="n">
        <v>10555</v>
      </c>
      <c r="B10271" s="259" t="s">
        <v>23791</v>
      </c>
      <c r="C10271" s="260" t="s">
        <v>17875</v>
      </c>
      <c r="D10271" s="266" t="s">
        <v>23792</v>
      </c>
    </row>
    <row r="10272" customFormat="false" ht="30" hidden="false" customHeight="false" outlineLevel="0" collapsed="false">
      <c r="A10272" s="262" t="n">
        <v>4987</v>
      </c>
      <c r="B10272" s="263" t="s">
        <v>23793</v>
      </c>
      <c r="C10272" s="264" t="s">
        <v>17875</v>
      </c>
      <c r="D10272" s="265" t="s">
        <v>23786</v>
      </c>
    </row>
    <row r="10273" customFormat="false" ht="30" hidden="false" customHeight="false" outlineLevel="0" collapsed="false">
      <c r="A10273" s="258" t="n">
        <v>10556</v>
      </c>
      <c r="B10273" s="259" t="s">
        <v>23794</v>
      </c>
      <c r="C10273" s="260" t="s">
        <v>17875</v>
      </c>
      <c r="D10273" s="266" t="s">
        <v>23795</v>
      </c>
    </row>
    <row r="10274" customFormat="false" ht="30" hidden="false" customHeight="false" outlineLevel="0" collapsed="false">
      <c r="A10274" s="262" t="n">
        <v>4958</v>
      </c>
      <c r="B10274" s="263" t="s">
        <v>23796</v>
      </c>
      <c r="C10274" s="264" t="s">
        <v>17892</v>
      </c>
      <c r="D10274" s="265" t="s">
        <v>23797</v>
      </c>
    </row>
    <row r="10275" customFormat="false" ht="30" hidden="false" customHeight="false" outlineLevel="0" collapsed="false">
      <c r="A10275" s="258" t="n">
        <v>39502</v>
      </c>
      <c r="B10275" s="259" t="s">
        <v>23798</v>
      </c>
      <c r="C10275" s="260" t="s">
        <v>17875</v>
      </c>
      <c r="D10275" s="266" t="s">
        <v>23799</v>
      </c>
    </row>
    <row r="10276" customFormat="false" ht="30" hidden="false" customHeight="false" outlineLevel="0" collapsed="false">
      <c r="A10276" s="262" t="n">
        <v>39504</v>
      </c>
      <c r="B10276" s="263" t="s">
        <v>23800</v>
      </c>
      <c r="C10276" s="264" t="s">
        <v>17875</v>
      </c>
      <c r="D10276" s="265" t="s">
        <v>23801</v>
      </c>
    </row>
    <row r="10277" customFormat="false" ht="30" hidden="false" customHeight="false" outlineLevel="0" collapsed="false">
      <c r="A10277" s="258" t="n">
        <v>39503</v>
      </c>
      <c r="B10277" s="259" t="s">
        <v>23802</v>
      </c>
      <c r="C10277" s="260" t="s">
        <v>17875</v>
      </c>
      <c r="D10277" s="266" t="s">
        <v>23803</v>
      </c>
    </row>
    <row r="10278" customFormat="false" ht="30" hidden="false" customHeight="false" outlineLevel="0" collapsed="false">
      <c r="A10278" s="262" t="n">
        <v>39505</v>
      </c>
      <c r="B10278" s="263" t="s">
        <v>23804</v>
      </c>
      <c r="C10278" s="264" t="s">
        <v>17875</v>
      </c>
      <c r="D10278" s="265" t="s">
        <v>23788</v>
      </c>
    </row>
    <row r="10279" customFormat="false" ht="15" hidden="false" customHeight="false" outlineLevel="0" collapsed="false">
      <c r="A10279" s="258" t="n">
        <v>25969</v>
      </c>
      <c r="B10279" s="259" t="s">
        <v>23805</v>
      </c>
      <c r="C10279" s="260" t="s">
        <v>17875</v>
      </c>
      <c r="D10279" s="266" t="s">
        <v>23806</v>
      </c>
    </row>
    <row r="10280" customFormat="false" ht="15" hidden="false" customHeight="false" outlineLevel="0" collapsed="false">
      <c r="A10280" s="262" t="n">
        <v>4944</v>
      </c>
      <c r="B10280" s="263" t="s">
        <v>23807</v>
      </c>
      <c r="C10280" s="264" t="s">
        <v>17892</v>
      </c>
      <c r="D10280" s="265" t="s">
        <v>23808</v>
      </c>
    </row>
    <row r="10281" customFormat="false" ht="15" hidden="false" customHeight="false" outlineLevel="0" collapsed="false">
      <c r="A10281" s="258" t="n">
        <v>21102</v>
      </c>
      <c r="B10281" s="259" t="s">
        <v>23809</v>
      </c>
      <c r="C10281" s="260" t="s">
        <v>17875</v>
      </c>
      <c r="D10281" s="266" t="s">
        <v>23810</v>
      </c>
    </row>
    <row r="10282" customFormat="false" ht="15" hidden="false" customHeight="false" outlineLevel="0" collapsed="false">
      <c r="A10282" s="262" t="n">
        <v>21101</v>
      </c>
      <c r="B10282" s="263" t="s">
        <v>23811</v>
      </c>
      <c r="C10282" s="264" t="s">
        <v>17875</v>
      </c>
      <c r="D10282" s="265" t="s">
        <v>13278</v>
      </c>
    </row>
    <row r="10283" customFormat="false" ht="15" hidden="false" customHeight="false" outlineLevel="0" collapsed="false">
      <c r="A10283" s="258" t="n">
        <v>34713</v>
      </c>
      <c r="B10283" s="259" t="s">
        <v>23812</v>
      </c>
      <c r="C10283" s="260" t="s">
        <v>17892</v>
      </c>
      <c r="D10283" s="266" t="s">
        <v>23813</v>
      </c>
    </row>
    <row r="10284" customFormat="false" ht="30" hidden="false" customHeight="false" outlineLevel="0" collapsed="false">
      <c r="A10284" s="262" t="n">
        <v>4947</v>
      </c>
      <c r="B10284" s="263" t="s">
        <v>23814</v>
      </c>
      <c r="C10284" s="264" t="s">
        <v>17892</v>
      </c>
      <c r="D10284" s="265" t="s">
        <v>23815</v>
      </c>
    </row>
    <row r="10285" customFormat="false" ht="15" hidden="false" customHeight="false" outlineLevel="0" collapsed="false">
      <c r="A10285" s="258" t="n">
        <v>37563</v>
      </c>
      <c r="B10285" s="259" t="s">
        <v>23816</v>
      </c>
      <c r="C10285" s="260" t="s">
        <v>17892</v>
      </c>
      <c r="D10285" s="266" t="s">
        <v>23817</v>
      </c>
    </row>
    <row r="10286" customFormat="false" ht="15" hidden="false" customHeight="false" outlineLevel="0" collapsed="false">
      <c r="A10286" s="262" t="n">
        <v>4948</v>
      </c>
      <c r="B10286" s="263" t="s">
        <v>23818</v>
      </c>
      <c r="C10286" s="264" t="s">
        <v>17892</v>
      </c>
      <c r="D10286" s="265" t="s">
        <v>23819</v>
      </c>
    </row>
    <row r="10287" customFormat="false" ht="30" hidden="false" customHeight="false" outlineLevel="0" collapsed="false">
      <c r="A10287" s="258" t="n">
        <v>37561</v>
      </c>
      <c r="B10287" s="259" t="s">
        <v>23820</v>
      </c>
      <c r="C10287" s="260" t="s">
        <v>17892</v>
      </c>
      <c r="D10287" s="266" t="s">
        <v>23821</v>
      </c>
    </row>
    <row r="10288" customFormat="false" ht="30" hidden="false" customHeight="false" outlineLevel="0" collapsed="false">
      <c r="A10288" s="262" t="n">
        <v>37562</v>
      </c>
      <c r="B10288" s="263" t="s">
        <v>23822</v>
      </c>
      <c r="C10288" s="264" t="s">
        <v>17892</v>
      </c>
      <c r="D10288" s="265" t="s">
        <v>23823</v>
      </c>
    </row>
    <row r="10289" customFormat="false" ht="15" hidden="false" customHeight="false" outlineLevel="0" collapsed="false">
      <c r="A10289" s="258" t="n">
        <v>37585</v>
      </c>
      <c r="B10289" s="259" t="s">
        <v>23824</v>
      </c>
      <c r="C10289" s="260" t="s">
        <v>17875</v>
      </c>
      <c r="D10289" s="266" t="s">
        <v>23825</v>
      </c>
    </row>
    <row r="10290" customFormat="false" ht="15" hidden="false" customHeight="false" outlineLevel="0" collapsed="false">
      <c r="A10290" s="262" t="n">
        <v>14164</v>
      </c>
      <c r="B10290" s="263" t="s">
        <v>23826</v>
      </c>
      <c r="C10290" s="264" t="s">
        <v>17875</v>
      </c>
      <c r="D10290" s="265" t="s">
        <v>23827</v>
      </c>
    </row>
    <row r="10291" customFormat="false" ht="15" hidden="false" customHeight="false" outlineLevel="0" collapsed="false">
      <c r="A10291" s="258" t="n">
        <v>14163</v>
      </c>
      <c r="B10291" s="259" t="s">
        <v>23828</v>
      </c>
      <c r="C10291" s="260" t="s">
        <v>17875</v>
      </c>
      <c r="D10291" s="266" t="s">
        <v>23829</v>
      </c>
    </row>
    <row r="10292" customFormat="false" ht="15" hidden="false" customHeight="false" outlineLevel="0" collapsed="false">
      <c r="A10292" s="262" t="n">
        <v>5051</v>
      </c>
      <c r="B10292" s="263" t="s">
        <v>23830</v>
      </c>
      <c r="C10292" s="264" t="s">
        <v>17875</v>
      </c>
      <c r="D10292" s="265" t="s">
        <v>23831</v>
      </c>
    </row>
    <row r="10293" customFormat="false" ht="15" hidden="false" customHeight="false" outlineLevel="0" collapsed="false">
      <c r="A10293" s="258" t="n">
        <v>14162</v>
      </c>
      <c r="B10293" s="259" t="s">
        <v>23832</v>
      </c>
      <c r="C10293" s="260" t="s">
        <v>17875</v>
      </c>
      <c r="D10293" s="266" t="s">
        <v>23833</v>
      </c>
    </row>
    <row r="10294" customFormat="false" ht="15" hidden="false" customHeight="false" outlineLevel="0" collapsed="false">
      <c r="A10294" s="262" t="n">
        <v>5052</v>
      </c>
      <c r="B10294" s="263" t="s">
        <v>23834</v>
      </c>
      <c r="C10294" s="264" t="s">
        <v>17875</v>
      </c>
      <c r="D10294" s="265" t="s">
        <v>23835</v>
      </c>
    </row>
    <row r="10295" customFormat="false" ht="15" hidden="false" customHeight="false" outlineLevel="0" collapsed="false">
      <c r="A10295" s="258" t="n">
        <v>14166</v>
      </c>
      <c r="B10295" s="259" t="s">
        <v>23836</v>
      </c>
      <c r="C10295" s="260" t="s">
        <v>17875</v>
      </c>
      <c r="D10295" s="266" t="s">
        <v>23837</v>
      </c>
    </row>
    <row r="10296" customFormat="false" ht="15" hidden="false" customHeight="false" outlineLevel="0" collapsed="false">
      <c r="A10296" s="262" t="n">
        <v>14165</v>
      </c>
      <c r="B10296" s="263" t="s">
        <v>23838</v>
      </c>
      <c r="C10296" s="264" t="s">
        <v>17875</v>
      </c>
      <c r="D10296" s="265" t="s">
        <v>23839</v>
      </c>
    </row>
    <row r="10297" customFormat="false" ht="15" hidden="false" customHeight="false" outlineLevel="0" collapsed="false">
      <c r="A10297" s="258" t="n">
        <v>5050</v>
      </c>
      <c r="B10297" s="259" t="s">
        <v>23840</v>
      </c>
      <c r="C10297" s="260" t="s">
        <v>17875</v>
      </c>
      <c r="D10297" s="266" t="s">
        <v>23841</v>
      </c>
    </row>
    <row r="10298" customFormat="false" ht="15" hidden="false" customHeight="false" outlineLevel="0" collapsed="false">
      <c r="A10298" s="262" t="n">
        <v>12378</v>
      </c>
      <c r="B10298" s="263" t="s">
        <v>23842</v>
      </c>
      <c r="C10298" s="264" t="s">
        <v>17875</v>
      </c>
      <c r="D10298" s="265" t="s">
        <v>23843</v>
      </c>
    </row>
    <row r="10299" customFormat="false" ht="15" hidden="false" customHeight="false" outlineLevel="0" collapsed="false">
      <c r="A10299" s="258" t="n">
        <v>12366</v>
      </c>
      <c r="B10299" s="259" t="s">
        <v>23844</v>
      </c>
      <c r="C10299" s="260" t="s">
        <v>17875</v>
      </c>
      <c r="D10299" s="266" t="s">
        <v>23845</v>
      </c>
    </row>
    <row r="10300" customFormat="false" ht="15" hidden="false" customHeight="false" outlineLevel="0" collapsed="false">
      <c r="A10300" s="262" t="n">
        <v>5045</v>
      </c>
      <c r="B10300" s="263" t="s">
        <v>23846</v>
      </c>
      <c r="C10300" s="264" t="s">
        <v>17875</v>
      </c>
      <c r="D10300" s="265" t="s">
        <v>23847</v>
      </c>
    </row>
    <row r="10301" customFormat="false" ht="15" hidden="false" customHeight="false" outlineLevel="0" collapsed="false">
      <c r="A10301" s="258" t="n">
        <v>5044</v>
      </c>
      <c r="B10301" s="259" t="s">
        <v>23848</v>
      </c>
      <c r="C10301" s="260" t="s">
        <v>17875</v>
      </c>
      <c r="D10301" s="266" t="s">
        <v>23849</v>
      </c>
    </row>
    <row r="10302" customFormat="false" ht="15" hidden="false" customHeight="false" outlineLevel="0" collapsed="false">
      <c r="A10302" s="262" t="n">
        <v>5055</v>
      </c>
      <c r="B10302" s="263" t="s">
        <v>23850</v>
      </c>
      <c r="C10302" s="264" t="s">
        <v>17875</v>
      </c>
      <c r="D10302" s="265" t="s">
        <v>23851</v>
      </c>
    </row>
    <row r="10303" customFormat="false" ht="15" hidden="false" customHeight="false" outlineLevel="0" collapsed="false">
      <c r="A10303" s="258" t="n">
        <v>5053</v>
      </c>
      <c r="B10303" s="259" t="s">
        <v>23852</v>
      </c>
      <c r="C10303" s="260" t="s">
        <v>17875</v>
      </c>
      <c r="D10303" s="266" t="s">
        <v>23853</v>
      </c>
    </row>
    <row r="10304" customFormat="false" ht="15" hidden="false" customHeight="false" outlineLevel="0" collapsed="false">
      <c r="A10304" s="262" t="n">
        <v>5035</v>
      </c>
      <c r="B10304" s="263" t="s">
        <v>23854</v>
      </c>
      <c r="C10304" s="264" t="s">
        <v>17875</v>
      </c>
      <c r="D10304" s="265" t="s">
        <v>23855</v>
      </c>
    </row>
    <row r="10305" customFormat="false" ht="15" hidden="false" customHeight="false" outlineLevel="0" collapsed="false">
      <c r="A10305" s="258" t="n">
        <v>5036</v>
      </c>
      <c r="B10305" s="259" t="s">
        <v>23856</v>
      </c>
      <c r="C10305" s="260" t="s">
        <v>17875</v>
      </c>
      <c r="D10305" s="266" t="s">
        <v>23857</v>
      </c>
    </row>
    <row r="10306" customFormat="false" ht="15" hidden="false" customHeight="false" outlineLevel="0" collapsed="false">
      <c r="A10306" s="262" t="n">
        <v>5059</v>
      </c>
      <c r="B10306" s="263" t="s">
        <v>23858</v>
      </c>
      <c r="C10306" s="264" t="s">
        <v>17875</v>
      </c>
      <c r="D10306" s="265" t="s">
        <v>23859</v>
      </c>
    </row>
    <row r="10307" customFormat="false" ht="15" hidden="false" customHeight="false" outlineLevel="0" collapsed="false">
      <c r="A10307" s="258" t="n">
        <v>5034</v>
      </c>
      <c r="B10307" s="259" t="s">
        <v>23860</v>
      </c>
      <c r="C10307" s="260" t="s">
        <v>17875</v>
      </c>
      <c r="D10307" s="266" t="s">
        <v>23861</v>
      </c>
    </row>
    <row r="10308" customFormat="false" ht="15" hidden="false" customHeight="false" outlineLevel="0" collapsed="false">
      <c r="A10308" s="262" t="n">
        <v>5056</v>
      </c>
      <c r="B10308" s="263" t="s">
        <v>23862</v>
      </c>
      <c r="C10308" s="264" t="s">
        <v>17875</v>
      </c>
      <c r="D10308" s="265" t="s">
        <v>23863</v>
      </c>
    </row>
    <row r="10309" customFormat="false" ht="15" hidden="false" customHeight="false" outlineLevel="0" collapsed="false">
      <c r="A10309" s="258" t="n">
        <v>5057</v>
      </c>
      <c r="B10309" s="259" t="s">
        <v>23864</v>
      </c>
      <c r="C10309" s="260" t="s">
        <v>17875</v>
      </c>
      <c r="D10309" s="266" t="s">
        <v>23865</v>
      </c>
    </row>
    <row r="10310" customFormat="false" ht="15" hidden="false" customHeight="false" outlineLevel="0" collapsed="false">
      <c r="A10310" s="262" t="n">
        <v>5033</v>
      </c>
      <c r="B10310" s="263" t="s">
        <v>23866</v>
      </c>
      <c r="C10310" s="264" t="s">
        <v>17875</v>
      </c>
      <c r="D10310" s="265" t="s">
        <v>23867</v>
      </c>
    </row>
    <row r="10311" customFormat="false" ht="15" hidden="false" customHeight="false" outlineLevel="0" collapsed="false">
      <c r="A10311" s="258" t="n">
        <v>5038</v>
      </c>
      <c r="B10311" s="259" t="s">
        <v>23868</v>
      </c>
      <c r="C10311" s="260" t="s">
        <v>17875</v>
      </c>
      <c r="D10311" s="266" t="s">
        <v>23869</v>
      </c>
    </row>
    <row r="10312" customFormat="false" ht="15" hidden="false" customHeight="false" outlineLevel="0" collapsed="false">
      <c r="A10312" s="262" t="n">
        <v>12372</v>
      </c>
      <c r="B10312" s="263" t="s">
        <v>23870</v>
      </c>
      <c r="C10312" s="264" t="s">
        <v>17875</v>
      </c>
      <c r="D10312" s="265" t="s">
        <v>23871</v>
      </c>
    </row>
    <row r="10313" customFormat="false" ht="15" hidden="false" customHeight="false" outlineLevel="0" collapsed="false">
      <c r="A10313" s="258" t="n">
        <v>13339</v>
      </c>
      <c r="B10313" s="259" t="s">
        <v>23872</v>
      </c>
      <c r="C10313" s="260" t="s">
        <v>17875</v>
      </c>
      <c r="D10313" s="266" t="s">
        <v>23873</v>
      </c>
    </row>
    <row r="10314" customFormat="false" ht="15" hidden="false" customHeight="false" outlineLevel="0" collapsed="false">
      <c r="A10314" s="262" t="n">
        <v>12373</v>
      </c>
      <c r="B10314" s="263" t="s">
        <v>23874</v>
      </c>
      <c r="C10314" s="264" t="s">
        <v>17875</v>
      </c>
      <c r="D10314" s="265" t="s">
        <v>23875</v>
      </c>
    </row>
    <row r="10315" customFormat="false" ht="15" hidden="false" customHeight="false" outlineLevel="0" collapsed="false">
      <c r="A10315" s="258" t="n">
        <v>12388</v>
      </c>
      <c r="B10315" s="259" t="s">
        <v>23876</v>
      </c>
      <c r="C10315" s="260" t="s">
        <v>17875</v>
      </c>
      <c r="D10315" s="266" t="s">
        <v>23877</v>
      </c>
    </row>
    <row r="10316" customFormat="false" ht="15" hidden="false" customHeight="false" outlineLevel="0" collapsed="false">
      <c r="A10316" s="262" t="n">
        <v>34695</v>
      </c>
      <c r="B10316" s="263" t="s">
        <v>23878</v>
      </c>
      <c r="C10316" s="264" t="s">
        <v>17875</v>
      </c>
      <c r="D10316" s="265" t="s">
        <v>23879</v>
      </c>
    </row>
    <row r="10317" customFormat="false" ht="15" hidden="false" customHeight="false" outlineLevel="0" collapsed="false">
      <c r="A10317" s="258" t="n">
        <v>34692</v>
      </c>
      <c r="B10317" s="259" t="s">
        <v>23880</v>
      </c>
      <c r="C10317" s="260" t="s">
        <v>17875</v>
      </c>
      <c r="D10317" s="266" t="s">
        <v>23881</v>
      </c>
    </row>
    <row r="10318" customFormat="false" ht="15" hidden="false" customHeight="false" outlineLevel="0" collapsed="false">
      <c r="A10318" s="262" t="n">
        <v>26028</v>
      </c>
      <c r="B10318" s="263" t="s">
        <v>23882</v>
      </c>
      <c r="C10318" s="264" t="s">
        <v>19664</v>
      </c>
      <c r="D10318" s="265" t="s">
        <v>23883</v>
      </c>
    </row>
    <row r="10319" customFormat="false" ht="15" hidden="false" customHeight="false" outlineLevel="0" collapsed="false">
      <c r="A10319" s="258" t="n">
        <v>11844</v>
      </c>
      <c r="B10319" s="259" t="s">
        <v>23884</v>
      </c>
      <c r="C10319" s="260" t="s">
        <v>17912</v>
      </c>
      <c r="D10319" s="266" t="s">
        <v>14109</v>
      </c>
    </row>
    <row r="10320" customFormat="false" ht="15" hidden="false" customHeight="false" outlineLevel="0" collapsed="false">
      <c r="A10320" s="262" t="n">
        <v>4465</v>
      </c>
      <c r="B10320" s="263" t="s">
        <v>23885</v>
      </c>
      <c r="C10320" s="264" t="s">
        <v>17912</v>
      </c>
      <c r="D10320" s="265" t="s">
        <v>15025</v>
      </c>
    </row>
    <row r="10321" customFormat="false" ht="15" hidden="false" customHeight="false" outlineLevel="0" collapsed="false">
      <c r="A10321" s="258" t="n">
        <v>35273</v>
      </c>
      <c r="B10321" s="259" t="s">
        <v>23886</v>
      </c>
      <c r="C10321" s="260" t="s">
        <v>17912</v>
      </c>
      <c r="D10321" s="266" t="s">
        <v>23887</v>
      </c>
    </row>
    <row r="10322" customFormat="false" ht="15" hidden="false" customHeight="false" outlineLevel="0" collapsed="false">
      <c r="A10322" s="262" t="n">
        <v>4470</v>
      </c>
      <c r="B10322" s="263" t="s">
        <v>23888</v>
      </c>
      <c r="C10322" s="264" t="s">
        <v>17912</v>
      </c>
      <c r="D10322" s="265" t="s">
        <v>21527</v>
      </c>
    </row>
    <row r="10323" customFormat="false" ht="15" hidden="false" customHeight="false" outlineLevel="0" collapsed="false">
      <c r="A10323" s="258" t="n">
        <v>20204</v>
      </c>
      <c r="B10323" s="259" t="s">
        <v>23889</v>
      </c>
      <c r="C10323" s="260" t="s">
        <v>17912</v>
      </c>
      <c r="D10323" s="266" t="s">
        <v>9202</v>
      </c>
    </row>
    <row r="10324" customFormat="false" ht="15" hidden="false" customHeight="false" outlineLevel="0" collapsed="false">
      <c r="A10324" s="262" t="n">
        <v>20208</v>
      </c>
      <c r="B10324" s="263" t="s">
        <v>23890</v>
      </c>
      <c r="C10324" s="264" t="s">
        <v>17912</v>
      </c>
      <c r="D10324" s="265" t="s">
        <v>23891</v>
      </c>
    </row>
    <row r="10325" customFormat="false" ht="15" hidden="false" customHeight="false" outlineLevel="0" collapsed="false">
      <c r="A10325" s="258" t="n">
        <v>4437</v>
      </c>
      <c r="B10325" s="259" t="s">
        <v>23892</v>
      </c>
      <c r="C10325" s="260" t="s">
        <v>17912</v>
      </c>
      <c r="D10325" s="266" t="s">
        <v>23893</v>
      </c>
    </row>
    <row r="10326" customFormat="false" ht="15" hidden="false" customHeight="false" outlineLevel="0" collapsed="false">
      <c r="A10326" s="262" t="n">
        <v>14580</v>
      </c>
      <c r="B10326" s="263" t="s">
        <v>23894</v>
      </c>
      <c r="C10326" s="264" t="s">
        <v>17912</v>
      </c>
      <c r="D10326" s="265" t="s">
        <v>23895</v>
      </c>
    </row>
    <row r="10327" customFormat="false" ht="15" hidden="false" customHeight="false" outlineLevel="0" collapsed="false">
      <c r="A10327" s="258" t="n">
        <v>40304</v>
      </c>
      <c r="B10327" s="259" t="s">
        <v>23896</v>
      </c>
      <c r="C10327" s="260" t="s">
        <v>17977</v>
      </c>
      <c r="D10327" s="266" t="s">
        <v>10234</v>
      </c>
    </row>
    <row r="10328" customFormat="false" ht="15" hidden="false" customHeight="false" outlineLevel="0" collapsed="false">
      <c r="A10328" s="262" t="n">
        <v>5065</v>
      </c>
      <c r="B10328" s="263" t="s">
        <v>23897</v>
      </c>
      <c r="C10328" s="264" t="s">
        <v>17977</v>
      </c>
      <c r="D10328" s="265" t="s">
        <v>7890</v>
      </c>
    </row>
    <row r="10329" customFormat="false" ht="15" hidden="false" customHeight="false" outlineLevel="0" collapsed="false">
      <c r="A10329" s="258" t="n">
        <v>5072</v>
      </c>
      <c r="B10329" s="259" t="s">
        <v>23898</v>
      </c>
      <c r="C10329" s="260" t="s">
        <v>17977</v>
      </c>
      <c r="D10329" s="266" t="s">
        <v>1326</v>
      </c>
    </row>
    <row r="10330" customFormat="false" ht="15" hidden="false" customHeight="false" outlineLevel="0" collapsed="false">
      <c r="A10330" s="262" t="n">
        <v>5066</v>
      </c>
      <c r="B10330" s="263" t="s">
        <v>23899</v>
      </c>
      <c r="C10330" s="264" t="s">
        <v>17977</v>
      </c>
      <c r="D10330" s="265" t="s">
        <v>10695</v>
      </c>
    </row>
    <row r="10331" customFormat="false" ht="15" hidden="false" customHeight="false" outlineLevel="0" collapsed="false">
      <c r="A10331" s="258" t="n">
        <v>5063</v>
      </c>
      <c r="B10331" s="259" t="s">
        <v>23900</v>
      </c>
      <c r="C10331" s="260" t="s">
        <v>17977</v>
      </c>
      <c r="D10331" s="266" t="s">
        <v>23901</v>
      </c>
    </row>
    <row r="10332" customFormat="false" ht="15" hidden="false" customHeight="false" outlineLevel="0" collapsed="false">
      <c r="A10332" s="262" t="n">
        <v>20247</v>
      </c>
      <c r="B10332" s="263" t="s">
        <v>23902</v>
      </c>
      <c r="C10332" s="264" t="s">
        <v>17977</v>
      </c>
      <c r="D10332" s="265" t="s">
        <v>23903</v>
      </c>
    </row>
    <row r="10333" customFormat="false" ht="15" hidden="false" customHeight="false" outlineLevel="0" collapsed="false">
      <c r="A10333" s="258" t="n">
        <v>5074</v>
      </c>
      <c r="B10333" s="259" t="s">
        <v>23904</v>
      </c>
      <c r="C10333" s="260" t="s">
        <v>17977</v>
      </c>
      <c r="D10333" s="266" t="s">
        <v>9680</v>
      </c>
    </row>
    <row r="10334" customFormat="false" ht="15" hidden="false" customHeight="false" outlineLevel="0" collapsed="false">
      <c r="A10334" s="262" t="n">
        <v>5067</v>
      </c>
      <c r="B10334" s="263" t="s">
        <v>23905</v>
      </c>
      <c r="C10334" s="264" t="s">
        <v>17977</v>
      </c>
      <c r="D10334" s="265" t="s">
        <v>3158</v>
      </c>
    </row>
    <row r="10335" customFormat="false" ht="15" hidden="false" customHeight="false" outlineLevel="0" collapsed="false">
      <c r="A10335" s="258" t="n">
        <v>5078</v>
      </c>
      <c r="B10335" s="259" t="s">
        <v>23906</v>
      </c>
      <c r="C10335" s="260" t="s">
        <v>17977</v>
      </c>
      <c r="D10335" s="266" t="s">
        <v>18225</v>
      </c>
    </row>
    <row r="10336" customFormat="false" ht="15" hidden="false" customHeight="false" outlineLevel="0" collapsed="false">
      <c r="A10336" s="262" t="n">
        <v>5068</v>
      </c>
      <c r="B10336" s="263" t="s">
        <v>23907</v>
      </c>
      <c r="C10336" s="264" t="s">
        <v>17977</v>
      </c>
      <c r="D10336" s="265" t="s">
        <v>906</v>
      </c>
    </row>
    <row r="10337" customFormat="false" ht="15" hidden="false" customHeight="false" outlineLevel="0" collapsed="false">
      <c r="A10337" s="258" t="n">
        <v>5073</v>
      </c>
      <c r="B10337" s="259" t="s">
        <v>23908</v>
      </c>
      <c r="C10337" s="260" t="s">
        <v>17977</v>
      </c>
      <c r="D10337" s="266" t="s">
        <v>23909</v>
      </c>
    </row>
    <row r="10338" customFormat="false" ht="15" hidden="false" customHeight="false" outlineLevel="0" collapsed="false">
      <c r="A10338" s="262" t="n">
        <v>5069</v>
      </c>
      <c r="B10338" s="263" t="s">
        <v>23910</v>
      </c>
      <c r="C10338" s="264" t="s">
        <v>17977</v>
      </c>
      <c r="D10338" s="265" t="s">
        <v>23909</v>
      </c>
    </row>
    <row r="10339" customFormat="false" ht="15" hidden="false" customHeight="false" outlineLevel="0" collapsed="false">
      <c r="A10339" s="258" t="n">
        <v>5070</v>
      </c>
      <c r="B10339" s="259" t="s">
        <v>23911</v>
      </c>
      <c r="C10339" s="260" t="s">
        <v>17977</v>
      </c>
      <c r="D10339" s="266" t="s">
        <v>23912</v>
      </c>
    </row>
    <row r="10340" customFormat="false" ht="15" hidden="false" customHeight="false" outlineLevel="0" collapsed="false">
      <c r="A10340" s="262" t="n">
        <v>5071</v>
      </c>
      <c r="B10340" s="263" t="s">
        <v>23913</v>
      </c>
      <c r="C10340" s="264" t="s">
        <v>17977</v>
      </c>
      <c r="D10340" s="265" t="s">
        <v>906</v>
      </c>
    </row>
    <row r="10341" customFormat="false" ht="15" hidden="false" customHeight="false" outlineLevel="0" collapsed="false">
      <c r="A10341" s="258" t="n">
        <v>5061</v>
      </c>
      <c r="B10341" s="259" t="s">
        <v>23914</v>
      </c>
      <c r="C10341" s="260" t="s">
        <v>17977</v>
      </c>
      <c r="D10341" s="266" t="s">
        <v>14782</v>
      </c>
    </row>
    <row r="10342" customFormat="false" ht="15" hidden="false" customHeight="false" outlineLevel="0" collapsed="false">
      <c r="A10342" s="262" t="n">
        <v>5075</v>
      </c>
      <c r="B10342" s="263" t="s">
        <v>23915</v>
      </c>
      <c r="C10342" s="264" t="s">
        <v>17977</v>
      </c>
      <c r="D10342" s="265" t="s">
        <v>906</v>
      </c>
    </row>
    <row r="10343" customFormat="false" ht="15" hidden="false" customHeight="false" outlineLevel="0" collapsed="false">
      <c r="A10343" s="258" t="n">
        <v>39027</v>
      </c>
      <c r="B10343" s="259" t="s">
        <v>23916</v>
      </c>
      <c r="C10343" s="260" t="s">
        <v>17977</v>
      </c>
      <c r="D10343" s="266" t="s">
        <v>6520</v>
      </c>
    </row>
    <row r="10344" customFormat="false" ht="15" hidden="false" customHeight="false" outlineLevel="0" collapsed="false">
      <c r="A10344" s="262" t="n">
        <v>5062</v>
      </c>
      <c r="B10344" s="263" t="s">
        <v>23917</v>
      </c>
      <c r="C10344" s="264" t="s">
        <v>17977</v>
      </c>
      <c r="D10344" s="265" t="s">
        <v>12005</v>
      </c>
    </row>
    <row r="10345" customFormat="false" ht="15" hidden="false" customHeight="false" outlineLevel="0" collapsed="false">
      <c r="A10345" s="258" t="n">
        <v>40568</v>
      </c>
      <c r="B10345" s="259" t="s">
        <v>23918</v>
      </c>
      <c r="C10345" s="260" t="s">
        <v>17977</v>
      </c>
      <c r="D10345" s="266" t="s">
        <v>10329</v>
      </c>
    </row>
    <row r="10346" customFormat="false" ht="15" hidden="false" customHeight="false" outlineLevel="0" collapsed="false">
      <c r="A10346" s="262" t="n">
        <v>39026</v>
      </c>
      <c r="B10346" s="263" t="s">
        <v>23919</v>
      </c>
      <c r="C10346" s="264" t="s">
        <v>17977</v>
      </c>
      <c r="D10346" s="265" t="s">
        <v>7444</v>
      </c>
    </row>
    <row r="10347" customFormat="false" ht="15" hidden="false" customHeight="false" outlineLevel="0" collapsed="false">
      <c r="A10347" s="258" t="n">
        <v>11572</v>
      </c>
      <c r="B10347" s="259" t="s">
        <v>23920</v>
      </c>
      <c r="C10347" s="260" t="s">
        <v>17875</v>
      </c>
      <c r="D10347" s="266" t="s">
        <v>23921</v>
      </c>
    </row>
    <row r="10348" customFormat="false" ht="30" hidden="false" customHeight="false" outlineLevel="0" collapsed="false">
      <c r="A10348" s="262" t="n">
        <v>42431</v>
      </c>
      <c r="B10348" s="263" t="s">
        <v>23922</v>
      </c>
      <c r="C10348" s="264" t="s">
        <v>17875</v>
      </c>
      <c r="D10348" s="265" t="s">
        <v>23923</v>
      </c>
    </row>
    <row r="10349" customFormat="false" ht="15" hidden="false" customHeight="false" outlineLevel="0" collapsed="false">
      <c r="A10349" s="258" t="n">
        <v>11149</v>
      </c>
      <c r="B10349" s="259" t="s">
        <v>23924</v>
      </c>
      <c r="C10349" s="260" t="s">
        <v>21526</v>
      </c>
      <c r="D10349" s="266" t="s">
        <v>2462</v>
      </c>
    </row>
    <row r="10350" customFormat="false" ht="15" hidden="false" customHeight="false" outlineLevel="0" collapsed="false">
      <c r="A10350" s="262" t="n">
        <v>511</v>
      </c>
      <c r="B10350" s="263" t="s">
        <v>23925</v>
      </c>
      <c r="C10350" s="264" t="s">
        <v>17979</v>
      </c>
      <c r="D10350" s="265" t="s">
        <v>22859</v>
      </c>
    </row>
    <row r="10351" customFormat="false" ht="15" hidden="false" customHeight="false" outlineLevel="0" collapsed="false">
      <c r="A10351" s="258" t="n">
        <v>11174</v>
      </c>
      <c r="B10351" s="259" t="s">
        <v>23926</v>
      </c>
      <c r="C10351" s="260" t="s">
        <v>18135</v>
      </c>
      <c r="D10351" s="266" t="s">
        <v>23927</v>
      </c>
    </row>
    <row r="10352" customFormat="false" ht="15" hidden="false" customHeight="false" outlineLevel="0" collapsed="false">
      <c r="A10352" s="262" t="n">
        <v>37540</v>
      </c>
      <c r="B10352" s="263" t="s">
        <v>23928</v>
      </c>
      <c r="C10352" s="264" t="s">
        <v>17875</v>
      </c>
      <c r="D10352" s="265" t="s">
        <v>23929</v>
      </c>
    </row>
    <row r="10353" customFormat="false" ht="15" hidden="false" customHeight="false" outlineLevel="0" collapsed="false">
      <c r="A10353" s="258" t="n">
        <v>37548</v>
      </c>
      <c r="B10353" s="259" t="s">
        <v>23930</v>
      </c>
      <c r="C10353" s="260" t="s">
        <v>17875</v>
      </c>
      <c r="D10353" s="266" t="s">
        <v>23931</v>
      </c>
    </row>
    <row r="10354" customFormat="false" ht="30" hidden="false" customHeight="false" outlineLevel="0" collapsed="false">
      <c r="A10354" s="262" t="n">
        <v>39828</v>
      </c>
      <c r="B10354" s="263" t="s">
        <v>23932</v>
      </c>
      <c r="C10354" s="264" t="s">
        <v>17875</v>
      </c>
      <c r="D10354" s="265" t="s">
        <v>23933</v>
      </c>
    </row>
    <row r="10355" customFormat="false" ht="30" hidden="false" customHeight="false" outlineLevel="0" collapsed="false">
      <c r="A10355" s="258" t="n">
        <v>12273</v>
      </c>
      <c r="B10355" s="259" t="s">
        <v>23934</v>
      </c>
      <c r="C10355" s="260" t="s">
        <v>17875</v>
      </c>
      <c r="D10355" s="266" t="s">
        <v>18426</v>
      </c>
    </row>
    <row r="10356" customFormat="false" ht="15" hidden="false" customHeight="false" outlineLevel="0" collapsed="false">
      <c r="A10356" s="262" t="n">
        <v>38392</v>
      </c>
      <c r="B10356" s="263" t="s">
        <v>23935</v>
      </c>
      <c r="C10356" s="264" t="s">
        <v>17875</v>
      </c>
      <c r="D10356" s="265" t="s">
        <v>23936</v>
      </c>
    </row>
    <row r="10357" customFormat="false" ht="15" hidden="false" customHeight="false" outlineLevel="0" collapsed="false">
      <c r="A10357" s="258" t="n">
        <v>11735</v>
      </c>
      <c r="B10357" s="259" t="s">
        <v>23937</v>
      </c>
      <c r="C10357" s="260" t="s">
        <v>17875</v>
      </c>
      <c r="D10357" s="266" t="s">
        <v>2032</v>
      </c>
    </row>
    <row r="10358" customFormat="false" ht="15" hidden="false" customHeight="false" outlineLevel="0" collapsed="false">
      <c r="A10358" s="262" t="n">
        <v>11733</v>
      </c>
      <c r="B10358" s="263" t="s">
        <v>23938</v>
      </c>
      <c r="C10358" s="264" t="s">
        <v>17875</v>
      </c>
      <c r="D10358" s="265" t="s">
        <v>14682</v>
      </c>
    </row>
    <row r="10359" customFormat="false" ht="15" hidden="false" customHeight="false" outlineLevel="0" collapsed="false">
      <c r="A10359" s="258" t="n">
        <v>11734</v>
      </c>
      <c r="B10359" s="259" t="s">
        <v>23939</v>
      </c>
      <c r="C10359" s="260" t="s">
        <v>17875</v>
      </c>
      <c r="D10359" s="266" t="s">
        <v>3384</v>
      </c>
    </row>
    <row r="10360" customFormat="false" ht="15" hidden="false" customHeight="false" outlineLevel="0" collapsed="false">
      <c r="A10360" s="262" t="n">
        <v>11737</v>
      </c>
      <c r="B10360" s="263" t="s">
        <v>23940</v>
      </c>
      <c r="C10360" s="264" t="s">
        <v>17875</v>
      </c>
      <c r="D10360" s="265" t="s">
        <v>6514</v>
      </c>
    </row>
    <row r="10361" customFormat="false" ht="15" hidden="false" customHeight="false" outlineLevel="0" collapsed="false">
      <c r="A10361" s="258" t="n">
        <v>11738</v>
      </c>
      <c r="B10361" s="259" t="s">
        <v>23941</v>
      </c>
      <c r="C10361" s="260" t="s">
        <v>17875</v>
      </c>
      <c r="D10361" s="266" t="s">
        <v>19284</v>
      </c>
    </row>
    <row r="10362" customFormat="false" ht="15" hidden="false" customHeight="false" outlineLevel="0" collapsed="false">
      <c r="A10362" s="262" t="n">
        <v>36143</v>
      </c>
      <c r="B10362" s="263" t="s">
        <v>23942</v>
      </c>
      <c r="C10362" s="264" t="s">
        <v>17875</v>
      </c>
      <c r="D10362" s="265" t="s">
        <v>16862</v>
      </c>
    </row>
    <row r="10363" customFormat="false" ht="15" hidden="false" customHeight="false" outlineLevel="0" collapsed="false">
      <c r="A10363" s="258" t="n">
        <v>36142</v>
      </c>
      <c r="B10363" s="259" t="s">
        <v>23943</v>
      </c>
      <c r="C10363" s="260" t="s">
        <v>17875</v>
      </c>
      <c r="D10363" s="266" t="s">
        <v>2905</v>
      </c>
    </row>
    <row r="10364" customFormat="false" ht="15" hidden="false" customHeight="false" outlineLevel="0" collapsed="false">
      <c r="A10364" s="262" t="n">
        <v>36146</v>
      </c>
      <c r="B10364" s="263" t="s">
        <v>23944</v>
      </c>
      <c r="C10364" s="264" t="s">
        <v>17875</v>
      </c>
      <c r="D10364" s="265" t="s">
        <v>23945</v>
      </c>
    </row>
    <row r="10365" customFormat="false" ht="15" hidden="false" customHeight="false" outlineLevel="0" collapsed="false">
      <c r="A10365" s="258" t="n">
        <v>39015</v>
      </c>
      <c r="B10365" s="259" t="s">
        <v>23946</v>
      </c>
      <c r="C10365" s="260" t="s">
        <v>17875</v>
      </c>
      <c r="D10365" s="266" t="s">
        <v>1730</v>
      </c>
    </row>
    <row r="10366" customFormat="false" ht="15" hidden="false" customHeight="false" outlineLevel="0" collapsed="false">
      <c r="A10366" s="262" t="n">
        <v>38377</v>
      </c>
      <c r="B10366" s="263" t="s">
        <v>23947</v>
      </c>
      <c r="C10366" s="264" t="s">
        <v>17875</v>
      </c>
      <c r="D10366" s="265" t="s">
        <v>23948</v>
      </c>
    </row>
    <row r="10367" customFormat="false" ht="15" hidden="false" customHeight="false" outlineLevel="0" collapsed="false">
      <c r="A10367" s="258" t="n">
        <v>38376</v>
      </c>
      <c r="B10367" s="259" t="s">
        <v>23949</v>
      </c>
      <c r="C10367" s="260" t="s">
        <v>17875</v>
      </c>
      <c r="D10367" s="266" t="s">
        <v>23950</v>
      </c>
    </row>
    <row r="10368" customFormat="false" ht="15" hidden="false" customHeight="false" outlineLevel="0" collapsed="false">
      <c r="A10368" s="262" t="n">
        <v>38116</v>
      </c>
      <c r="B10368" s="263" t="s">
        <v>23951</v>
      </c>
      <c r="C10368" s="264" t="s">
        <v>17875</v>
      </c>
      <c r="D10368" s="265" t="s">
        <v>6638</v>
      </c>
    </row>
    <row r="10369" customFormat="false" ht="15" hidden="false" customHeight="false" outlineLevel="0" collapsed="false">
      <c r="A10369" s="258" t="n">
        <v>38066</v>
      </c>
      <c r="B10369" s="259" t="s">
        <v>23952</v>
      </c>
      <c r="C10369" s="260" t="s">
        <v>17875</v>
      </c>
      <c r="D10369" s="266" t="s">
        <v>13591</v>
      </c>
    </row>
    <row r="10370" customFormat="false" ht="15" hidden="false" customHeight="false" outlineLevel="0" collapsed="false">
      <c r="A10370" s="262" t="n">
        <v>38117</v>
      </c>
      <c r="B10370" s="263" t="s">
        <v>23953</v>
      </c>
      <c r="C10370" s="264" t="s">
        <v>17875</v>
      </c>
      <c r="D10370" s="265" t="s">
        <v>3738</v>
      </c>
    </row>
    <row r="10371" customFormat="false" ht="15" hidden="false" customHeight="false" outlineLevel="0" collapsed="false">
      <c r="A10371" s="258" t="n">
        <v>38067</v>
      </c>
      <c r="B10371" s="259" t="s">
        <v>23954</v>
      </c>
      <c r="C10371" s="260" t="s">
        <v>17875</v>
      </c>
      <c r="D10371" s="266" t="s">
        <v>20156</v>
      </c>
    </row>
    <row r="10372" customFormat="false" ht="15" hidden="false" customHeight="false" outlineLevel="0" collapsed="false">
      <c r="A10372" s="262" t="n">
        <v>41757</v>
      </c>
      <c r="B10372" s="263" t="s">
        <v>23955</v>
      </c>
      <c r="C10372" s="264" t="s">
        <v>17875</v>
      </c>
      <c r="D10372" s="265" t="s">
        <v>23956</v>
      </c>
    </row>
    <row r="10373" customFormat="false" ht="30" hidden="false" customHeight="false" outlineLevel="0" collapsed="false">
      <c r="A10373" s="258" t="n">
        <v>5080</v>
      </c>
      <c r="B10373" s="259" t="s">
        <v>23957</v>
      </c>
      <c r="C10373" s="260" t="s">
        <v>17875</v>
      </c>
      <c r="D10373" s="266" t="s">
        <v>7415</v>
      </c>
    </row>
    <row r="10374" customFormat="false" ht="30" hidden="false" customHeight="false" outlineLevel="0" collapsed="false">
      <c r="A10374" s="262" t="n">
        <v>11522</v>
      </c>
      <c r="B10374" s="263" t="s">
        <v>23958</v>
      </c>
      <c r="C10374" s="264" t="s">
        <v>17875</v>
      </c>
      <c r="D10374" s="265" t="s">
        <v>8377</v>
      </c>
    </row>
    <row r="10375" customFormat="false" ht="30" hidden="false" customHeight="false" outlineLevel="0" collapsed="false">
      <c r="A10375" s="258" t="n">
        <v>11523</v>
      </c>
      <c r="B10375" s="259" t="s">
        <v>23959</v>
      </c>
      <c r="C10375" s="260" t="s">
        <v>17875</v>
      </c>
      <c r="D10375" s="266" t="s">
        <v>16176</v>
      </c>
    </row>
    <row r="10376" customFormat="false" ht="30" hidden="false" customHeight="false" outlineLevel="0" collapsed="false">
      <c r="A10376" s="262" t="n">
        <v>11524</v>
      </c>
      <c r="B10376" s="263" t="s">
        <v>23960</v>
      </c>
      <c r="C10376" s="264" t="s">
        <v>17875</v>
      </c>
      <c r="D10376" s="265" t="s">
        <v>23961</v>
      </c>
    </row>
    <row r="10377" customFormat="false" ht="30" hidden="false" customHeight="false" outlineLevel="0" collapsed="false">
      <c r="A10377" s="258" t="n">
        <v>38168</v>
      </c>
      <c r="B10377" s="259" t="s">
        <v>23962</v>
      </c>
      <c r="C10377" s="260" t="s">
        <v>17875</v>
      </c>
      <c r="D10377" s="266" t="s">
        <v>23963</v>
      </c>
    </row>
    <row r="10378" customFormat="false" ht="30" hidden="false" customHeight="false" outlineLevel="0" collapsed="false">
      <c r="A10378" s="262" t="n">
        <v>13393</v>
      </c>
      <c r="B10378" s="263" t="s">
        <v>23964</v>
      </c>
      <c r="C10378" s="264" t="s">
        <v>17875</v>
      </c>
      <c r="D10378" s="265" t="s">
        <v>23965</v>
      </c>
    </row>
    <row r="10379" customFormat="false" ht="30" hidden="false" customHeight="false" outlineLevel="0" collapsed="false">
      <c r="A10379" s="258" t="n">
        <v>13395</v>
      </c>
      <c r="B10379" s="259" t="s">
        <v>23966</v>
      </c>
      <c r="C10379" s="260" t="s">
        <v>17875</v>
      </c>
      <c r="D10379" s="266" t="s">
        <v>23967</v>
      </c>
    </row>
    <row r="10380" customFormat="false" ht="30" hidden="false" customHeight="false" outlineLevel="0" collapsed="false">
      <c r="A10380" s="262" t="n">
        <v>12039</v>
      </c>
      <c r="B10380" s="263" t="s">
        <v>23968</v>
      </c>
      <c r="C10380" s="264" t="s">
        <v>17875</v>
      </c>
      <c r="D10380" s="265" t="s">
        <v>23969</v>
      </c>
    </row>
    <row r="10381" customFormat="false" ht="30" hidden="false" customHeight="false" outlineLevel="0" collapsed="false">
      <c r="A10381" s="258" t="n">
        <v>13396</v>
      </c>
      <c r="B10381" s="259" t="s">
        <v>23970</v>
      </c>
      <c r="C10381" s="260" t="s">
        <v>17875</v>
      </c>
      <c r="D10381" s="266" t="s">
        <v>23971</v>
      </c>
    </row>
    <row r="10382" customFormat="false" ht="30" hidden="false" customHeight="false" outlineLevel="0" collapsed="false">
      <c r="A10382" s="262" t="n">
        <v>13397</v>
      </c>
      <c r="B10382" s="263" t="s">
        <v>23972</v>
      </c>
      <c r="C10382" s="264" t="s">
        <v>17875</v>
      </c>
      <c r="D10382" s="265" t="s">
        <v>23973</v>
      </c>
    </row>
    <row r="10383" customFormat="false" ht="30" hidden="false" customHeight="false" outlineLevel="0" collapsed="false">
      <c r="A10383" s="258" t="n">
        <v>12041</v>
      </c>
      <c r="B10383" s="259" t="s">
        <v>23974</v>
      </c>
      <c r="C10383" s="260" t="s">
        <v>17875</v>
      </c>
      <c r="D10383" s="266" t="s">
        <v>23975</v>
      </c>
    </row>
    <row r="10384" customFormat="false" ht="30" hidden="false" customHeight="false" outlineLevel="0" collapsed="false">
      <c r="A10384" s="262" t="n">
        <v>12043</v>
      </c>
      <c r="B10384" s="263" t="s">
        <v>23976</v>
      </c>
      <c r="C10384" s="264" t="s">
        <v>17875</v>
      </c>
      <c r="D10384" s="265" t="s">
        <v>23977</v>
      </c>
    </row>
    <row r="10385" customFormat="false" ht="30" hidden="false" customHeight="false" outlineLevel="0" collapsed="false">
      <c r="A10385" s="258" t="n">
        <v>39762</v>
      </c>
      <c r="B10385" s="259" t="s">
        <v>23978</v>
      </c>
      <c r="C10385" s="260" t="s">
        <v>17875</v>
      </c>
      <c r="D10385" s="266" t="s">
        <v>23979</v>
      </c>
    </row>
    <row r="10386" customFormat="false" ht="30" hidden="false" customHeight="false" outlineLevel="0" collapsed="false">
      <c r="A10386" s="262" t="n">
        <v>12042</v>
      </c>
      <c r="B10386" s="263" t="s">
        <v>23980</v>
      </c>
      <c r="C10386" s="264" t="s">
        <v>17875</v>
      </c>
      <c r="D10386" s="265" t="s">
        <v>23981</v>
      </c>
    </row>
    <row r="10387" customFormat="false" ht="30" hidden="false" customHeight="false" outlineLevel="0" collapsed="false">
      <c r="A10387" s="258" t="n">
        <v>39763</v>
      </c>
      <c r="B10387" s="259" t="s">
        <v>23982</v>
      </c>
      <c r="C10387" s="260" t="s">
        <v>17875</v>
      </c>
      <c r="D10387" s="266" t="s">
        <v>23983</v>
      </c>
    </row>
    <row r="10388" customFormat="false" ht="30" hidden="false" customHeight="false" outlineLevel="0" collapsed="false">
      <c r="A10388" s="262" t="n">
        <v>39756</v>
      </c>
      <c r="B10388" s="263" t="s">
        <v>23984</v>
      </c>
      <c r="C10388" s="264" t="s">
        <v>17875</v>
      </c>
      <c r="D10388" s="265" t="s">
        <v>23985</v>
      </c>
    </row>
    <row r="10389" customFormat="false" ht="30" hidden="false" customHeight="false" outlineLevel="0" collapsed="false">
      <c r="A10389" s="258" t="n">
        <v>12038</v>
      </c>
      <c r="B10389" s="259" t="s">
        <v>23986</v>
      </c>
      <c r="C10389" s="260" t="s">
        <v>17875</v>
      </c>
      <c r="D10389" s="266" t="s">
        <v>23987</v>
      </c>
    </row>
    <row r="10390" customFormat="false" ht="30" hidden="false" customHeight="false" outlineLevel="0" collapsed="false">
      <c r="A10390" s="262" t="n">
        <v>12040</v>
      </c>
      <c r="B10390" s="263" t="s">
        <v>23988</v>
      </c>
      <c r="C10390" s="264" t="s">
        <v>17875</v>
      </c>
      <c r="D10390" s="265" t="s">
        <v>23989</v>
      </c>
    </row>
    <row r="10391" customFormat="false" ht="30" hidden="false" customHeight="false" outlineLevel="0" collapsed="false">
      <c r="A10391" s="258" t="n">
        <v>39757</v>
      </c>
      <c r="B10391" s="259" t="s">
        <v>23990</v>
      </c>
      <c r="C10391" s="260" t="s">
        <v>17875</v>
      </c>
      <c r="D10391" s="266" t="s">
        <v>23991</v>
      </c>
    </row>
    <row r="10392" customFormat="false" ht="30" hidden="false" customHeight="false" outlineLevel="0" collapsed="false">
      <c r="A10392" s="262" t="n">
        <v>39758</v>
      </c>
      <c r="B10392" s="263" t="s">
        <v>23992</v>
      </c>
      <c r="C10392" s="264" t="s">
        <v>17875</v>
      </c>
      <c r="D10392" s="265" t="s">
        <v>23993</v>
      </c>
    </row>
    <row r="10393" customFormat="false" ht="30" hidden="false" customHeight="false" outlineLevel="0" collapsed="false">
      <c r="A10393" s="258" t="n">
        <v>39759</v>
      </c>
      <c r="B10393" s="259" t="s">
        <v>23994</v>
      </c>
      <c r="C10393" s="260" t="s">
        <v>17875</v>
      </c>
      <c r="D10393" s="266" t="s">
        <v>23995</v>
      </c>
    </row>
    <row r="10394" customFormat="false" ht="30" hidden="false" customHeight="false" outlineLevel="0" collapsed="false">
      <c r="A10394" s="262" t="n">
        <v>39760</v>
      </c>
      <c r="B10394" s="263" t="s">
        <v>23996</v>
      </c>
      <c r="C10394" s="264" t="s">
        <v>17875</v>
      </c>
      <c r="D10394" s="265" t="s">
        <v>23997</v>
      </c>
    </row>
    <row r="10395" customFormat="false" ht="30" hidden="false" customHeight="false" outlineLevel="0" collapsed="false">
      <c r="A10395" s="258" t="n">
        <v>39761</v>
      </c>
      <c r="B10395" s="259" t="s">
        <v>23998</v>
      </c>
      <c r="C10395" s="260" t="s">
        <v>17875</v>
      </c>
      <c r="D10395" s="266" t="s">
        <v>23999</v>
      </c>
    </row>
    <row r="10396" customFormat="false" ht="15" hidden="false" customHeight="false" outlineLevel="0" collapsed="false">
      <c r="A10396" s="262" t="n">
        <v>39765</v>
      </c>
      <c r="B10396" s="263" t="s">
        <v>24000</v>
      </c>
      <c r="C10396" s="264" t="s">
        <v>17875</v>
      </c>
      <c r="D10396" s="265" t="s">
        <v>7887</v>
      </c>
    </row>
    <row r="10397" customFormat="false" ht="15" hidden="false" customHeight="false" outlineLevel="0" collapsed="false">
      <c r="A10397" s="258" t="n">
        <v>13399</v>
      </c>
      <c r="B10397" s="259" t="s">
        <v>24001</v>
      </c>
      <c r="C10397" s="260" t="s">
        <v>17875</v>
      </c>
      <c r="D10397" s="266" t="s">
        <v>11163</v>
      </c>
    </row>
    <row r="10398" customFormat="false" ht="15" hidden="false" customHeight="false" outlineLevel="0" collapsed="false">
      <c r="A10398" s="262" t="n">
        <v>39764</v>
      </c>
      <c r="B10398" s="263" t="s">
        <v>24002</v>
      </c>
      <c r="C10398" s="264" t="s">
        <v>17875</v>
      </c>
      <c r="D10398" s="265" t="s">
        <v>19260</v>
      </c>
    </row>
    <row r="10399" customFormat="false" ht="15" hidden="false" customHeight="false" outlineLevel="0" collapsed="false">
      <c r="A10399" s="258" t="n">
        <v>39805</v>
      </c>
      <c r="B10399" s="259" t="s">
        <v>24003</v>
      </c>
      <c r="C10399" s="260" t="s">
        <v>17875</v>
      </c>
      <c r="D10399" s="266" t="s">
        <v>24004</v>
      </c>
    </row>
    <row r="10400" customFormat="false" ht="15" hidden="false" customHeight="false" outlineLevel="0" collapsed="false">
      <c r="A10400" s="262" t="n">
        <v>39806</v>
      </c>
      <c r="B10400" s="263" t="s">
        <v>24005</v>
      </c>
      <c r="C10400" s="264" t="s">
        <v>17875</v>
      </c>
      <c r="D10400" s="265" t="s">
        <v>24006</v>
      </c>
    </row>
    <row r="10401" customFormat="false" ht="15" hidden="false" customHeight="false" outlineLevel="0" collapsed="false">
      <c r="A10401" s="258" t="n">
        <v>39807</v>
      </c>
      <c r="B10401" s="259" t="s">
        <v>24007</v>
      </c>
      <c r="C10401" s="260" t="s">
        <v>17875</v>
      </c>
      <c r="D10401" s="266" t="s">
        <v>24008</v>
      </c>
    </row>
    <row r="10402" customFormat="false" ht="15" hidden="false" customHeight="false" outlineLevel="0" collapsed="false">
      <c r="A10402" s="262" t="n">
        <v>39804</v>
      </c>
      <c r="B10402" s="263" t="s">
        <v>24009</v>
      </c>
      <c r="C10402" s="264" t="s">
        <v>17875</v>
      </c>
      <c r="D10402" s="265" t="s">
        <v>14607</v>
      </c>
    </row>
    <row r="10403" customFormat="false" ht="15" hidden="false" customHeight="false" outlineLevel="0" collapsed="false">
      <c r="A10403" s="258" t="n">
        <v>39796</v>
      </c>
      <c r="B10403" s="259" t="s">
        <v>24010</v>
      </c>
      <c r="C10403" s="260" t="s">
        <v>17875</v>
      </c>
      <c r="D10403" s="266" t="s">
        <v>6000</v>
      </c>
    </row>
    <row r="10404" customFormat="false" ht="15" hidden="false" customHeight="false" outlineLevel="0" collapsed="false">
      <c r="A10404" s="262" t="n">
        <v>39797</v>
      </c>
      <c r="B10404" s="263" t="s">
        <v>24011</v>
      </c>
      <c r="C10404" s="264" t="s">
        <v>17875</v>
      </c>
      <c r="D10404" s="265" t="s">
        <v>9205</v>
      </c>
    </row>
    <row r="10405" customFormat="false" ht="15" hidden="false" customHeight="false" outlineLevel="0" collapsed="false">
      <c r="A10405" s="258" t="n">
        <v>39798</v>
      </c>
      <c r="B10405" s="259" t="s">
        <v>24012</v>
      </c>
      <c r="C10405" s="260" t="s">
        <v>17875</v>
      </c>
      <c r="D10405" s="266" t="s">
        <v>23963</v>
      </c>
    </row>
    <row r="10406" customFormat="false" ht="15" hidden="false" customHeight="false" outlineLevel="0" collapsed="false">
      <c r="A10406" s="262" t="n">
        <v>39794</v>
      </c>
      <c r="B10406" s="263" t="s">
        <v>24013</v>
      </c>
      <c r="C10406" s="264" t="s">
        <v>17875</v>
      </c>
      <c r="D10406" s="265" t="s">
        <v>22853</v>
      </c>
    </row>
    <row r="10407" customFormat="false" ht="15" hidden="false" customHeight="false" outlineLevel="0" collapsed="false">
      <c r="A10407" s="258" t="n">
        <v>39795</v>
      </c>
      <c r="B10407" s="259" t="s">
        <v>24014</v>
      </c>
      <c r="C10407" s="260" t="s">
        <v>17875</v>
      </c>
      <c r="D10407" s="266" t="s">
        <v>24015</v>
      </c>
    </row>
    <row r="10408" customFormat="false" ht="15" hidden="false" customHeight="false" outlineLevel="0" collapsed="false">
      <c r="A10408" s="262" t="n">
        <v>39801</v>
      </c>
      <c r="B10408" s="263" t="s">
        <v>24016</v>
      </c>
      <c r="C10408" s="264" t="s">
        <v>17875</v>
      </c>
      <c r="D10408" s="265" t="s">
        <v>24017</v>
      </c>
    </row>
    <row r="10409" customFormat="false" ht="15" hidden="false" customHeight="false" outlineLevel="0" collapsed="false">
      <c r="A10409" s="258" t="n">
        <v>39802</v>
      </c>
      <c r="B10409" s="259" t="s">
        <v>24018</v>
      </c>
      <c r="C10409" s="260" t="s">
        <v>17875</v>
      </c>
      <c r="D10409" s="266" t="s">
        <v>11043</v>
      </c>
    </row>
    <row r="10410" customFormat="false" ht="15" hidden="false" customHeight="false" outlineLevel="0" collapsed="false">
      <c r="A10410" s="262" t="n">
        <v>39803</v>
      </c>
      <c r="B10410" s="263" t="s">
        <v>24019</v>
      </c>
      <c r="C10410" s="264" t="s">
        <v>17875</v>
      </c>
      <c r="D10410" s="265" t="s">
        <v>17849</v>
      </c>
    </row>
    <row r="10411" customFormat="false" ht="15" hidden="false" customHeight="false" outlineLevel="0" collapsed="false">
      <c r="A10411" s="258" t="n">
        <v>39799</v>
      </c>
      <c r="B10411" s="259" t="s">
        <v>24020</v>
      </c>
      <c r="C10411" s="260" t="s">
        <v>17875</v>
      </c>
      <c r="D10411" s="266" t="s">
        <v>1329</v>
      </c>
    </row>
    <row r="10412" customFormat="false" ht="15" hidden="false" customHeight="false" outlineLevel="0" collapsed="false">
      <c r="A10412" s="262" t="n">
        <v>39800</v>
      </c>
      <c r="B10412" s="263" t="s">
        <v>24021</v>
      </c>
      <c r="C10412" s="264" t="s">
        <v>17875</v>
      </c>
      <c r="D10412" s="265" t="s">
        <v>24022</v>
      </c>
    </row>
    <row r="10413" customFormat="false" ht="15" hidden="false" customHeight="false" outlineLevel="0" collapsed="false">
      <c r="A10413" s="258" t="n">
        <v>4224</v>
      </c>
      <c r="B10413" s="259" t="s">
        <v>24023</v>
      </c>
      <c r="C10413" s="260" t="s">
        <v>17979</v>
      </c>
      <c r="D10413" s="266" t="s">
        <v>18516</v>
      </c>
    </row>
    <row r="10414" customFormat="false" ht="15" hidden="false" customHeight="false" outlineLevel="0" collapsed="false">
      <c r="A10414" s="262" t="n">
        <v>21059</v>
      </c>
      <c r="B10414" s="263" t="s">
        <v>24024</v>
      </c>
      <c r="C10414" s="264" t="s">
        <v>17875</v>
      </c>
      <c r="D10414" s="265" t="s">
        <v>587</v>
      </c>
    </row>
    <row r="10415" customFormat="false" ht="15" hidden="false" customHeight="false" outlineLevel="0" collapsed="false">
      <c r="A10415" s="258" t="n">
        <v>11234</v>
      </c>
      <c r="B10415" s="259" t="s">
        <v>24025</v>
      </c>
      <c r="C10415" s="260" t="s">
        <v>17875</v>
      </c>
      <c r="D10415" s="266" t="s">
        <v>24026</v>
      </c>
    </row>
    <row r="10416" customFormat="false" ht="15" hidden="false" customHeight="false" outlineLevel="0" collapsed="false">
      <c r="A10416" s="262" t="n">
        <v>21060</v>
      </c>
      <c r="B10416" s="263" t="s">
        <v>24027</v>
      </c>
      <c r="C10416" s="264" t="s">
        <v>17875</v>
      </c>
      <c r="D10416" s="265" t="s">
        <v>24028</v>
      </c>
    </row>
    <row r="10417" customFormat="false" ht="15" hidden="false" customHeight="false" outlineLevel="0" collapsed="false">
      <c r="A10417" s="258" t="n">
        <v>21061</v>
      </c>
      <c r="B10417" s="259" t="s">
        <v>24029</v>
      </c>
      <c r="C10417" s="260" t="s">
        <v>17875</v>
      </c>
      <c r="D10417" s="266" t="s">
        <v>24030</v>
      </c>
    </row>
    <row r="10418" customFormat="false" ht="15" hidden="false" customHeight="false" outlineLevel="0" collapsed="false">
      <c r="A10418" s="262" t="n">
        <v>21062</v>
      </c>
      <c r="B10418" s="263" t="s">
        <v>24031</v>
      </c>
      <c r="C10418" s="264" t="s">
        <v>17875</v>
      </c>
      <c r="D10418" s="265" t="s">
        <v>24032</v>
      </c>
    </row>
    <row r="10419" customFormat="false" ht="15" hidden="false" customHeight="false" outlineLevel="0" collapsed="false">
      <c r="A10419" s="258" t="n">
        <v>11708</v>
      </c>
      <c r="B10419" s="259" t="s">
        <v>24033</v>
      </c>
      <c r="C10419" s="260" t="s">
        <v>17875</v>
      </c>
      <c r="D10419" s="266" t="s">
        <v>24034</v>
      </c>
    </row>
    <row r="10420" customFormat="false" ht="15" hidden="false" customHeight="false" outlineLevel="0" collapsed="false">
      <c r="A10420" s="262" t="n">
        <v>11709</v>
      </c>
      <c r="B10420" s="263" t="s">
        <v>24035</v>
      </c>
      <c r="C10420" s="264" t="s">
        <v>17875</v>
      </c>
      <c r="D10420" s="265" t="s">
        <v>15791</v>
      </c>
    </row>
    <row r="10421" customFormat="false" ht="15" hidden="false" customHeight="false" outlineLevel="0" collapsed="false">
      <c r="A10421" s="258" t="n">
        <v>11710</v>
      </c>
      <c r="B10421" s="259" t="s">
        <v>24036</v>
      </c>
      <c r="C10421" s="260" t="s">
        <v>17875</v>
      </c>
      <c r="D10421" s="266" t="s">
        <v>24037</v>
      </c>
    </row>
    <row r="10422" customFormat="false" ht="15" hidden="false" customHeight="false" outlineLevel="0" collapsed="false">
      <c r="A10422" s="262" t="n">
        <v>11707</v>
      </c>
      <c r="B10422" s="263" t="s">
        <v>24038</v>
      </c>
      <c r="C10422" s="264" t="s">
        <v>17875</v>
      </c>
      <c r="D10422" s="265" t="s">
        <v>22295</v>
      </c>
    </row>
    <row r="10423" customFormat="false" ht="15" hidden="false" customHeight="false" outlineLevel="0" collapsed="false">
      <c r="A10423" s="258" t="n">
        <v>11739</v>
      </c>
      <c r="B10423" s="259" t="s">
        <v>24039</v>
      </c>
      <c r="C10423" s="260" t="s">
        <v>17875</v>
      </c>
      <c r="D10423" s="266" t="s">
        <v>6511</v>
      </c>
    </row>
    <row r="10424" customFormat="false" ht="15" hidden="false" customHeight="false" outlineLevel="0" collapsed="false">
      <c r="A10424" s="262" t="n">
        <v>11711</v>
      </c>
      <c r="B10424" s="263" t="s">
        <v>24040</v>
      </c>
      <c r="C10424" s="264" t="s">
        <v>17875</v>
      </c>
      <c r="D10424" s="265" t="s">
        <v>231</v>
      </c>
    </row>
    <row r="10425" customFormat="false" ht="15" hidden="false" customHeight="false" outlineLevel="0" collapsed="false">
      <c r="A10425" s="258" t="n">
        <v>5102</v>
      </c>
      <c r="B10425" s="259" t="s">
        <v>24041</v>
      </c>
      <c r="C10425" s="260" t="s">
        <v>17875</v>
      </c>
      <c r="D10425" s="266" t="s">
        <v>7549</v>
      </c>
    </row>
    <row r="10426" customFormat="false" ht="15" hidden="false" customHeight="false" outlineLevel="0" collapsed="false">
      <c r="A10426" s="262" t="n">
        <v>11741</v>
      </c>
      <c r="B10426" s="263" t="s">
        <v>24042</v>
      </c>
      <c r="C10426" s="264" t="s">
        <v>17875</v>
      </c>
      <c r="D10426" s="265" t="s">
        <v>13991</v>
      </c>
    </row>
    <row r="10427" customFormat="false" ht="15" hidden="false" customHeight="false" outlineLevel="0" collapsed="false">
      <c r="A10427" s="258" t="n">
        <v>11743</v>
      </c>
      <c r="B10427" s="259" t="s">
        <v>24043</v>
      </c>
      <c r="C10427" s="260" t="s">
        <v>17875</v>
      </c>
      <c r="D10427" s="266" t="s">
        <v>9738</v>
      </c>
    </row>
    <row r="10428" customFormat="false" ht="15" hidden="false" customHeight="false" outlineLevel="0" collapsed="false">
      <c r="A10428" s="262" t="n">
        <v>11745</v>
      </c>
      <c r="B10428" s="263" t="s">
        <v>24044</v>
      </c>
      <c r="C10428" s="264" t="s">
        <v>17875</v>
      </c>
      <c r="D10428" s="265" t="s">
        <v>10374</v>
      </c>
    </row>
    <row r="10429" customFormat="false" ht="15" hidden="false" customHeight="false" outlineLevel="0" collapsed="false">
      <c r="A10429" s="258" t="n">
        <v>25961</v>
      </c>
      <c r="B10429" s="259" t="s">
        <v>24045</v>
      </c>
      <c r="C10429" s="260" t="s">
        <v>17895</v>
      </c>
      <c r="D10429" s="266" t="s">
        <v>18533</v>
      </c>
    </row>
    <row r="10430" customFormat="false" ht="15" hidden="false" customHeight="false" outlineLevel="0" collapsed="false">
      <c r="A10430" s="262" t="n">
        <v>40985</v>
      </c>
      <c r="B10430" s="263" t="s">
        <v>24046</v>
      </c>
      <c r="C10430" s="264" t="s">
        <v>18160</v>
      </c>
      <c r="D10430" s="265" t="s">
        <v>18535</v>
      </c>
    </row>
    <row r="10431" customFormat="false" ht="15" hidden="false" customHeight="false" outlineLevel="0" collapsed="false">
      <c r="A10431" s="258" t="n">
        <v>1088</v>
      </c>
      <c r="B10431" s="259" t="s">
        <v>24047</v>
      </c>
      <c r="C10431" s="260" t="s">
        <v>17875</v>
      </c>
      <c r="D10431" s="266" t="s">
        <v>24048</v>
      </c>
    </row>
    <row r="10432" customFormat="false" ht="15" hidden="false" customHeight="false" outlineLevel="0" collapsed="false">
      <c r="A10432" s="262" t="n">
        <v>1087</v>
      </c>
      <c r="B10432" s="263" t="s">
        <v>24049</v>
      </c>
      <c r="C10432" s="264" t="s">
        <v>17875</v>
      </c>
      <c r="D10432" s="265" t="s">
        <v>24050</v>
      </c>
    </row>
    <row r="10433" customFormat="false" ht="15" hidden="false" customHeight="false" outlineLevel="0" collapsed="false">
      <c r="A10433" s="258" t="n">
        <v>38777</v>
      </c>
      <c r="B10433" s="259" t="s">
        <v>24051</v>
      </c>
      <c r="C10433" s="260" t="s">
        <v>17875</v>
      </c>
      <c r="D10433" s="266" t="s">
        <v>3403</v>
      </c>
    </row>
    <row r="10434" customFormat="false" ht="15" hidden="false" customHeight="false" outlineLevel="0" collapsed="false">
      <c r="A10434" s="262" t="n">
        <v>1086</v>
      </c>
      <c r="B10434" s="263" t="s">
        <v>24052</v>
      </c>
      <c r="C10434" s="264" t="s">
        <v>17875</v>
      </c>
      <c r="D10434" s="265" t="s">
        <v>23361</v>
      </c>
    </row>
    <row r="10435" customFormat="false" ht="15" hidden="false" customHeight="false" outlineLevel="0" collapsed="false">
      <c r="A10435" s="258" t="n">
        <v>1079</v>
      </c>
      <c r="B10435" s="259" t="s">
        <v>24053</v>
      </c>
      <c r="C10435" s="260" t="s">
        <v>17875</v>
      </c>
      <c r="D10435" s="266" t="s">
        <v>24054</v>
      </c>
    </row>
    <row r="10436" customFormat="false" ht="15" hidden="false" customHeight="false" outlineLevel="0" collapsed="false">
      <c r="A10436" s="262" t="n">
        <v>39374</v>
      </c>
      <c r="B10436" s="263" t="s">
        <v>24055</v>
      </c>
      <c r="C10436" s="264" t="s">
        <v>17875</v>
      </c>
      <c r="D10436" s="265" t="s">
        <v>24056</v>
      </c>
    </row>
    <row r="10437" customFormat="false" ht="15" hidden="false" customHeight="false" outlineLevel="0" collapsed="false">
      <c r="A10437" s="258" t="n">
        <v>1082</v>
      </c>
      <c r="B10437" s="259" t="s">
        <v>24057</v>
      </c>
      <c r="C10437" s="260" t="s">
        <v>17875</v>
      </c>
      <c r="D10437" s="266" t="s">
        <v>24058</v>
      </c>
    </row>
    <row r="10438" customFormat="false" ht="15" hidden="false" customHeight="false" outlineLevel="0" collapsed="false">
      <c r="A10438" s="262" t="n">
        <v>12316</v>
      </c>
      <c r="B10438" s="263" t="s">
        <v>24059</v>
      </c>
      <c r="C10438" s="264" t="s">
        <v>17875</v>
      </c>
      <c r="D10438" s="265" t="s">
        <v>24060</v>
      </c>
    </row>
    <row r="10439" customFormat="false" ht="15" hidden="false" customHeight="false" outlineLevel="0" collapsed="false">
      <c r="A10439" s="258" t="n">
        <v>12317</v>
      </c>
      <c r="B10439" s="259" t="s">
        <v>24061</v>
      </c>
      <c r="C10439" s="260" t="s">
        <v>17875</v>
      </c>
      <c r="D10439" s="266" t="s">
        <v>24062</v>
      </c>
    </row>
    <row r="10440" customFormat="false" ht="15" hidden="false" customHeight="false" outlineLevel="0" collapsed="false">
      <c r="A10440" s="262" t="n">
        <v>12318</v>
      </c>
      <c r="B10440" s="263" t="s">
        <v>24063</v>
      </c>
      <c r="C10440" s="264" t="s">
        <v>17875</v>
      </c>
      <c r="D10440" s="265" t="s">
        <v>24064</v>
      </c>
    </row>
    <row r="10441" customFormat="false" ht="15" hidden="false" customHeight="false" outlineLevel="0" collapsed="false">
      <c r="A10441" s="258" t="n">
        <v>5104</v>
      </c>
      <c r="B10441" s="259" t="s">
        <v>24065</v>
      </c>
      <c r="C10441" s="260" t="s">
        <v>17977</v>
      </c>
      <c r="D10441" s="266" t="s">
        <v>18972</v>
      </c>
    </row>
    <row r="10442" customFormat="false" ht="15" hidden="false" customHeight="false" outlineLevel="0" collapsed="false">
      <c r="A10442" s="262" t="n">
        <v>26023</v>
      </c>
      <c r="B10442" s="263" t="s">
        <v>24066</v>
      </c>
      <c r="C10442" s="264" t="s">
        <v>17875</v>
      </c>
      <c r="D10442" s="265" t="s">
        <v>14346</v>
      </c>
    </row>
    <row r="10443" customFormat="false" ht="15" hidden="false" customHeight="false" outlineLevel="0" collapsed="false">
      <c r="A10443" s="258" t="n">
        <v>2710</v>
      </c>
      <c r="B10443" s="259" t="s">
        <v>24067</v>
      </c>
      <c r="C10443" s="260" t="s">
        <v>17875</v>
      </c>
      <c r="D10443" s="266" t="s">
        <v>15643</v>
      </c>
    </row>
    <row r="10444" customFormat="false" ht="15" hidden="false" customHeight="false" outlineLevel="0" collapsed="false">
      <c r="A10444" s="262" t="n">
        <v>14575</v>
      </c>
      <c r="B10444" s="263" t="s">
        <v>24068</v>
      </c>
      <c r="C10444" s="264" t="s">
        <v>17875</v>
      </c>
      <c r="D10444" s="265" t="s">
        <v>24069</v>
      </c>
    </row>
    <row r="10445" customFormat="false" ht="15" hidden="false" customHeight="false" outlineLevel="0" collapsed="false">
      <c r="A10445" s="258" t="n">
        <v>20034</v>
      </c>
      <c r="B10445" s="259" t="s">
        <v>24070</v>
      </c>
      <c r="C10445" s="260" t="s">
        <v>17875</v>
      </c>
      <c r="D10445" s="266" t="s">
        <v>24071</v>
      </c>
    </row>
    <row r="10446" customFormat="false" ht="15" hidden="false" customHeight="false" outlineLevel="0" collapsed="false">
      <c r="A10446" s="262" t="n">
        <v>20036</v>
      </c>
      <c r="B10446" s="263" t="s">
        <v>24072</v>
      </c>
      <c r="C10446" s="264" t="s">
        <v>17875</v>
      </c>
      <c r="D10446" s="265" t="s">
        <v>24073</v>
      </c>
    </row>
    <row r="10447" customFormat="false" ht="15" hidden="false" customHeight="false" outlineLevel="0" collapsed="false">
      <c r="A10447" s="258" t="n">
        <v>20037</v>
      </c>
      <c r="B10447" s="259" t="s">
        <v>24074</v>
      </c>
      <c r="C10447" s="260" t="s">
        <v>17875</v>
      </c>
      <c r="D10447" s="266" t="s">
        <v>24075</v>
      </c>
    </row>
    <row r="10448" customFormat="false" ht="15" hidden="false" customHeight="false" outlineLevel="0" collapsed="false">
      <c r="A10448" s="262" t="n">
        <v>20043</v>
      </c>
      <c r="B10448" s="263" t="s">
        <v>24076</v>
      </c>
      <c r="C10448" s="264" t="s">
        <v>17875</v>
      </c>
      <c r="D10448" s="265" t="s">
        <v>9738</v>
      </c>
    </row>
    <row r="10449" customFormat="false" ht="15" hidden="false" customHeight="false" outlineLevel="0" collapsed="false">
      <c r="A10449" s="258" t="n">
        <v>20044</v>
      </c>
      <c r="B10449" s="259" t="s">
        <v>24077</v>
      </c>
      <c r="C10449" s="260" t="s">
        <v>17875</v>
      </c>
      <c r="D10449" s="266" t="s">
        <v>18638</v>
      </c>
    </row>
    <row r="10450" customFormat="false" ht="15" hidden="false" customHeight="false" outlineLevel="0" collapsed="false">
      <c r="A10450" s="262" t="n">
        <v>20042</v>
      </c>
      <c r="B10450" s="263" t="s">
        <v>24078</v>
      </c>
      <c r="C10450" s="264" t="s">
        <v>17875</v>
      </c>
      <c r="D10450" s="265" t="s">
        <v>10717</v>
      </c>
    </row>
    <row r="10451" customFormat="false" ht="15" hidden="false" customHeight="false" outlineLevel="0" collapsed="false">
      <c r="A10451" s="258" t="n">
        <v>20046</v>
      </c>
      <c r="B10451" s="259" t="s">
        <v>24079</v>
      </c>
      <c r="C10451" s="260" t="s">
        <v>17875</v>
      </c>
      <c r="D10451" s="266" t="s">
        <v>1237</v>
      </c>
    </row>
    <row r="10452" customFormat="false" ht="15" hidden="false" customHeight="false" outlineLevel="0" collapsed="false">
      <c r="A10452" s="262" t="n">
        <v>20047</v>
      </c>
      <c r="B10452" s="263" t="s">
        <v>24080</v>
      </c>
      <c r="C10452" s="264" t="s">
        <v>17875</v>
      </c>
      <c r="D10452" s="265" t="s">
        <v>20864</v>
      </c>
    </row>
    <row r="10453" customFormat="false" ht="15" hidden="false" customHeight="false" outlineLevel="0" collapsed="false">
      <c r="A10453" s="258" t="n">
        <v>20045</v>
      </c>
      <c r="B10453" s="259" t="s">
        <v>24081</v>
      </c>
      <c r="C10453" s="260" t="s">
        <v>17875</v>
      </c>
      <c r="D10453" s="266" t="s">
        <v>2996</v>
      </c>
    </row>
    <row r="10454" customFormat="false" ht="15" hidden="false" customHeight="false" outlineLevel="0" collapsed="false">
      <c r="A10454" s="262" t="n">
        <v>20972</v>
      </c>
      <c r="B10454" s="263" t="s">
        <v>24082</v>
      </c>
      <c r="C10454" s="264" t="s">
        <v>17875</v>
      </c>
      <c r="D10454" s="265" t="s">
        <v>24083</v>
      </c>
    </row>
    <row r="10455" customFormat="false" ht="15" hidden="false" customHeight="false" outlineLevel="0" collapsed="false">
      <c r="A10455" s="258" t="n">
        <v>20032</v>
      </c>
      <c r="B10455" s="259" t="s">
        <v>24084</v>
      </c>
      <c r="C10455" s="260" t="s">
        <v>17875</v>
      </c>
      <c r="D10455" s="266" t="s">
        <v>24085</v>
      </c>
    </row>
    <row r="10456" customFormat="false" ht="15" hidden="false" customHeight="false" outlineLevel="0" collapsed="false">
      <c r="A10456" s="262" t="n">
        <v>11321</v>
      </c>
      <c r="B10456" s="263" t="s">
        <v>24086</v>
      </c>
      <c r="C10456" s="264" t="s">
        <v>17875</v>
      </c>
      <c r="D10456" s="265" t="s">
        <v>2417</v>
      </c>
    </row>
    <row r="10457" customFormat="false" ht="15" hidden="false" customHeight="false" outlineLevel="0" collapsed="false">
      <c r="A10457" s="258" t="n">
        <v>11323</v>
      </c>
      <c r="B10457" s="259" t="s">
        <v>24087</v>
      </c>
      <c r="C10457" s="260" t="s">
        <v>17875</v>
      </c>
      <c r="D10457" s="266" t="s">
        <v>9999</v>
      </c>
    </row>
    <row r="10458" customFormat="false" ht="15" hidden="false" customHeight="false" outlineLevel="0" collapsed="false">
      <c r="A10458" s="262" t="n">
        <v>20327</v>
      </c>
      <c r="B10458" s="263" t="s">
        <v>24088</v>
      </c>
      <c r="C10458" s="264" t="s">
        <v>17875</v>
      </c>
      <c r="D10458" s="265" t="s">
        <v>10200</v>
      </c>
    </row>
    <row r="10459" customFormat="false" ht="15" hidden="false" customHeight="false" outlineLevel="0" collapsed="false">
      <c r="A10459" s="258" t="n">
        <v>25966</v>
      </c>
      <c r="B10459" s="259" t="s">
        <v>24089</v>
      </c>
      <c r="C10459" s="260" t="s">
        <v>17979</v>
      </c>
      <c r="D10459" s="266" t="s">
        <v>12092</v>
      </c>
    </row>
    <row r="10460" customFormat="false" ht="30" hidden="false" customHeight="false" outlineLevel="0" collapsed="false">
      <c r="A10460" s="262" t="n">
        <v>13390</v>
      </c>
      <c r="B10460" s="263" t="s">
        <v>24090</v>
      </c>
      <c r="C10460" s="264" t="s">
        <v>17875</v>
      </c>
      <c r="D10460" s="265" t="s">
        <v>24091</v>
      </c>
    </row>
    <row r="10461" customFormat="false" ht="15" hidden="false" customHeight="false" outlineLevel="0" collapsed="false">
      <c r="A10461" s="258" t="n">
        <v>6034</v>
      </c>
      <c r="B10461" s="259" t="s">
        <v>24092</v>
      </c>
      <c r="C10461" s="260" t="s">
        <v>17875</v>
      </c>
      <c r="D10461" s="266" t="s">
        <v>24093</v>
      </c>
    </row>
    <row r="10462" customFormat="false" ht="15" hidden="false" customHeight="false" outlineLevel="0" collapsed="false">
      <c r="A10462" s="262" t="n">
        <v>6036</v>
      </c>
      <c r="B10462" s="263" t="s">
        <v>24094</v>
      </c>
      <c r="C10462" s="264" t="s">
        <v>17875</v>
      </c>
      <c r="D10462" s="265" t="s">
        <v>24095</v>
      </c>
    </row>
    <row r="10463" customFormat="false" ht="15" hidden="false" customHeight="false" outlineLevel="0" collapsed="false">
      <c r="A10463" s="258" t="n">
        <v>6031</v>
      </c>
      <c r="B10463" s="259" t="s">
        <v>24096</v>
      </c>
      <c r="C10463" s="260" t="s">
        <v>17875</v>
      </c>
      <c r="D10463" s="266" t="s">
        <v>20692</v>
      </c>
    </row>
    <row r="10464" customFormat="false" ht="15" hidden="false" customHeight="false" outlineLevel="0" collapsed="false">
      <c r="A10464" s="262" t="n">
        <v>6029</v>
      </c>
      <c r="B10464" s="263" t="s">
        <v>24097</v>
      </c>
      <c r="C10464" s="264" t="s">
        <v>17875</v>
      </c>
      <c r="D10464" s="265" t="s">
        <v>9479</v>
      </c>
    </row>
    <row r="10465" customFormat="false" ht="15" hidden="false" customHeight="false" outlineLevel="0" collapsed="false">
      <c r="A10465" s="258" t="n">
        <v>6033</v>
      </c>
      <c r="B10465" s="259" t="s">
        <v>24098</v>
      </c>
      <c r="C10465" s="260" t="s">
        <v>17875</v>
      </c>
      <c r="D10465" s="266" t="s">
        <v>24099</v>
      </c>
    </row>
    <row r="10466" customFormat="false" ht="15" hidden="false" customHeight="false" outlineLevel="0" collapsed="false">
      <c r="A10466" s="262" t="n">
        <v>11672</v>
      </c>
      <c r="B10466" s="263" t="s">
        <v>24100</v>
      </c>
      <c r="C10466" s="264" t="s">
        <v>17875</v>
      </c>
      <c r="D10466" s="265" t="s">
        <v>24101</v>
      </c>
    </row>
    <row r="10467" customFormat="false" ht="15" hidden="false" customHeight="false" outlineLevel="0" collapsed="false">
      <c r="A10467" s="258" t="n">
        <v>11669</v>
      </c>
      <c r="B10467" s="259" t="s">
        <v>24102</v>
      </c>
      <c r="C10467" s="260" t="s">
        <v>17875</v>
      </c>
      <c r="D10467" s="266" t="s">
        <v>11037</v>
      </c>
    </row>
    <row r="10468" customFormat="false" ht="15" hidden="false" customHeight="false" outlineLevel="0" collapsed="false">
      <c r="A10468" s="262" t="n">
        <v>11670</v>
      </c>
      <c r="B10468" s="263" t="s">
        <v>24103</v>
      </c>
      <c r="C10468" s="264" t="s">
        <v>17875</v>
      </c>
      <c r="D10468" s="265" t="s">
        <v>14813</v>
      </c>
    </row>
    <row r="10469" customFormat="false" ht="15" hidden="false" customHeight="false" outlineLevel="0" collapsed="false">
      <c r="A10469" s="258" t="n">
        <v>20055</v>
      </c>
      <c r="B10469" s="259" t="s">
        <v>24104</v>
      </c>
      <c r="C10469" s="260" t="s">
        <v>17875</v>
      </c>
      <c r="D10469" s="266" t="s">
        <v>24105</v>
      </c>
    </row>
    <row r="10470" customFormat="false" ht="15" hidden="false" customHeight="false" outlineLevel="0" collapsed="false">
      <c r="A10470" s="262" t="n">
        <v>11671</v>
      </c>
      <c r="B10470" s="263" t="s">
        <v>24106</v>
      </c>
      <c r="C10470" s="264" t="s">
        <v>17875</v>
      </c>
      <c r="D10470" s="265" t="s">
        <v>1087</v>
      </c>
    </row>
    <row r="10471" customFormat="false" ht="15" hidden="false" customHeight="false" outlineLevel="0" collapsed="false">
      <c r="A10471" s="258" t="n">
        <v>6032</v>
      </c>
      <c r="B10471" s="259" t="s">
        <v>24107</v>
      </c>
      <c r="C10471" s="260" t="s">
        <v>17875</v>
      </c>
      <c r="D10471" s="266" t="s">
        <v>9431</v>
      </c>
    </row>
    <row r="10472" customFormat="false" ht="15" hidden="false" customHeight="false" outlineLevel="0" collapsed="false">
      <c r="A10472" s="262" t="n">
        <v>11673</v>
      </c>
      <c r="B10472" s="263" t="s">
        <v>24108</v>
      </c>
      <c r="C10472" s="264" t="s">
        <v>17875</v>
      </c>
      <c r="D10472" s="265" t="s">
        <v>24109</v>
      </c>
    </row>
    <row r="10473" customFormat="false" ht="15" hidden="false" customHeight="false" outlineLevel="0" collapsed="false">
      <c r="A10473" s="258" t="n">
        <v>11674</v>
      </c>
      <c r="B10473" s="259" t="s">
        <v>24110</v>
      </c>
      <c r="C10473" s="260" t="s">
        <v>17875</v>
      </c>
      <c r="D10473" s="266" t="s">
        <v>24111</v>
      </c>
    </row>
    <row r="10474" customFormat="false" ht="15" hidden="false" customHeight="false" outlineLevel="0" collapsed="false">
      <c r="A10474" s="262" t="n">
        <v>11675</v>
      </c>
      <c r="B10474" s="263" t="s">
        <v>24112</v>
      </c>
      <c r="C10474" s="264" t="s">
        <v>17875</v>
      </c>
      <c r="D10474" s="265" t="s">
        <v>24113</v>
      </c>
    </row>
    <row r="10475" customFormat="false" ht="15" hidden="false" customHeight="false" outlineLevel="0" collapsed="false">
      <c r="A10475" s="258" t="n">
        <v>11676</v>
      </c>
      <c r="B10475" s="259" t="s">
        <v>24114</v>
      </c>
      <c r="C10475" s="260" t="s">
        <v>17875</v>
      </c>
      <c r="D10475" s="266" t="s">
        <v>24115</v>
      </c>
    </row>
    <row r="10476" customFormat="false" ht="15" hidden="false" customHeight="false" outlineLevel="0" collapsed="false">
      <c r="A10476" s="262" t="n">
        <v>11677</v>
      </c>
      <c r="B10476" s="263" t="s">
        <v>24116</v>
      </c>
      <c r="C10476" s="264" t="s">
        <v>17875</v>
      </c>
      <c r="D10476" s="265" t="s">
        <v>24117</v>
      </c>
    </row>
    <row r="10477" customFormat="false" ht="15" hidden="false" customHeight="false" outlineLevel="0" collapsed="false">
      <c r="A10477" s="258" t="n">
        <v>11678</v>
      </c>
      <c r="B10477" s="259" t="s">
        <v>24118</v>
      </c>
      <c r="C10477" s="260" t="s">
        <v>17875</v>
      </c>
      <c r="D10477" s="266" t="s">
        <v>24119</v>
      </c>
    </row>
    <row r="10478" customFormat="false" ht="15" hidden="false" customHeight="false" outlineLevel="0" collapsed="false">
      <c r="A10478" s="262" t="n">
        <v>6038</v>
      </c>
      <c r="B10478" s="263" t="s">
        <v>24120</v>
      </c>
      <c r="C10478" s="264" t="s">
        <v>17875</v>
      </c>
      <c r="D10478" s="265" t="s">
        <v>462</v>
      </c>
    </row>
    <row r="10479" customFormat="false" ht="15" hidden="false" customHeight="false" outlineLevel="0" collapsed="false">
      <c r="A10479" s="258" t="n">
        <v>11718</v>
      </c>
      <c r="B10479" s="259" t="s">
        <v>24121</v>
      </c>
      <c r="C10479" s="260" t="s">
        <v>17875</v>
      </c>
      <c r="D10479" s="266" t="s">
        <v>24122</v>
      </c>
    </row>
    <row r="10480" customFormat="false" ht="15" hidden="false" customHeight="false" outlineLevel="0" collapsed="false">
      <c r="A10480" s="262" t="n">
        <v>6037</v>
      </c>
      <c r="B10480" s="263" t="s">
        <v>24123</v>
      </c>
      <c r="C10480" s="264" t="s">
        <v>17875</v>
      </c>
      <c r="D10480" s="265" t="s">
        <v>11617</v>
      </c>
    </row>
    <row r="10481" customFormat="false" ht="15" hidden="false" customHeight="false" outlineLevel="0" collapsed="false">
      <c r="A10481" s="258" t="n">
        <v>11719</v>
      </c>
      <c r="B10481" s="259" t="s">
        <v>24124</v>
      </c>
      <c r="C10481" s="260" t="s">
        <v>17875</v>
      </c>
      <c r="D10481" s="266" t="s">
        <v>24125</v>
      </c>
    </row>
    <row r="10482" customFormat="false" ht="15" hidden="false" customHeight="false" outlineLevel="0" collapsed="false">
      <c r="A10482" s="262" t="n">
        <v>6019</v>
      </c>
      <c r="B10482" s="263" t="s">
        <v>24126</v>
      </c>
      <c r="C10482" s="264" t="s">
        <v>17875</v>
      </c>
      <c r="D10482" s="265" t="s">
        <v>24127</v>
      </c>
    </row>
    <row r="10483" customFormat="false" ht="15" hidden="false" customHeight="false" outlineLevel="0" collapsed="false">
      <c r="A10483" s="258" t="n">
        <v>6010</v>
      </c>
      <c r="B10483" s="259" t="s">
        <v>24128</v>
      </c>
      <c r="C10483" s="260" t="s">
        <v>17875</v>
      </c>
      <c r="D10483" s="266" t="s">
        <v>10690</v>
      </c>
    </row>
    <row r="10484" customFormat="false" ht="15" hidden="false" customHeight="false" outlineLevel="0" collapsed="false">
      <c r="A10484" s="262" t="n">
        <v>6017</v>
      </c>
      <c r="B10484" s="263" t="s">
        <v>24129</v>
      </c>
      <c r="C10484" s="264" t="s">
        <v>17875</v>
      </c>
      <c r="D10484" s="265" t="s">
        <v>24130</v>
      </c>
    </row>
    <row r="10485" customFormat="false" ht="15" hidden="false" customHeight="false" outlineLevel="0" collapsed="false">
      <c r="A10485" s="258" t="n">
        <v>6020</v>
      </c>
      <c r="B10485" s="259" t="s">
        <v>24131</v>
      </c>
      <c r="C10485" s="260" t="s">
        <v>17875</v>
      </c>
      <c r="D10485" s="266" t="s">
        <v>15587</v>
      </c>
    </row>
    <row r="10486" customFormat="false" ht="15" hidden="false" customHeight="false" outlineLevel="0" collapsed="false">
      <c r="A10486" s="262" t="n">
        <v>6028</v>
      </c>
      <c r="B10486" s="263" t="s">
        <v>24132</v>
      </c>
      <c r="C10486" s="264" t="s">
        <v>17875</v>
      </c>
      <c r="D10486" s="265" t="s">
        <v>24133</v>
      </c>
    </row>
    <row r="10487" customFormat="false" ht="15" hidden="false" customHeight="false" outlineLevel="0" collapsed="false">
      <c r="A10487" s="258" t="n">
        <v>6011</v>
      </c>
      <c r="B10487" s="259" t="s">
        <v>24134</v>
      </c>
      <c r="C10487" s="260" t="s">
        <v>17875</v>
      </c>
      <c r="D10487" s="266" t="s">
        <v>24135</v>
      </c>
    </row>
    <row r="10488" customFormat="false" ht="15" hidden="false" customHeight="false" outlineLevel="0" collapsed="false">
      <c r="A10488" s="262" t="n">
        <v>6012</v>
      </c>
      <c r="B10488" s="263" t="s">
        <v>24136</v>
      </c>
      <c r="C10488" s="264" t="s">
        <v>17875</v>
      </c>
      <c r="D10488" s="265" t="s">
        <v>24137</v>
      </c>
    </row>
    <row r="10489" customFormat="false" ht="15" hidden="false" customHeight="false" outlineLevel="0" collapsed="false">
      <c r="A10489" s="258" t="n">
        <v>6016</v>
      </c>
      <c r="B10489" s="259" t="s">
        <v>24138</v>
      </c>
      <c r="C10489" s="260" t="s">
        <v>17875</v>
      </c>
      <c r="D10489" s="266" t="s">
        <v>1525</v>
      </c>
    </row>
    <row r="10490" customFormat="false" ht="15" hidden="false" customHeight="false" outlineLevel="0" collapsed="false">
      <c r="A10490" s="262" t="n">
        <v>6027</v>
      </c>
      <c r="B10490" s="263" t="s">
        <v>24139</v>
      </c>
      <c r="C10490" s="264" t="s">
        <v>17875</v>
      </c>
      <c r="D10490" s="265" t="s">
        <v>24140</v>
      </c>
    </row>
    <row r="10491" customFormat="false" ht="15" hidden="false" customHeight="false" outlineLevel="0" collapsed="false">
      <c r="A10491" s="258" t="n">
        <v>6013</v>
      </c>
      <c r="B10491" s="259" t="s">
        <v>24141</v>
      </c>
      <c r="C10491" s="260" t="s">
        <v>17875</v>
      </c>
      <c r="D10491" s="266" t="s">
        <v>24142</v>
      </c>
    </row>
    <row r="10492" customFormat="false" ht="15" hidden="false" customHeight="false" outlineLevel="0" collapsed="false">
      <c r="A10492" s="262" t="n">
        <v>6015</v>
      </c>
      <c r="B10492" s="263" t="s">
        <v>24143</v>
      </c>
      <c r="C10492" s="264" t="s">
        <v>17875</v>
      </c>
      <c r="D10492" s="265" t="s">
        <v>24144</v>
      </c>
    </row>
    <row r="10493" customFormat="false" ht="15" hidden="false" customHeight="false" outlineLevel="0" collapsed="false">
      <c r="A10493" s="258" t="n">
        <v>6014</v>
      </c>
      <c r="B10493" s="259" t="s">
        <v>24145</v>
      </c>
      <c r="C10493" s="260" t="s">
        <v>17875</v>
      </c>
      <c r="D10493" s="266" t="s">
        <v>24146</v>
      </c>
    </row>
    <row r="10494" customFormat="false" ht="15" hidden="false" customHeight="false" outlineLevel="0" collapsed="false">
      <c r="A10494" s="262" t="n">
        <v>6006</v>
      </c>
      <c r="B10494" s="263" t="s">
        <v>24147</v>
      </c>
      <c r="C10494" s="264" t="s">
        <v>17875</v>
      </c>
      <c r="D10494" s="265" t="s">
        <v>23664</v>
      </c>
    </row>
    <row r="10495" customFormat="false" ht="15" hidden="false" customHeight="false" outlineLevel="0" collapsed="false">
      <c r="A10495" s="258" t="n">
        <v>6005</v>
      </c>
      <c r="B10495" s="259" t="s">
        <v>24148</v>
      </c>
      <c r="C10495" s="260" t="s">
        <v>17875</v>
      </c>
      <c r="D10495" s="266" t="s">
        <v>24149</v>
      </c>
    </row>
    <row r="10496" customFormat="false" ht="15" hidden="false" customHeight="false" outlineLevel="0" collapsed="false">
      <c r="A10496" s="262" t="n">
        <v>11756</v>
      </c>
      <c r="B10496" s="263" t="s">
        <v>24150</v>
      </c>
      <c r="C10496" s="264" t="s">
        <v>17875</v>
      </c>
      <c r="D10496" s="265" t="s">
        <v>5147</v>
      </c>
    </row>
    <row r="10497" customFormat="false" ht="30" hidden="false" customHeight="false" outlineLevel="0" collapsed="false">
      <c r="A10497" s="258" t="n">
        <v>10904</v>
      </c>
      <c r="B10497" s="259" t="s">
        <v>24151</v>
      </c>
      <c r="C10497" s="260" t="s">
        <v>17875</v>
      </c>
      <c r="D10497" s="266" t="s">
        <v>24152</v>
      </c>
    </row>
    <row r="10498" customFormat="false" ht="15" hidden="false" customHeight="false" outlineLevel="0" collapsed="false">
      <c r="A10498" s="262" t="n">
        <v>11752</v>
      </c>
      <c r="B10498" s="263" t="s">
        <v>24153</v>
      </c>
      <c r="C10498" s="264" t="s">
        <v>17875</v>
      </c>
      <c r="D10498" s="265" t="s">
        <v>15123</v>
      </c>
    </row>
    <row r="10499" customFormat="false" ht="15" hidden="false" customHeight="false" outlineLevel="0" collapsed="false">
      <c r="A10499" s="258" t="n">
        <v>11753</v>
      </c>
      <c r="B10499" s="259" t="s">
        <v>24154</v>
      </c>
      <c r="C10499" s="260" t="s">
        <v>17875</v>
      </c>
      <c r="D10499" s="266" t="s">
        <v>23155</v>
      </c>
    </row>
    <row r="10500" customFormat="false" ht="15" hidden="false" customHeight="false" outlineLevel="0" collapsed="false">
      <c r="A10500" s="262" t="n">
        <v>6021</v>
      </c>
      <c r="B10500" s="263" t="s">
        <v>24155</v>
      </c>
      <c r="C10500" s="264" t="s">
        <v>17875</v>
      </c>
      <c r="D10500" s="265" t="s">
        <v>24156</v>
      </c>
    </row>
    <row r="10501" customFormat="false" ht="15" hidden="false" customHeight="false" outlineLevel="0" collapsed="false">
      <c r="A10501" s="258" t="n">
        <v>6024</v>
      </c>
      <c r="B10501" s="259" t="s">
        <v>24157</v>
      </c>
      <c r="C10501" s="260" t="s">
        <v>17875</v>
      </c>
      <c r="D10501" s="266" t="s">
        <v>12376</v>
      </c>
    </row>
    <row r="10502" customFormat="false" ht="15" hidden="false" customHeight="false" outlineLevel="0" collapsed="false">
      <c r="A10502" s="262" t="n">
        <v>38379</v>
      </c>
      <c r="B10502" s="263" t="s">
        <v>24158</v>
      </c>
      <c r="C10502" s="264" t="s">
        <v>17912</v>
      </c>
      <c r="D10502" s="265" t="s">
        <v>20108</v>
      </c>
    </row>
    <row r="10503" customFormat="false" ht="15" hidden="false" customHeight="false" outlineLevel="0" collapsed="false">
      <c r="A10503" s="258" t="n">
        <v>13897</v>
      </c>
      <c r="B10503" s="259" t="s">
        <v>24159</v>
      </c>
      <c r="C10503" s="260" t="s">
        <v>17875</v>
      </c>
      <c r="D10503" s="266" t="s">
        <v>24160</v>
      </c>
    </row>
    <row r="10504" customFormat="false" ht="15" hidden="false" customHeight="false" outlineLevel="0" collapsed="false">
      <c r="A10504" s="262" t="n">
        <v>10640</v>
      </c>
      <c r="B10504" s="263" t="s">
        <v>24161</v>
      </c>
      <c r="C10504" s="264" t="s">
        <v>17875</v>
      </c>
      <c r="D10504" s="265" t="s">
        <v>24162</v>
      </c>
    </row>
    <row r="10505" customFormat="false" ht="15" hidden="false" customHeight="false" outlineLevel="0" collapsed="false">
      <c r="A10505" s="258" t="n">
        <v>11086</v>
      </c>
      <c r="B10505" s="259" t="s">
        <v>24163</v>
      </c>
      <c r="C10505" s="260" t="s">
        <v>18153</v>
      </c>
      <c r="D10505" s="266" t="s">
        <v>24164</v>
      </c>
    </row>
    <row r="10506" customFormat="false" ht="15" hidden="false" customHeight="false" outlineLevel="0" collapsed="false">
      <c r="A10506" s="262" t="n">
        <v>34356</v>
      </c>
      <c r="B10506" s="263" t="s">
        <v>24165</v>
      </c>
      <c r="C10506" s="264" t="s">
        <v>17977</v>
      </c>
      <c r="D10506" s="265" t="s">
        <v>13928</v>
      </c>
    </row>
    <row r="10507" customFormat="false" ht="15" hidden="false" customHeight="false" outlineLevel="0" collapsed="false">
      <c r="A10507" s="258" t="n">
        <v>34357</v>
      </c>
      <c r="B10507" s="259" t="s">
        <v>24166</v>
      </c>
      <c r="C10507" s="260" t="s">
        <v>17977</v>
      </c>
      <c r="D10507" s="266" t="s">
        <v>3339</v>
      </c>
    </row>
    <row r="10508" customFormat="false" ht="15" hidden="false" customHeight="false" outlineLevel="0" collapsed="false">
      <c r="A10508" s="262" t="n">
        <v>37329</v>
      </c>
      <c r="B10508" s="263" t="s">
        <v>24167</v>
      </c>
      <c r="C10508" s="264" t="s">
        <v>17977</v>
      </c>
      <c r="D10508" s="265" t="s">
        <v>17208</v>
      </c>
    </row>
    <row r="10509" customFormat="false" ht="15" hidden="false" customHeight="false" outlineLevel="0" collapsed="false">
      <c r="A10509" s="258" t="n">
        <v>37398</v>
      </c>
      <c r="B10509" s="259" t="s">
        <v>24168</v>
      </c>
      <c r="C10509" s="260" t="s">
        <v>17977</v>
      </c>
      <c r="D10509" s="266" t="s">
        <v>24169</v>
      </c>
    </row>
    <row r="10510" customFormat="false" ht="15" hidden="false" customHeight="false" outlineLevel="0" collapsed="false">
      <c r="A10510" s="262" t="n">
        <v>2510</v>
      </c>
      <c r="B10510" s="263" t="s">
        <v>24170</v>
      </c>
      <c r="C10510" s="264" t="s">
        <v>17875</v>
      </c>
      <c r="D10510" s="265" t="s">
        <v>24171</v>
      </c>
    </row>
    <row r="10511" customFormat="false" ht="15" hidden="false" customHeight="false" outlineLevel="0" collapsed="false">
      <c r="A10511" s="258" t="n">
        <v>12359</v>
      </c>
      <c r="B10511" s="259" t="s">
        <v>24172</v>
      </c>
      <c r="C10511" s="260" t="s">
        <v>17875</v>
      </c>
      <c r="D10511" s="266" t="s">
        <v>24173</v>
      </c>
    </row>
    <row r="10512" customFormat="false" ht="15" hidden="false" customHeight="false" outlineLevel="0" collapsed="false">
      <c r="A10512" s="262" t="n">
        <v>5320</v>
      </c>
      <c r="B10512" s="263" t="s">
        <v>24174</v>
      </c>
      <c r="C10512" s="264" t="s">
        <v>17979</v>
      </c>
      <c r="D10512" s="265" t="s">
        <v>24175</v>
      </c>
    </row>
    <row r="10513" customFormat="false" ht="15" hidden="false" customHeight="false" outlineLevel="0" collapsed="false">
      <c r="A10513" s="258" t="n">
        <v>7353</v>
      </c>
      <c r="B10513" s="259" t="s">
        <v>24176</v>
      </c>
      <c r="C10513" s="260" t="s">
        <v>17979</v>
      </c>
      <c r="D10513" s="266" t="s">
        <v>21804</v>
      </c>
    </row>
    <row r="10514" customFormat="false" ht="15" hidden="false" customHeight="false" outlineLevel="0" collapsed="false">
      <c r="A10514" s="262" t="n">
        <v>36144</v>
      </c>
      <c r="B10514" s="263" t="s">
        <v>24177</v>
      </c>
      <c r="C10514" s="264" t="s">
        <v>17875</v>
      </c>
      <c r="D10514" s="265" t="s">
        <v>2106</v>
      </c>
    </row>
    <row r="10515" customFormat="false" ht="15" hidden="false" customHeight="false" outlineLevel="0" collapsed="false">
      <c r="A10515" s="258" t="n">
        <v>10518</v>
      </c>
      <c r="B10515" s="259" t="s">
        <v>24178</v>
      </c>
      <c r="C10515" s="260" t="s">
        <v>17875</v>
      </c>
      <c r="D10515" s="266" t="s">
        <v>24179</v>
      </c>
    </row>
    <row r="10516" customFormat="false" ht="45" hidden="false" customHeight="false" outlineLevel="0" collapsed="false">
      <c r="A10516" s="262" t="n">
        <v>36530</v>
      </c>
      <c r="B10516" s="263" t="s">
        <v>24180</v>
      </c>
      <c r="C10516" s="264" t="s">
        <v>17875</v>
      </c>
      <c r="D10516" s="265" t="s">
        <v>24181</v>
      </c>
    </row>
    <row r="10517" customFormat="false" ht="45" hidden="false" customHeight="false" outlineLevel="0" collapsed="false">
      <c r="A10517" s="258" t="n">
        <v>6046</v>
      </c>
      <c r="B10517" s="259" t="s">
        <v>24182</v>
      </c>
      <c r="C10517" s="260" t="s">
        <v>17875</v>
      </c>
      <c r="D10517" s="266" t="s">
        <v>24183</v>
      </c>
    </row>
    <row r="10518" customFormat="false" ht="45" hidden="false" customHeight="false" outlineLevel="0" collapsed="false">
      <c r="A10518" s="262" t="n">
        <v>36531</v>
      </c>
      <c r="B10518" s="263" t="s">
        <v>24184</v>
      </c>
      <c r="C10518" s="264" t="s">
        <v>17875</v>
      </c>
      <c r="D10518" s="265" t="s">
        <v>24185</v>
      </c>
    </row>
    <row r="10519" customFormat="false" ht="15" hidden="false" customHeight="false" outlineLevel="0" collapsed="false">
      <c r="A10519" s="258" t="n">
        <v>34684</v>
      </c>
      <c r="B10519" s="259" t="s">
        <v>24186</v>
      </c>
      <c r="C10519" s="260" t="s">
        <v>17892</v>
      </c>
      <c r="D10519" s="266" t="s">
        <v>24187</v>
      </c>
    </row>
    <row r="10520" customFormat="false" ht="15" hidden="false" customHeight="false" outlineLevel="0" collapsed="false">
      <c r="A10520" s="262" t="n">
        <v>34683</v>
      </c>
      <c r="B10520" s="263" t="s">
        <v>24188</v>
      </c>
      <c r="C10520" s="264" t="s">
        <v>17892</v>
      </c>
      <c r="D10520" s="265" t="s">
        <v>24189</v>
      </c>
    </row>
    <row r="10521" customFormat="false" ht="15" hidden="false" customHeight="false" outlineLevel="0" collapsed="false">
      <c r="A10521" s="258" t="n">
        <v>533</v>
      </c>
      <c r="B10521" s="259" t="s">
        <v>24190</v>
      </c>
      <c r="C10521" s="260" t="s">
        <v>17892</v>
      </c>
      <c r="D10521" s="266" t="s">
        <v>10411</v>
      </c>
    </row>
    <row r="10522" customFormat="false" ht="15" hidden="false" customHeight="false" outlineLevel="0" collapsed="false">
      <c r="A10522" s="262" t="n">
        <v>10515</v>
      </c>
      <c r="B10522" s="263" t="s">
        <v>24191</v>
      </c>
      <c r="C10522" s="264" t="s">
        <v>17892</v>
      </c>
      <c r="D10522" s="265" t="s">
        <v>6036</v>
      </c>
    </row>
    <row r="10523" customFormat="false" ht="15" hidden="false" customHeight="false" outlineLevel="0" collapsed="false">
      <c r="A10523" s="258" t="n">
        <v>536</v>
      </c>
      <c r="B10523" s="259" t="s">
        <v>24192</v>
      </c>
      <c r="C10523" s="260" t="s">
        <v>17892</v>
      </c>
      <c r="D10523" s="266" t="s">
        <v>7096</v>
      </c>
    </row>
    <row r="10524" customFormat="false" ht="15" hidden="false" customHeight="false" outlineLevel="0" collapsed="false">
      <c r="A10524" s="262" t="n">
        <v>153</v>
      </c>
      <c r="B10524" s="263" t="s">
        <v>24193</v>
      </c>
      <c r="C10524" s="264" t="s">
        <v>17979</v>
      </c>
      <c r="D10524" s="265" t="s">
        <v>24194</v>
      </c>
    </row>
    <row r="10525" customFormat="false" ht="15" hidden="false" customHeight="false" outlineLevel="0" collapsed="false">
      <c r="A10525" s="258" t="n">
        <v>34682</v>
      </c>
      <c r="B10525" s="259" t="s">
        <v>24195</v>
      </c>
      <c r="C10525" s="260" t="s">
        <v>17892</v>
      </c>
      <c r="D10525" s="266" t="s">
        <v>24196</v>
      </c>
    </row>
    <row r="10526" customFormat="false" ht="15" hidden="false" customHeight="false" outlineLevel="0" collapsed="false">
      <c r="A10526" s="262" t="n">
        <v>20205</v>
      </c>
      <c r="B10526" s="263" t="s">
        <v>24197</v>
      </c>
      <c r="C10526" s="264" t="s">
        <v>17912</v>
      </c>
      <c r="D10526" s="265" t="s">
        <v>23190</v>
      </c>
    </row>
    <row r="10527" customFormat="false" ht="15" hidden="false" customHeight="false" outlineLevel="0" collapsed="false">
      <c r="A10527" s="258" t="n">
        <v>4412</v>
      </c>
      <c r="B10527" s="259" t="s">
        <v>24198</v>
      </c>
      <c r="C10527" s="260" t="s">
        <v>17912</v>
      </c>
      <c r="D10527" s="266" t="s">
        <v>614</v>
      </c>
    </row>
    <row r="10528" customFormat="false" ht="15" hidden="false" customHeight="false" outlineLevel="0" collapsed="false">
      <c r="A10528" s="262" t="n">
        <v>4408</v>
      </c>
      <c r="B10528" s="263" t="s">
        <v>24199</v>
      </c>
      <c r="C10528" s="264" t="s">
        <v>17912</v>
      </c>
      <c r="D10528" s="265" t="s">
        <v>18219</v>
      </c>
    </row>
    <row r="10529" customFormat="false" ht="15" hidden="false" customHeight="false" outlineLevel="0" collapsed="false">
      <c r="A10529" s="258" t="n">
        <v>4505</v>
      </c>
      <c r="B10529" s="259" t="s">
        <v>24200</v>
      </c>
      <c r="C10529" s="260" t="s">
        <v>17912</v>
      </c>
      <c r="D10529" s="266" t="s">
        <v>2106</v>
      </c>
    </row>
    <row r="10530" customFormat="false" ht="15" hidden="false" customHeight="false" outlineLevel="0" collapsed="false">
      <c r="A10530" s="262" t="n">
        <v>10559</v>
      </c>
      <c r="B10530" s="263" t="s">
        <v>24201</v>
      </c>
      <c r="C10530" s="264" t="s">
        <v>17875</v>
      </c>
      <c r="D10530" s="265" t="s">
        <v>24202</v>
      </c>
    </row>
    <row r="10531" customFormat="false" ht="15" hidden="false" customHeight="false" outlineLevel="0" collapsed="false">
      <c r="A10531" s="258" t="n">
        <v>10664</v>
      </c>
      <c r="B10531" s="259" t="s">
        <v>24203</v>
      </c>
      <c r="C10531" s="260" t="s">
        <v>17875</v>
      </c>
      <c r="D10531" s="266" t="s">
        <v>24204</v>
      </c>
    </row>
    <row r="10532" customFormat="false" ht="15" hidden="false" customHeight="false" outlineLevel="0" collapsed="false">
      <c r="A10532" s="262" t="n">
        <v>36250</v>
      </c>
      <c r="B10532" s="263" t="s">
        <v>24205</v>
      </c>
      <c r="C10532" s="264" t="s">
        <v>17912</v>
      </c>
      <c r="D10532" s="265" t="s">
        <v>2807</v>
      </c>
    </row>
    <row r="10533" customFormat="false" ht="15" hidden="false" customHeight="false" outlineLevel="0" collapsed="false">
      <c r="A10533" s="258" t="n">
        <v>10857</v>
      </c>
      <c r="B10533" s="259" t="s">
        <v>24206</v>
      </c>
      <c r="C10533" s="260" t="s">
        <v>17912</v>
      </c>
      <c r="D10533" s="266" t="s">
        <v>22030</v>
      </c>
    </row>
    <row r="10534" customFormat="false" ht="15" hidden="false" customHeight="false" outlineLevel="0" collapsed="false">
      <c r="A10534" s="262" t="n">
        <v>4803</v>
      </c>
      <c r="B10534" s="263" t="s">
        <v>24207</v>
      </c>
      <c r="C10534" s="264" t="s">
        <v>17912</v>
      </c>
      <c r="D10534" s="265" t="s">
        <v>2281</v>
      </c>
    </row>
    <row r="10535" customFormat="false" ht="15" hidden="false" customHeight="false" outlineLevel="0" collapsed="false">
      <c r="A10535" s="258" t="n">
        <v>6186</v>
      </c>
      <c r="B10535" s="259" t="s">
        <v>24208</v>
      </c>
      <c r="C10535" s="260" t="s">
        <v>17912</v>
      </c>
      <c r="D10535" s="266" t="s">
        <v>11961</v>
      </c>
    </row>
    <row r="10536" customFormat="false" ht="15" hidden="false" customHeight="false" outlineLevel="0" collapsed="false">
      <c r="A10536" s="262" t="n">
        <v>4829</v>
      </c>
      <c r="B10536" s="263" t="s">
        <v>24209</v>
      </c>
      <c r="C10536" s="264" t="s">
        <v>17912</v>
      </c>
      <c r="D10536" s="265" t="s">
        <v>24210</v>
      </c>
    </row>
    <row r="10537" customFormat="false" ht="15" hidden="false" customHeight="false" outlineLevel="0" collapsed="false">
      <c r="A10537" s="258" t="n">
        <v>39829</v>
      </c>
      <c r="B10537" s="259" t="s">
        <v>24211</v>
      </c>
      <c r="C10537" s="260" t="s">
        <v>17912</v>
      </c>
      <c r="D10537" s="266" t="s">
        <v>23238</v>
      </c>
    </row>
    <row r="10538" customFormat="false" ht="30" hidden="false" customHeight="false" outlineLevel="0" collapsed="false">
      <c r="A10538" s="262" t="n">
        <v>20231</v>
      </c>
      <c r="B10538" s="263" t="s">
        <v>24212</v>
      </c>
      <c r="C10538" s="264" t="s">
        <v>17912</v>
      </c>
      <c r="D10538" s="265" t="s">
        <v>24213</v>
      </c>
    </row>
    <row r="10539" customFormat="false" ht="15" hidden="false" customHeight="false" outlineLevel="0" collapsed="false">
      <c r="A10539" s="258" t="n">
        <v>4804</v>
      </c>
      <c r="B10539" s="259" t="s">
        <v>24214</v>
      </c>
      <c r="C10539" s="260" t="s">
        <v>17912</v>
      </c>
      <c r="D10539" s="266" t="s">
        <v>23341</v>
      </c>
    </row>
    <row r="10540" customFormat="false" ht="15" hidden="false" customHeight="false" outlineLevel="0" collapsed="false">
      <c r="A10540" s="262" t="n">
        <v>34680</v>
      </c>
      <c r="B10540" s="263" t="s">
        <v>24215</v>
      </c>
      <c r="C10540" s="264" t="s">
        <v>17912</v>
      </c>
      <c r="D10540" s="265" t="s">
        <v>12210</v>
      </c>
    </row>
    <row r="10541" customFormat="false" ht="15" hidden="false" customHeight="false" outlineLevel="0" collapsed="false">
      <c r="A10541" s="258" t="n">
        <v>11573</v>
      </c>
      <c r="B10541" s="259" t="s">
        <v>24216</v>
      </c>
      <c r="C10541" s="260" t="s">
        <v>17875</v>
      </c>
      <c r="D10541" s="266" t="s">
        <v>13991</v>
      </c>
    </row>
    <row r="10542" customFormat="false" ht="15" hidden="false" customHeight="false" outlineLevel="0" collapsed="false">
      <c r="A10542" s="262" t="n">
        <v>38401</v>
      </c>
      <c r="B10542" s="263" t="s">
        <v>24217</v>
      </c>
      <c r="C10542" s="264" t="s">
        <v>17875</v>
      </c>
      <c r="D10542" s="265" t="s">
        <v>3139</v>
      </c>
    </row>
    <row r="10543" customFormat="false" ht="30" hidden="false" customHeight="false" outlineLevel="0" collapsed="false">
      <c r="A10543" s="258" t="n">
        <v>38179</v>
      </c>
      <c r="B10543" s="259" t="s">
        <v>24218</v>
      </c>
      <c r="C10543" s="260" t="s">
        <v>17875</v>
      </c>
      <c r="D10543" s="266" t="s">
        <v>20041</v>
      </c>
    </row>
    <row r="10544" customFormat="false" ht="15" hidden="false" customHeight="false" outlineLevel="0" collapsed="false">
      <c r="A10544" s="262" t="n">
        <v>11575</v>
      </c>
      <c r="B10544" s="263" t="s">
        <v>24219</v>
      </c>
      <c r="C10544" s="264" t="s">
        <v>17875</v>
      </c>
      <c r="D10544" s="265" t="s">
        <v>24220</v>
      </c>
    </row>
    <row r="10545" customFormat="false" ht="15" hidden="false" customHeight="false" outlineLevel="0" collapsed="false">
      <c r="A10545" s="258" t="n">
        <v>20256</v>
      </c>
      <c r="B10545" s="259" t="s">
        <v>24221</v>
      </c>
      <c r="C10545" s="260" t="s">
        <v>17875</v>
      </c>
      <c r="D10545" s="266" t="s">
        <v>2173</v>
      </c>
    </row>
    <row r="10546" customFormat="false" ht="30" hidden="false" customHeight="false" outlineLevel="0" collapsed="false">
      <c r="A10546" s="262" t="n">
        <v>14511</v>
      </c>
      <c r="B10546" s="263" t="s">
        <v>24222</v>
      </c>
      <c r="C10546" s="264" t="s">
        <v>17875</v>
      </c>
      <c r="D10546" s="265" t="s">
        <v>24223</v>
      </c>
    </row>
    <row r="10547" customFormat="false" ht="30" hidden="false" customHeight="false" outlineLevel="0" collapsed="false">
      <c r="A10547" s="258" t="n">
        <v>10642</v>
      </c>
      <c r="B10547" s="259" t="s">
        <v>24224</v>
      </c>
      <c r="C10547" s="260" t="s">
        <v>17875</v>
      </c>
      <c r="D10547" s="266" t="s">
        <v>24225</v>
      </c>
    </row>
    <row r="10548" customFormat="false" ht="30" hidden="false" customHeight="false" outlineLevel="0" collapsed="false">
      <c r="A10548" s="262" t="n">
        <v>14489</v>
      </c>
      <c r="B10548" s="263" t="s">
        <v>24226</v>
      </c>
      <c r="C10548" s="264" t="s">
        <v>17875</v>
      </c>
      <c r="D10548" s="265" t="s">
        <v>24227</v>
      </c>
    </row>
    <row r="10549" customFormat="false" ht="30" hidden="false" customHeight="false" outlineLevel="0" collapsed="false">
      <c r="A10549" s="258" t="n">
        <v>14513</v>
      </c>
      <c r="B10549" s="259" t="s">
        <v>24228</v>
      </c>
      <c r="C10549" s="260" t="s">
        <v>17875</v>
      </c>
      <c r="D10549" s="266" t="s">
        <v>24229</v>
      </c>
    </row>
    <row r="10550" customFormat="false" ht="30" hidden="false" customHeight="false" outlineLevel="0" collapsed="false">
      <c r="A10550" s="262" t="n">
        <v>13600</v>
      </c>
      <c r="B10550" s="263" t="s">
        <v>24230</v>
      </c>
      <c r="C10550" s="264" t="s">
        <v>17875</v>
      </c>
      <c r="D10550" s="265" t="s">
        <v>24231</v>
      </c>
    </row>
    <row r="10551" customFormat="false" ht="30" hidden="false" customHeight="false" outlineLevel="0" collapsed="false">
      <c r="A10551" s="258" t="n">
        <v>10646</v>
      </c>
      <c r="B10551" s="259" t="s">
        <v>24232</v>
      </c>
      <c r="C10551" s="260" t="s">
        <v>17875</v>
      </c>
      <c r="D10551" s="266" t="s">
        <v>24233</v>
      </c>
    </row>
    <row r="10552" customFormat="false" ht="30" hidden="false" customHeight="false" outlineLevel="0" collapsed="false">
      <c r="A10552" s="262" t="n">
        <v>6070</v>
      </c>
      <c r="B10552" s="263" t="s">
        <v>24234</v>
      </c>
      <c r="C10552" s="264" t="s">
        <v>17875</v>
      </c>
      <c r="D10552" s="265" t="s">
        <v>24235</v>
      </c>
    </row>
    <row r="10553" customFormat="false" ht="30" hidden="false" customHeight="false" outlineLevel="0" collapsed="false">
      <c r="A10553" s="258" t="n">
        <v>6069</v>
      </c>
      <c r="B10553" s="259" t="s">
        <v>24236</v>
      </c>
      <c r="C10553" s="260" t="s">
        <v>17875</v>
      </c>
      <c r="D10553" s="266" t="s">
        <v>24237</v>
      </c>
    </row>
    <row r="10554" customFormat="false" ht="30" hidden="false" customHeight="false" outlineLevel="0" collapsed="false">
      <c r="A10554" s="262" t="n">
        <v>14626</v>
      </c>
      <c r="B10554" s="263" t="s">
        <v>24238</v>
      </c>
      <c r="C10554" s="264" t="s">
        <v>17875</v>
      </c>
      <c r="D10554" s="265" t="s">
        <v>24239</v>
      </c>
    </row>
    <row r="10555" customFormat="false" ht="15" hidden="false" customHeight="false" outlineLevel="0" collapsed="false">
      <c r="A10555" s="258" t="n">
        <v>6067</v>
      </c>
      <c r="B10555" s="259" t="s">
        <v>24240</v>
      </c>
      <c r="C10555" s="260" t="s">
        <v>17875</v>
      </c>
      <c r="D10555" s="266" t="s">
        <v>24241</v>
      </c>
    </row>
    <row r="10556" customFormat="false" ht="15" hidden="false" customHeight="false" outlineLevel="0" collapsed="false">
      <c r="A10556" s="262" t="n">
        <v>38393</v>
      </c>
      <c r="B10556" s="263" t="s">
        <v>24242</v>
      </c>
      <c r="C10556" s="264" t="s">
        <v>17875</v>
      </c>
      <c r="D10556" s="265" t="s">
        <v>10110</v>
      </c>
    </row>
    <row r="10557" customFormat="false" ht="15" hidden="false" customHeight="false" outlineLevel="0" collapsed="false">
      <c r="A10557" s="258" t="n">
        <v>38390</v>
      </c>
      <c r="B10557" s="259" t="s">
        <v>24243</v>
      </c>
      <c r="C10557" s="260" t="s">
        <v>17875</v>
      </c>
      <c r="D10557" s="266" t="s">
        <v>24244</v>
      </c>
    </row>
    <row r="10558" customFormat="false" ht="15" hidden="false" customHeight="false" outlineLevel="0" collapsed="false">
      <c r="A10558" s="262" t="n">
        <v>36532</v>
      </c>
      <c r="B10558" s="263" t="s">
        <v>24245</v>
      </c>
      <c r="C10558" s="264" t="s">
        <v>17875</v>
      </c>
      <c r="D10558" s="265" t="s">
        <v>24246</v>
      </c>
    </row>
    <row r="10559" customFormat="false" ht="30" hidden="false" customHeight="false" outlineLevel="0" collapsed="false">
      <c r="A10559" s="258" t="n">
        <v>11578</v>
      </c>
      <c r="B10559" s="259" t="s">
        <v>24247</v>
      </c>
      <c r="C10559" s="260" t="s">
        <v>17875</v>
      </c>
      <c r="D10559" s="266" t="s">
        <v>12651</v>
      </c>
    </row>
    <row r="10560" customFormat="false" ht="30" hidden="false" customHeight="false" outlineLevel="0" collapsed="false">
      <c r="A10560" s="262" t="n">
        <v>11577</v>
      </c>
      <c r="B10560" s="263" t="s">
        <v>24248</v>
      </c>
      <c r="C10560" s="264" t="s">
        <v>17875</v>
      </c>
      <c r="D10560" s="265" t="s">
        <v>9452</v>
      </c>
    </row>
    <row r="10561" customFormat="false" ht="30" hidden="false" customHeight="false" outlineLevel="0" collapsed="false">
      <c r="A10561" s="258" t="n">
        <v>42432</v>
      </c>
      <c r="B10561" s="259" t="s">
        <v>24249</v>
      </c>
      <c r="C10561" s="260" t="s">
        <v>17875</v>
      </c>
      <c r="D10561" s="266" t="s">
        <v>24250</v>
      </c>
    </row>
    <row r="10562" customFormat="false" ht="30" hidden="false" customHeight="false" outlineLevel="0" collapsed="false">
      <c r="A10562" s="262" t="n">
        <v>42437</v>
      </c>
      <c r="B10562" s="263" t="s">
        <v>24251</v>
      </c>
      <c r="C10562" s="264" t="s">
        <v>17875</v>
      </c>
      <c r="D10562" s="265" t="s">
        <v>24252</v>
      </c>
    </row>
    <row r="10563" customFormat="false" ht="15" hidden="false" customHeight="false" outlineLevel="0" collapsed="false">
      <c r="A10563" s="258" t="n">
        <v>1116</v>
      </c>
      <c r="B10563" s="259" t="s">
        <v>24253</v>
      </c>
      <c r="C10563" s="260" t="s">
        <v>17912</v>
      </c>
      <c r="D10563" s="266" t="s">
        <v>19466</v>
      </c>
    </row>
    <row r="10564" customFormat="false" ht="15" hidden="false" customHeight="false" outlineLevel="0" collapsed="false">
      <c r="A10564" s="262" t="n">
        <v>1115</v>
      </c>
      <c r="B10564" s="263" t="s">
        <v>24254</v>
      </c>
      <c r="C10564" s="264" t="s">
        <v>17912</v>
      </c>
      <c r="D10564" s="265" t="s">
        <v>24255</v>
      </c>
    </row>
    <row r="10565" customFormat="false" ht="15" hidden="false" customHeight="false" outlineLevel="0" collapsed="false">
      <c r="A10565" s="258" t="n">
        <v>1113</v>
      </c>
      <c r="B10565" s="259" t="s">
        <v>24256</v>
      </c>
      <c r="C10565" s="260" t="s">
        <v>17912</v>
      </c>
      <c r="D10565" s="266" t="s">
        <v>2345</v>
      </c>
    </row>
    <row r="10566" customFormat="false" ht="15" hidden="false" customHeight="false" outlineLevel="0" collapsed="false">
      <c r="A10566" s="262" t="n">
        <v>1114</v>
      </c>
      <c r="B10566" s="263" t="s">
        <v>24257</v>
      </c>
      <c r="C10566" s="264" t="s">
        <v>17912</v>
      </c>
      <c r="D10566" s="265" t="s">
        <v>557</v>
      </c>
    </row>
    <row r="10567" customFormat="false" ht="15" hidden="false" customHeight="false" outlineLevel="0" collapsed="false">
      <c r="A10567" s="258" t="n">
        <v>40872</v>
      </c>
      <c r="B10567" s="259" t="s">
        <v>24258</v>
      </c>
      <c r="C10567" s="260" t="s">
        <v>17912</v>
      </c>
      <c r="D10567" s="266" t="s">
        <v>24259</v>
      </c>
    </row>
    <row r="10568" customFormat="false" ht="15" hidden="false" customHeight="false" outlineLevel="0" collapsed="false">
      <c r="A10568" s="262" t="n">
        <v>20214</v>
      </c>
      <c r="B10568" s="263" t="s">
        <v>24260</v>
      </c>
      <c r="C10568" s="264" t="s">
        <v>17875</v>
      </c>
      <c r="D10568" s="265" t="s">
        <v>22687</v>
      </c>
    </row>
    <row r="10569" customFormat="false" ht="15" hidden="false" customHeight="false" outlineLevel="0" collapsed="false">
      <c r="A10569" s="258" t="n">
        <v>11064</v>
      </c>
      <c r="B10569" s="259" t="s">
        <v>24261</v>
      </c>
      <c r="C10569" s="260" t="s">
        <v>17875</v>
      </c>
      <c r="D10569" s="266" t="s">
        <v>24262</v>
      </c>
    </row>
    <row r="10570" customFormat="false" ht="15" hidden="false" customHeight="false" outlineLevel="0" collapsed="false">
      <c r="A10570" s="262" t="n">
        <v>7237</v>
      </c>
      <c r="B10570" s="263" t="s">
        <v>24263</v>
      </c>
      <c r="C10570" s="264" t="s">
        <v>17875</v>
      </c>
      <c r="D10570" s="265" t="s">
        <v>4880</v>
      </c>
    </row>
    <row r="10571" customFormat="false" ht="15" hidden="false" customHeight="false" outlineLevel="0" collapsed="false">
      <c r="A10571" s="258" t="n">
        <v>16</v>
      </c>
      <c r="B10571" s="259" t="s">
        <v>24264</v>
      </c>
      <c r="C10571" s="260" t="s">
        <v>17977</v>
      </c>
      <c r="D10571" s="266" t="s">
        <v>1930</v>
      </c>
    </row>
    <row r="10572" customFormat="false" ht="15" hidden="false" customHeight="false" outlineLevel="0" collapsed="false">
      <c r="A10572" s="262" t="n">
        <v>11757</v>
      </c>
      <c r="B10572" s="263" t="s">
        <v>24265</v>
      </c>
      <c r="C10572" s="264" t="s">
        <v>17875</v>
      </c>
      <c r="D10572" s="265" t="s">
        <v>24266</v>
      </c>
    </row>
    <row r="10573" customFormat="false" ht="15" hidden="false" customHeight="false" outlineLevel="0" collapsed="false">
      <c r="A10573" s="258" t="n">
        <v>11758</v>
      </c>
      <c r="B10573" s="259" t="s">
        <v>24267</v>
      </c>
      <c r="C10573" s="260" t="s">
        <v>17875</v>
      </c>
      <c r="D10573" s="266" t="s">
        <v>24268</v>
      </c>
    </row>
    <row r="10574" customFormat="false" ht="15" hidden="false" customHeight="false" outlineLevel="0" collapsed="false">
      <c r="A10574" s="262" t="n">
        <v>37526</v>
      </c>
      <c r="B10574" s="263" t="s">
        <v>24269</v>
      </c>
      <c r="C10574" s="264" t="s">
        <v>17875</v>
      </c>
      <c r="D10574" s="265" t="s">
        <v>3438</v>
      </c>
    </row>
    <row r="10575" customFormat="false" ht="15" hidden="false" customHeight="false" outlineLevel="0" collapsed="false">
      <c r="A10575" s="258" t="n">
        <v>6076</v>
      </c>
      <c r="B10575" s="259" t="s">
        <v>24270</v>
      </c>
      <c r="C10575" s="260" t="s">
        <v>18153</v>
      </c>
      <c r="D10575" s="266" t="s">
        <v>24271</v>
      </c>
    </row>
    <row r="10576" customFormat="false" ht="15" hidden="false" customHeight="false" outlineLevel="0" collapsed="false">
      <c r="A10576" s="262" t="n">
        <v>13109</v>
      </c>
      <c r="B10576" s="263" t="s">
        <v>24272</v>
      </c>
      <c r="C10576" s="264" t="s">
        <v>17875</v>
      </c>
      <c r="D10576" s="265" t="s">
        <v>24273</v>
      </c>
    </row>
    <row r="10577" customFormat="false" ht="15" hidden="false" customHeight="false" outlineLevel="0" collapsed="false">
      <c r="A10577" s="258" t="n">
        <v>13110</v>
      </c>
      <c r="B10577" s="259" t="s">
        <v>24274</v>
      </c>
      <c r="C10577" s="260" t="s">
        <v>17875</v>
      </c>
      <c r="D10577" s="266" t="s">
        <v>24275</v>
      </c>
    </row>
    <row r="10578" customFormat="false" ht="15" hidden="false" customHeight="false" outlineLevel="0" collapsed="false">
      <c r="A10578" s="262" t="n">
        <v>7581</v>
      </c>
      <c r="B10578" s="263" t="s">
        <v>24276</v>
      </c>
      <c r="C10578" s="264" t="s">
        <v>17875</v>
      </c>
      <c r="D10578" s="265" t="s">
        <v>3100</v>
      </c>
    </row>
    <row r="10579" customFormat="false" ht="15" hidden="false" customHeight="false" outlineLevel="0" collapsed="false">
      <c r="A10579" s="258" t="n">
        <v>20206</v>
      </c>
      <c r="B10579" s="259" t="s">
        <v>24277</v>
      </c>
      <c r="C10579" s="260" t="s">
        <v>17912</v>
      </c>
      <c r="D10579" s="266" t="s">
        <v>22798</v>
      </c>
    </row>
    <row r="10580" customFormat="false" ht="15" hidden="false" customHeight="false" outlineLevel="0" collapsed="false">
      <c r="A10580" s="262" t="n">
        <v>4460</v>
      </c>
      <c r="B10580" s="263" t="s">
        <v>24278</v>
      </c>
      <c r="C10580" s="264" t="s">
        <v>17912</v>
      </c>
      <c r="D10580" s="265" t="s">
        <v>13878</v>
      </c>
    </row>
    <row r="10581" customFormat="false" ht="15" hidden="false" customHeight="false" outlineLevel="0" collapsed="false">
      <c r="A10581" s="258" t="n">
        <v>6204</v>
      </c>
      <c r="B10581" s="259" t="s">
        <v>24279</v>
      </c>
      <c r="C10581" s="260" t="s">
        <v>17912</v>
      </c>
      <c r="D10581" s="266" t="s">
        <v>24280</v>
      </c>
    </row>
    <row r="10582" customFormat="false" ht="15" hidden="false" customHeight="false" outlineLevel="0" collapsed="false">
      <c r="A10582" s="262" t="n">
        <v>4417</v>
      </c>
      <c r="B10582" s="263" t="s">
        <v>24281</v>
      </c>
      <c r="C10582" s="264" t="s">
        <v>17912</v>
      </c>
      <c r="D10582" s="265" t="s">
        <v>867</v>
      </c>
    </row>
    <row r="10583" customFormat="false" ht="15" hidden="false" customHeight="false" outlineLevel="0" collapsed="false">
      <c r="A10583" s="258" t="n">
        <v>4517</v>
      </c>
      <c r="B10583" s="259" t="s">
        <v>24282</v>
      </c>
      <c r="C10583" s="260" t="s">
        <v>17912</v>
      </c>
      <c r="D10583" s="266" t="s">
        <v>8885</v>
      </c>
    </row>
    <row r="10584" customFormat="false" ht="15" hidden="false" customHeight="false" outlineLevel="0" collapsed="false">
      <c r="A10584" s="262" t="n">
        <v>4512</v>
      </c>
      <c r="B10584" s="263" t="s">
        <v>24283</v>
      </c>
      <c r="C10584" s="264" t="s">
        <v>17912</v>
      </c>
      <c r="D10584" s="265" t="s">
        <v>2407</v>
      </c>
    </row>
    <row r="10585" customFormat="false" ht="15" hidden="false" customHeight="false" outlineLevel="0" collapsed="false">
      <c r="A10585" s="258" t="n">
        <v>4415</v>
      </c>
      <c r="B10585" s="259" t="s">
        <v>24284</v>
      </c>
      <c r="C10585" s="260" t="s">
        <v>17912</v>
      </c>
      <c r="D10585" s="266" t="s">
        <v>18093</v>
      </c>
    </row>
    <row r="10586" customFormat="false" ht="15" hidden="false" customHeight="false" outlineLevel="0" collapsed="false">
      <c r="A10586" s="262" t="n">
        <v>37373</v>
      </c>
      <c r="B10586" s="263" t="s">
        <v>24285</v>
      </c>
      <c r="C10586" s="264" t="s">
        <v>17895</v>
      </c>
      <c r="D10586" s="265" t="s">
        <v>1796</v>
      </c>
    </row>
    <row r="10587" customFormat="false" ht="15" hidden="false" customHeight="false" outlineLevel="0" collapsed="false">
      <c r="A10587" s="258" t="n">
        <v>40864</v>
      </c>
      <c r="B10587" s="259" t="s">
        <v>24286</v>
      </c>
      <c r="C10587" s="260" t="s">
        <v>18160</v>
      </c>
      <c r="D10587" s="266" t="s">
        <v>13663</v>
      </c>
    </row>
    <row r="10588" customFormat="false" ht="15" hidden="false" customHeight="false" outlineLevel="0" collapsed="false">
      <c r="A10588" s="262" t="n">
        <v>4734</v>
      </c>
      <c r="B10588" s="263" t="s">
        <v>24287</v>
      </c>
      <c r="C10588" s="264" t="s">
        <v>18153</v>
      </c>
      <c r="D10588" s="265" t="s">
        <v>24288</v>
      </c>
    </row>
    <row r="10589" customFormat="false" ht="15" hidden="false" customHeight="false" outlineLevel="0" collapsed="false">
      <c r="A10589" s="258" t="n">
        <v>6085</v>
      </c>
      <c r="B10589" s="259" t="s">
        <v>24289</v>
      </c>
      <c r="C10589" s="260" t="s">
        <v>17979</v>
      </c>
      <c r="D10589" s="266" t="s">
        <v>6452</v>
      </c>
    </row>
    <row r="10590" customFormat="false" ht="15" hidden="false" customHeight="false" outlineLevel="0" collapsed="false">
      <c r="A10590" s="262" t="n">
        <v>38396</v>
      </c>
      <c r="B10590" s="263" t="s">
        <v>24290</v>
      </c>
      <c r="C10590" s="264" t="s">
        <v>17875</v>
      </c>
      <c r="D10590" s="265" t="s">
        <v>24291</v>
      </c>
    </row>
    <row r="10591" customFormat="false" ht="15" hidden="false" customHeight="false" outlineLevel="0" collapsed="false">
      <c r="A10591" s="258" t="n">
        <v>6090</v>
      </c>
      <c r="B10591" s="259" t="s">
        <v>24292</v>
      </c>
      <c r="C10591" s="260" t="s">
        <v>17979</v>
      </c>
      <c r="D10591" s="266" t="s">
        <v>13943</v>
      </c>
    </row>
    <row r="10592" customFormat="false" ht="15" hidden="false" customHeight="false" outlineLevel="0" collapsed="false">
      <c r="A10592" s="262" t="n">
        <v>11622</v>
      </c>
      <c r="B10592" s="263" t="s">
        <v>24293</v>
      </c>
      <c r="C10592" s="264" t="s">
        <v>17977</v>
      </c>
      <c r="D10592" s="265" t="s">
        <v>24294</v>
      </c>
    </row>
    <row r="10593" customFormat="false" ht="15" hidden="false" customHeight="false" outlineLevel="0" collapsed="false">
      <c r="A10593" s="258" t="n">
        <v>6094</v>
      </c>
      <c r="B10593" s="259" t="s">
        <v>24295</v>
      </c>
      <c r="C10593" s="260" t="s">
        <v>17977</v>
      </c>
      <c r="D10593" s="266" t="s">
        <v>17376</v>
      </c>
    </row>
    <row r="10594" customFormat="false" ht="15" hidden="false" customHeight="false" outlineLevel="0" collapsed="false">
      <c r="A10594" s="262" t="n">
        <v>7317</v>
      </c>
      <c r="B10594" s="263" t="s">
        <v>24296</v>
      </c>
      <c r="C10594" s="264" t="s">
        <v>17977</v>
      </c>
      <c r="D10594" s="265" t="s">
        <v>24297</v>
      </c>
    </row>
    <row r="10595" customFormat="false" ht="15" hidden="false" customHeight="false" outlineLevel="0" collapsed="false">
      <c r="A10595" s="258" t="n">
        <v>142</v>
      </c>
      <c r="B10595" s="259" t="s">
        <v>24298</v>
      </c>
      <c r="C10595" s="260" t="s">
        <v>24299</v>
      </c>
      <c r="D10595" s="266" t="s">
        <v>21945</v>
      </c>
    </row>
    <row r="10596" customFormat="false" ht="15" hidden="false" customHeight="false" outlineLevel="0" collapsed="false">
      <c r="A10596" s="262" t="n">
        <v>38123</v>
      </c>
      <c r="B10596" s="263" t="s">
        <v>24300</v>
      </c>
      <c r="C10596" s="264" t="s">
        <v>17977</v>
      </c>
      <c r="D10596" s="265" t="s">
        <v>24301</v>
      </c>
    </row>
    <row r="10597" customFormat="false" ht="15" hidden="false" customHeight="false" outlineLevel="0" collapsed="false">
      <c r="A10597" s="258" t="n">
        <v>42701</v>
      </c>
      <c r="B10597" s="259" t="s">
        <v>24302</v>
      </c>
      <c r="C10597" s="260" t="s">
        <v>17875</v>
      </c>
      <c r="D10597" s="266" t="s">
        <v>16859</v>
      </c>
    </row>
    <row r="10598" customFormat="false" ht="15" hidden="false" customHeight="false" outlineLevel="0" collapsed="false">
      <c r="A10598" s="262" t="n">
        <v>42702</v>
      </c>
      <c r="B10598" s="263" t="s">
        <v>24303</v>
      </c>
      <c r="C10598" s="264" t="s">
        <v>17875</v>
      </c>
      <c r="D10598" s="265" t="s">
        <v>23431</v>
      </c>
    </row>
    <row r="10599" customFormat="false" ht="15" hidden="false" customHeight="false" outlineLevel="0" collapsed="false">
      <c r="A10599" s="258" t="n">
        <v>37955</v>
      </c>
      <c r="B10599" s="259" t="s">
        <v>24304</v>
      </c>
      <c r="C10599" s="260" t="s">
        <v>17875</v>
      </c>
      <c r="D10599" s="266" t="s">
        <v>24305</v>
      </c>
    </row>
    <row r="10600" customFormat="false" ht="15" hidden="false" customHeight="false" outlineLevel="0" collapsed="false">
      <c r="A10600" s="262" t="n">
        <v>42699</v>
      </c>
      <c r="B10600" s="263" t="s">
        <v>24306</v>
      </c>
      <c r="C10600" s="264" t="s">
        <v>17875</v>
      </c>
      <c r="D10600" s="265" t="s">
        <v>24307</v>
      </c>
    </row>
    <row r="10601" customFormat="false" ht="15" hidden="false" customHeight="false" outlineLevel="0" collapsed="false">
      <c r="A10601" s="258" t="n">
        <v>42700</v>
      </c>
      <c r="B10601" s="259" t="s">
        <v>24308</v>
      </c>
      <c r="C10601" s="260" t="s">
        <v>17875</v>
      </c>
      <c r="D10601" s="266" t="s">
        <v>24309</v>
      </c>
    </row>
    <row r="10602" customFormat="false" ht="30" hidden="false" customHeight="false" outlineLevel="0" collapsed="false">
      <c r="A10602" s="262" t="n">
        <v>37743</v>
      </c>
      <c r="B10602" s="263" t="s">
        <v>24310</v>
      </c>
      <c r="C10602" s="264" t="s">
        <v>17875</v>
      </c>
      <c r="D10602" s="265" t="s">
        <v>24311</v>
      </c>
    </row>
    <row r="10603" customFormat="false" ht="30" hidden="false" customHeight="false" outlineLevel="0" collapsed="false">
      <c r="A10603" s="258" t="n">
        <v>37744</v>
      </c>
      <c r="B10603" s="259" t="s">
        <v>24312</v>
      </c>
      <c r="C10603" s="260" t="s">
        <v>17875</v>
      </c>
      <c r="D10603" s="266" t="s">
        <v>24313</v>
      </c>
    </row>
    <row r="10604" customFormat="false" ht="30" hidden="false" customHeight="false" outlineLevel="0" collapsed="false">
      <c r="A10604" s="262" t="n">
        <v>37741</v>
      </c>
      <c r="B10604" s="263" t="s">
        <v>24314</v>
      </c>
      <c r="C10604" s="264" t="s">
        <v>17875</v>
      </c>
      <c r="D10604" s="265" t="s">
        <v>24315</v>
      </c>
    </row>
    <row r="10605" customFormat="false" ht="15" hidden="false" customHeight="false" outlineLevel="0" collapsed="false">
      <c r="A10605" s="258" t="n">
        <v>39396</v>
      </c>
      <c r="B10605" s="259" t="s">
        <v>24316</v>
      </c>
      <c r="C10605" s="260" t="s">
        <v>17875</v>
      </c>
      <c r="D10605" s="266" t="s">
        <v>24317</v>
      </c>
    </row>
    <row r="10606" customFormat="false" ht="30" hidden="false" customHeight="false" outlineLevel="0" collapsed="false">
      <c r="A10606" s="262" t="n">
        <v>39392</v>
      </c>
      <c r="B10606" s="263" t="s">
        <v>24318</v>
      </c>
      <c r="C10606" s="264" t="s">
        <v>17875</v>
      </c>
      <c r="D10606" s="265" t="s">
        <v>23645</v>
      </c>
    </row>
    <row r="10607" customFormat="false" ht="30" hidden="false" customHeight="false" outlineLevel="0" collapsed="false">
      <c r="A10607" s="258" t="n">
        <v>39393</v>
      </c>
      <c r="B10607" s="259" t="s">
        <v>24319</v>
      </c>
      <c r="C10607" s="260" t="s">
        <v>17875</v>
      </c>
      <c r="D10607" s="266" t="s">
        <v>15320</v>
      </c>
    </row>
    <row r="10608" customFormat="false" ht="30" hidden="false" customHeight="false" outlineLevel="0" collapsed="false">
      <c r="A10608" s="262" t="n">
        <v>39394</v>
      </c>
      <c r="B10608" s="263" t="s">
        <v>24320</v>
      </c>
      <c r="C10608" s="264" t="s">
        <v>17875</v>
      </c>
      <c r="D10608" s="265" t="s">
        <v>24321</v>
      </c>
    </row>
    <row r="10609" customFormat="false" ht="15" hidden="false" customHeight="false" outlineLevel="0" collapsed="false">
      <c r="A10609" s="258" t="n">
        <v>39395</v>
      </c>
      <c r="B10609" s="259" t="s">
        <v>24322</v>
      </c>
      <c r="C10609" s="260" t="s">
        <v>17875</v>
      </c>
      <c r="D10609" s="266" t="s">
        <v>2426</v>
      </c>
    </row>
    <row r="10610" customFormat="false" ht="15" hidden="false" customHeight="false" outlineLevel="0" collapsed="false">
      <c r="A10610" s="262" t="n">
        <v>14618</v>
      </c>
      <c r="B10610" s="263" t="s">
        <v>24323</v>
      </c>
      <c r="C10610" s="264" t="s">
        <v>17875</v>
      </c>
      <c r="D10610" s="265" t="s">
        <v>24324</v>
      </c>
    </row>
    <row r="10611" customFormat="false" ht="30" hidden="false" customHeight="false" outlineLevel="0" collapsed="false">
      <c r="A10611" s="258" t="n">
        <v>40269</v>
      </c>
      <c r="B10611" s="259" t="s">
        <v>24325</v>
      </c>
      <c r="C10611" s="260" t="s">
        <v>17875</v>
      </c>
      <c r="D10611" s="266" t="s">
        <v>24326</v>
      </c>
    </row>
    <row r="10612" customFormat="false" ht="15" hidden="false" customHeight="false" outlineLevel="0" collapsed="false">
      <c r="A10612" s="262" t="n">
        <v>6110</v>
      </c>
      <c r="B10612" s="263" t="s">
        <v>24327</v>
      </c>
      <c r="C10612" s="264" t="s">
        <v>17895</v>
      </c>
      <c r="D10612" s="265" t="s">
        <v>17293</v>
      </c>
    </row>
    <row r="10613" customFormat="false" ht="15" hidden="false" customHeight="false" outlineLevel="0" collapsed="false">
      <c r="A10613" s="258" t="n">
        <v>40910</v>
      </c>
      <c r="B10613" s="259" t="s">
        <v>24328</v>
      </c>
      <c r="C10613" s="260" t="s">
        <v>18160</v>
      </c>
      <c r="D10613" s="266" t="s">
        <v>18553</v>
      </c>
    </row>
    <row r="10614" customFormat="false" ht="15" hidden="false" customHeight="false" outlineLevel="0" collapsed="false">
      <c r="A10614" s="262" t="n">
        <v>6111</v>
      </c>
      <c r="B10614" s="263" t="s">
        <v>24329</v>
      </c>
      <c r="C10614" s="264" t="s">
        <v>17895</v>
      </c>
      <c r="D10614" s="265" t="s">
        <v>22857</v>
      </c>
    </row>
    <row r="10615" customFormat="false" ht="15" hidden="false" customHeight="false" outlineLevel="0" collapsed="false">
      <c r="A10615" s="258" t="n">
        <v>41084</v>
      </c>
      <c r="B10615" s="259" t="s">
        <v>24330</v>
      </c>
      <c r="C10615" s="260" t="s">
        <v>18160</v>
      </c>
      <c r="D10615" s="266" t="s">
        <v>24331</v>
      </c>
    </row>
    <row r="10616" customFormat="false" ht="15" hidden="false" customHeight="false" outlineLevel="0" collapsed="false">
      <c r="A10616" s="262" t="n">
        <v>25950</v>
      </c>
      <c r="B10616" s="263" t="s">
        <v>24332</v>
      </c>
      <c r="C10616" s="264" t="s">
        <v>18153</v>
      </c>
      <c r="D10616" s="265" t="s">
        <v>8398</v>
      </c>
    </row>
    <row r="10617" customFormat="false" ht="15" hidden="false" customHeight="false" outlineLevel="0" collapsed="false">
      <c r="A10617" s="258" t="n">
        <v>38637</v>
      </c>
      <c r="B10617" s="259" t="s">
        <v>24333</v>
      </c>
      <c r="C10617" s="260" t="s">
        <v>17875</v>
      </c>
      <c r="D10617" s="266" t="s">
        <v>24334</v>
      </c>
    </row>
    <row r="10618" customFormat="false" ht="15" hidden="false" customHeight="false" outlineLevel="0" collapsed="false">
      <c r="A10618" s="262" t="n">
        <v>6150</v>
      </c>
      <c r="B10618" s="263" t="s">
        <v>24335</v>
      </c>
      <c r="C10618" s="264" t="s">
        <v>17875</v>
      </c>
      <c r="D10618" s="265" t="s">
        <v>19621</v>
      </c>
    </row>
    <row r="10619" customFormat="false" ht="15" hidden="false" customHeight="false" outlineLevel="0" collapsed="false">
      <c r="A10619" s="258" t="n">
        <v>6136</v>
      </c>
      <c r="B10619" s="259" t="s">
        <v>24336</v>
      </c>
      <c r="C10619" s="260" t="s">
        <v>17875</v>
      </c>
      <c r="D10619" s="266" t="s">
        <v>11028</v>
      </c>
    </row>
    <row r="10620" customFormat="false" ht="15" hidden="false" customHeight="false" outlineLevel="0" collapsed="false">
      <c r="A10620" s="262" t="n">
        <v>38638</v>
      </c>
      <c r="B10620" s="263" t="s">
        <v>24337</v>
      </c>
      <c r="C10620" s="264" t="s">
        <v>17875</v>
      </c>
      <c r="D10620" s="265" t="s">
        <v>24338</v>
      </c>
    </row>
    <row r="10621" customFormat="false" ht="15" hidden="false" customHeight="false" outlineLevel="0" collapsed="false">
      <c r="A10621" s="258" t="n">
        <v>20262</v>
      </c>
      <c r="B10621" s="259" t="s">
        <v>24339</v>
      </c>
      <c r="C10621" s="260" t="s">
        <v>17875</v>
      </c>
      <c r="D10621" s="266" t="s">
        <v>6353</v>
      </c>
    </row>
    <row r="10622" customFormat="false" ht="15" hidden="false" customHeight="false" outlineLevel="0" collapsed="false">
      <c r="A10622" s="262" t="n">
        <v>6148</v>
      </c>
      <c r="B10622" s="263" t="s">
        <v>24340</v>
      </c>
      <c r="C10622" s="264" t="s">
        <v>17875</v>
      </c>
      <c r="D10622" s="265" t="s">
        <v>3371</v>
      </c>
    </row>
    <row r="10623" customFormat="false" ht="15" hidden="false" customHeight="false" outlineLevel="0" collapsed="false">
      <c r="A10623" s="258" t="n">
        <v>6145</v>
      </c>
      <c r="B10623" s="259" t="s">
        <v>24341</v>
      </c>
      <c r="C10623" s="260" t="s">
        <v>17875</v>
      </c>
      <c r="D10623" s="266" t="s">
        <v>21243</v>
      </c>
    </row>
    <row r="10624" customFormat="false" ht="15" hidden="false" customHeight="false" outlineLevel="0" collapsed="false">
      <c r="A10624" s="262" t="n">
        <v>6149</v>
      </c>
      <c r="B10624" s="263" t="s">
        <v>24342</v>
      </c>
      <c r="C10624" s="264" t="s">
        <v>17875</v>
      </c>
      <c r="D10624" s="265" t="s">
        <v>10498</v>
      </c>
    </row>
    <row r="10625" customFormat="false" ht="15" hidden="false" customHeight="false" outlineLevel="0" collapsed="false">
      <c r="A10625" s="258" t="n">
        <v>6146</v>
      </c>
      <c r="B10625" s="259" t="s">
        <v>24343</v>
      </c>
      <c r="C10625" s="260" t="s">
        <v>17875</v>
      </c>
      <c r="D10625" s="266" t="s">
        <v>11720</v>
      </c>
    </row>
    <row r="10626" customFormat="false" ht="15" hidden="false" customHeight="false" outlineLevel="0" collapsed="false">
      <c r="A10626" s="262" t="n">
        <v>26026</v>
      </c>
      <c r="B10626" s="263" t="s">
        <v>24344</v>
      </c>
      <c r="C10626" s="264" t="s">
        <v>17977</v>
      </c>
      <c r="D10626" s="265" t="s">
        <v>17007</v>
      </c>
    </row>
    <row r="10627" customFormat="false" ht="15" hidden="false" customHeight="false" outlineLevel="0" collapsed="false">
      <c r="A10627" s="258" t="n">
        <v>39961</v>
      </c>
      <c r="B10627" s="259" t="s">
        <v>24345</v>
      </c>
      <c r="C10627" s="260" t="s">
        <v>17875</v>
      </c>
      <c r="D10627" s="266" t="s">
        <v>24346</v>
      </c>
    </row>
    <row r="10628" customFormat="false" ht="30" hidden="false" customHeight="false" outlineLevel="0" collapsed="false">
      <c r="A10628" s="262" t="n">
        <v>42433</v>
      </c>
      <c r="B10628" s="263" t="s">
        <v>24347</v>
      </c>
      <c r="C10628" s="264" t="s">
        <v>17875</v>
      </c>
      <c r="D10628" s="265" t="s">
        <v>24348</v>
      </c>
    </row>
    <row r="10629" customFormat="false" ht="30" hidden="false" customHeight="false" outlineLevel="0" collapsed="false">
      <c r="A10629" s="258" t="n">
        <v>42434</v>
      </c>
      <c r="B10629" s="259" t="s">
        <v>24349</v>
      </c>
      <c r="C10629" s="260" t="s">
        <v>17875</v>
      </c>
      <c r="D10629" s="266" t="s">
        <v>24350</v>
      </c>
    </row>
    <row r="10630" customFormat="false" ht="30" hidden="false" customHeight="false" outlineLevel="0" collapsed="false">
      <c r="A10630" s="262" t="n">
        <v>42435</v>
      </c>
      <c r="B10630" s="263" t="s">
        <v>24351</v>
      </c>
      <c r="C10630" s="264" t="s">
        <v>17875</v>
      </c>
      <c r="D10630" s="265" t="s">
        <v>24352</v>
      </c>
    </row>
    <row r="10631" customFormat="false" ht="15" hidden="false" customHeight="false" outlineLevel="0" collapsed="false">
      <c r="A10631" s="258" t="n">
        <v>38061</v>
      </c>
      <c r="B10631" s="259" t="s">
        <v>24353</v>
      </c>
      <c r="C10631" s="260" t="s">
        <v>17875</v>
      </c>
      <c r="D10631" s="266" t="s">
        <v>24354</v>
      </c>
    </row>
    <row r="10632" customFormat="false" ht="15" hidden="false" customHeight="false" outlineLevel="0" collapsed="false">
      <c r="A10632" s="262" t="n">
        <v>20250</v>
      </c>
      <c r="B10632" s="263" t="s">
        <v>24355</v>
      </c>
      <c r="C10632" s="264" t="s">
        <v>17977</v>
      </c>
      <c r="D10632" s="265" t="s">
        <v>7572</v>
      </c>
    </row>
    <row r="10633" customFormat="false" ht="30" hidden="false" customHeight="false" outlineLevel="0" collapsed="false">
      <c r="A10633" s="258" t="n">
        <v>39965</v>
      </c>
      <c r="B10633" s="259" t="s">
        <v>24356</v>
      </c>
      <c r="C10633" s="260" t="s">
        <v>17892</v>
      </c>
      <c r="D10633" s="266" t="s">
        <v>24357</v>
      </c>
    </row>
    <row r="10634" customFormat="false" ht="45" hidden="false" customHeight="false" outlineLevel="0" collapsed="false">
      <c r="A10634" s="262" t="n">
        <v>39964</v>
      </c>
      <c r="B10634" s="263" t="s">
        <v>24358</v>
      </c>
      <c r="C10634" s="264" t="s">
        <v>17892</v>
      </c>
      <c r="D10634" s="265" t="s">
        <v>24359</v>
      </c>
    </row>
    <row r="10635" customFormat="false" ht="15" hidden="false" customHeight="false" outlineLevel="0" collapsed="false">
      <c r="A10635" s="258" t="n">
        <v>7</v>
      </c>
      <c r="B10635" s="259" t="s">
        <v>24360</v>
      </c>
      <c r="C10635" s="260" t="s">
        <v>17977</v>
      </c>
      <c r="D10635" s="266" t="s">
        <v>24361</v>
      </c>
    </row>
    <row r="10636" customFormat="false" ht="15" hidden="false" customHeight="false" outlineLevel="0" collapsed="false">
      <c r="A10636" s="262" t="n">
        <v>13388</v>
      </c>
      <c r="B10636" s="263" t="s">
        <v>24362</v>
      </c>
      <c r="C10636" s="264" t="s">
        <v>17977</v>
      </c>
      <c r="D10636" s="265" t="s">
        <v>22434</v>
      </c>
    </row>
    <row r="10637" customFormat="false" ht="15" hidden="false" customHeight="false" outlineLevel="0" collapsed="false">
      <c r="A10637" s="258" t="n">
        <v>39914</v>
      </c>
      <c r="B10637" s="259" t="s">
        <v>24363</v>
      </c>
      <c r="C10637" s="260" t="s">
        <v>17977</v>
      </c>
      <c r="D10637" s="266" t="s">
        <v>24364</v>
      </c>
    </row>
    <row r="10638" customFormat="false" ht="15" hidden="false" customHeight="false" outlineLevel="0" collapsed="false">
      <c r="A10638" s="262" t="n">
        <v>12732</v>
      </c>
      <c r="B10638" s="263" t="s">
        <v>24365</v>
      </c>
      <c r="C10638" s="264" t="s">
        <v>17875</v>
      </c>
      <c r="D10638" s="265" t="s">
        <v>24366</v>
      </c>
    </row>
    <row r="10639" customFormat="false" ht="15" hidden="false" customHeight="false" outlineLevel="0" collapsed="false">
      <c r="A10639" s="258" t="n">
        <v>6160</v>
      </c>
      <c r="B10639" s="259" t="s">
        <v>24367</v>
      </c>
      <c r="C10639" s="260" t="s">
        <v>17895</v>
      </c>
      <c r="D10639" s="266" t="s">
        <v>13801</v>
      </c>
    </row>
    <row r="10640" customFormat="false" ht="15" hidden="false" customHeight="false" outlineLevel="0" collapsed="false">
      <c r="A10640" s="262" t="n">
        <v>41087</v>
      </c>
      <c r="B10640" s="263" t="s">
        <v>24368</v>
      </c>
      <c r="C10640" s="264" t="s">
        <v>18160</v>
      </c>
      <c r="D10640" s="265" t="s">
        <v>24369</v>
      </c>
    </row>
    <row r="10641" customFormat="false" ht="15" hidden="false" customHeight="false" outlineLevel="0" collapsed="false">
      <c r="A10641" s="258" t="n">
        <v>6166</v>
      </c>
      <c r="B10641" s="259" t="s">
        <v>24370</v>
      </c>
      <c r="C10641" s="260" t="s">
        <v>17895</v>
      </c>
      <c r="D10641" s="266" t="s">
        <v>1951</v>
      </c>
    </row>
    <row r="10642" customFormat="false" ht="15" hidden="false" customHeight="false" outlineLevel="0" collapsed="false">
      <c r="A10642" s="262" t="n">
        <v>41088</v>
      </c>
      <c r="B10642" s="263" t="s">
        <v>24371</v>
      </c>
      <c r="C10642" s="264" t="s">
        <v>18160</v>
      </c>
      <c r="D10642" s="265" t="s">
        <v>24372</v>
      </c>
    </row>
    <row r="10643" customFormat="false" ht="30" hidden="false" customHeight="false" outlineLevel="0" collapsed="false">
      <c r="A10643" s="258" t="n">
        <v>20232</v>
      </c>
      <c r="B10643" s="259" t="s">
        <v>24373</v>
      </c>
      <c r="C10643" s="260" t="s">
        <v>17912</v>
      </c>
      <c r="D10643" s="266" t="s">
        <v>24374</v>
      </c>
    </row>
    <row r="10644" customFormat="false" ht="15" hidden="false" customHeight="false" outlineLevel="0" collapsed="false">
      <c r="A10644" s="262" t="n">
        <v>10856</v>
      </c>
      <c r="B10644" s="263" t="s">
        <v>24375</v>
      </c>
      <c r="C10644" s="264" t="s">
        <v>17912</v>
      </c>
      <c r="D10644" s="265" t="s">
        <v>24376</v>
      </c>
    </row>
    <row r="10645" customFormat="false" ht="15" hidden="false" customHeight="false" outlineLevel="0" collapsed="false">
      <c r="A10645" s="258" t="n">
        <v>4828</v>
      </c>
      <c r="B10645" s="259" t="s">
        <v>24377</v>
      </c>
      <c r="C10645" s="260" t="s">
        <v>17912</v>
      </c>
      <c r="D10645" s="266" t="s">
        <v>24378</v>
      </c>
    </row>
    <row r="10646" customFormat="false" ht="15" hidden="false" customHeight="false" outlineLevel="0" collapsed="false">
      <c r="A10646" s="262" t="n">
        <v>20249</v>
      </c>
      <c r="B10646" s="263" t="s">
        <v>24379</v>
      </c>
      <c r="C10646" s="264" t="s">
        <v>17912</v>
      </c>
      <c r="D10646" s="265" t="s">
        <v>15304</v>
      </c>
    </row>
    <row r="10647" customFormat="false" ht="15" hidden="false" customHeight="false" outlineLevel="0" collapsed="false">
      <c r="A10647" s="258" t="n">
        <v>11609</v>
      </c>
      <c r="B10647" s="259" t="s">
        <v>24380</v>
      </c>
      <c r="C10647" s="260" t="s">
        <v>17979</v>
      </c>
      <c r="D10647" s="266" t="s">
        <v>16703</v>
      </c>
    </row>
    <row r="10648" customFormat="false" ht="15" hidden="false" customHeight="false" outlineLevel="0" collapsed="false">
      <c r="A10648" s="262" t="n">
        <v>20083</v>
      </c>
      <c r="B10648" s="263" t="s">
        <v>24381</v>
      </c>
      <c r="C10648" s="264" t="s">
        <v>17875</v>
      </c>
      <c r="D10648" s="265" t="s">
        <v>24382</v>
      </c>
    </row>
    <row r="10649" customFormat="false" ht="15" hidden="false" customHeight="false" outlineLevel="0" collapsed="false">
      <c r="A10649" s="258" t="n">
        <v>20082</v>
      </c>
      <c r="B10649" s="259" t="s">
        <v>24383</v>
      </c>
      <c r="C10649" s="260" t="s">
        <v>17875</v>
      </c>
      <c r="D10649" s="266" t="s">
        <v>19895</v>
      </c>
    </row>
    <row r="10650" customFormat="false" ht="15" hidden="false" customHeight="false" outlineLevel="0" collapsed="false">
      <c r="A10650" s="262" t="n">
        <v>5318</v>
      </c>
      <c r="B10650" s="263" t="s">
        <v>24384</v>
      </c>
      <c r="C10650" s="264" t="s">
        <v>17979</v>
      </c>
      <c r="D10650" s="265" t="s">
        <v>11931</v>
      </c>
    </row>
    <row r="10651" customFormat="false" ht="15" hidden="false" customHeight="false" outlineLevel="0" collapsed="false">
      <c r="A10651" s="258" t="n">
        <v>10691</v>
      </c>
      <c r="B10651" s="259" t="s">
        <v>24385</v>
      </c>
      <c r="C10651" s="260" t="s">
        <v>17979</v>
      </c>
      <c r="D10651" s="266" t="s">
        <v>6060</v>
      </c>
    </row>
    <row r="10652" customFormat="false" ht="15" hidden="false" customHeight="false" outlineLevel="0" collapsed="false">
      <c r="A10652" s="262" t="n">
        <v>12295</v>
      </c>
      <c r="B10652" s="263" t="s">
        <v>24386</v>
      </c>
      <c r="C10652" s="264" t="s">
        <v>17875</v>
      </c>
      <c r="D10652" s="265" t="s">
        <v>3339</v>
      </c>
    </row>
    <row r="10653" customFormat="false" ht="15" hidden="false" customHeight="false" outlineLevel="0" collapsed="false">
      <c r="A10653" s="258" t="n">
        <v>12296</v>
      </c>
      <c r="B10653" s="259" t="s">
        <v>24387</v>
      </c>
      <c r="C10653" s="260" t="s">
        <v>17875</v>
      </c>
      <c r="D10653" s="266" t="s">
        <v>13411</v>
      </c>
    </row>
    <row r="10654" customFormat="false" ht="15" hidden="false" customHeight="false" outlineLevel="0" collapsed="false">
      <c r="A10654" s="262" t="n">
        <v>12294</v>
      </c>
      <c r="B10654" s="263" t="s">
        <v>24388</v>
      </c>
      <c r="C10654" s="264" t="s">
        <v>17875</v>
      </c>
      <c r="D10654" s="265" t="s">
        <v>10515</v>
      </c>
    </row>
    <row r="10655" customFormat="false" ht="15" hidden="false" customHeight="false" outlineLevel="0" collapsed="false">
      <c r="A10655" s="258" t="n">
        <v>14543</v>
      </c>
      <c r="B10655" s="259" t="s">
        <v>24389</v>
      </c>
      <c r="C10655" s="260" t="s">
        <v>17875</v>
      </c>
      <c r="D10655" s="266" t="s">
        <v>6452</v>
      </c>
    </row>
    <row r="10656" customFormat="false" ht="15" hidden="false" customHeight="false" outlineLevel="0" collapsed="false">
      <c r="A10656" s="262" t="n">
        <v>13329</v>
      </c>
      <c r="B10656" s="263" t="s">
        <v>24390</v>
      </c>
      <c r="C10656" s="264" t="s">
        <v>17875</v>
      </c>
      <c r="D10656" s="265" t="s">
        <v>13292</v>
      </c>
    </row>
    <row r="10657" customFormat="false" ht="15" hidden="false" customHeight="false" outlineLevel="0" collapsed="false">
      <c r="A10657" s="258" t="n">
        <v>21044</v>
      </c>
      <c r="B10657" s="259" t="s">
        <v>24391</v>
      </c>
      <c r="C10657" s="260" t="s">
        <v>17875</v>
      </c>
      <c r="D10657" s="266" t="s">
        <v>11198</v>
      </c>
    </row>
    <row r="10658" customFormat="false" ht="15" hidden="false" customHeight="false" outlineLevel="0" collapsed="false">
      <c r="A10658" s="262" t="n">
        <v>21045</v>
      </c>
      <c r="B10658" s="263" t="s">
        <v>24392</v>
      </c>
      <c r="C10658" s="264" t="s">
        <v>17875</v>
      </c>
      <c r="D10658" s="265" t="s">
        <v>6280</v>
      </c>
    </row>
    <row r="10659" customFormat="false" ht="15" hidden="false" customHeight="false" outlineLevel="0" collapsed="false">
      <c r="A10659" s="258" t="n">
        <v>21040</v>
      </c>
      <c r="B10659" s="259" t="s">
        <v>24393</v>
      </c>
      <c r="C10659" s="260" t="s">
        <v>17875</v>
      </c>
      <c r="D10659" s="266" t="s">
        <v>22947</v>
      </c>
    </row>
    <row r="10660" customFormat="false" ht="15" hidden="false" customHeight="false" outlineLevel="0" collapsed="false">
      <c r="A10660" s="262" t="n">
        <v>21041</v>
      </c>
      <c r="B10660" s="263" t="s">
        <v>24394</v>
      </c>
      <c r="C10660" s="264" t="s">
        <v>17875</v>
      </c>
      <c r="D10660" s="265" t="s">
        <v>22786</v>
      </c>
    </row>
    <row r="10661" customFormat="false" ht="15" hidden="false" customHeight="false" outlineLevel="0" collapsed="false">
      <c r="A10661" s="258" t="n">
        <v>21047</v>
      </c>
      <c r="B10661" s="259" t="s">
        <v>24395</v>
      </c>
      <c r="C10661" s="260" t="s">
        <v>17875</v>
      </c>
      <c r="D10661" s="266" t="s">
        <v>24396</v>
      </c>
    </row>
    <row r="10662" customFormat="false" ht="15" hidden="false" customHeight="false" outlineLevel="0" collapsed="false">
      <c r="A10662" s="262" t="n">
        <v>21043</v>
      </c>
      <c r="B10662" s="263" t="s">
        <v>24397</v>
      </c>
      <c r="C10662" s="264" t="s">
        <v>17875</v>
      </c>
      <c r="D10662" s="265" t="s">
        <v>14644</v>
      </c>
    </row>
    <row r="10663" customFormat="false" ht="15" hidden="false" customHeight="false" outlineLevel="0" collapsed="false">
      <c r="A10663" s="258" t="n">
        <v>21042</v>
      </c>
      <c r="B10663" s="259" t="s">
        <v>24398</v>
      </c>
      <c r="C10663" s="260" t="s">
        <v>17875</v>
      </c>
      <c r="D10663" s="266" t="s">
        <v>24399</v>
      </c>
    </row>
    <row r="10664" customFormat="false" ht="15" hidden="false" customHeight="false" outlineLevel="0" collapsed="false">
      <c r="A10664" s="262" t="n">
        <v>11895</v>
      </c>
      <c r="B10664" s="263" t="s">
        <v>24400</v>
      </c>
      <c r="C10664" s="264" t="s">
        <v>17875</v>
      </c>
      <c r="D10664" s="265" t="s">
        <v>24401</v>
      </c>
    </row>
    <row r="10665" customFormat="false" ht="15" hidden="false" customHeight="false" outlineLevel="0" collapsed="false">
      <c r="A10665" s="258" t="n">
        <v>11896</v>
      </c>
      <c r="B10665" s="259" t="s">
        <v>24402</v>
      </c>
      <c r="C10665" s="260" t="s">
        <v>17875</v>
      </c>
      <c r="D10665" s="266" t="s">
        <v>24403</v>
      </c>
    </row>
    <row r="10666" customFormat="false" ht="15" hidden="false" customHeight="false" outlineLevel="0" collapsed="false">
      <c r="A10666" s="262" t="n">
        <v>11897</v>
      </c>
      <c r="B10666" s="263" t="s">
        <v>24404</v>
      </c>
      <c r="C10666" s="264" t="s">
        <v>17875</v>
      </c>
      <c r="D10666" s="265" t="s">
        <v>24405</v>
      </c>
    </row>
    <row r="10667" customFormat="false" ht="15" hidden="false" customHeight="false" outlineLevel="0" collapsed="false">
      <c r="A10667" s="258" t="n">
        <v>11898</v>
      </c>
      <c r="B10667" s="259" t="s">
        <v>24406</v>
      </c>
      <c r="C10667" s="260" t="s">
        <v>17875</v>
      </c>
      <c r="D10667" s="266" t="s">
        <v>24407</v>
      </c>
    </row>
    <row r="10668" customFormat="false" ht="15" hidden="false" customHeight="false" outlineLevel="0" collapsed="false">
      <c r="A10668" s="262" t="n">
        <v>3282</v>
      </c>
      <c r="B10668" s="263" t="s">
        <v>24408</v>
      </c>
      <c r="C10668" s="264" t="s">
        <v>17875</v>
      </c>
      <c r="D10668" s="265" t="s">
        <v>24409</v>
      </c>
    </row>
    <row r="10669" customFormat="false" ht="15" hidden="false" customHeight="false" outlineLevel="0" collapsed="false">
      <c r="A10669" s="258" t="n">
        <v>11899</v>
      </c>
      <c r="B10669" s="259" t="s">
        <v>24410</v>
      </c>
      <c r="C10669" s="260" t="s">
        <v>17875</v>
      </c>
      <c r="D10669" s="266" t="s">
        <v>24411</v>
      </c>
    </row>
    <row r="10670" customFormat="false" ht="15" hidden="false" customHeight="false" outlineLevel="0" collapsed="false">
      <c r="A10670" s="262" t="n">
        <v>11900</v>
      </c>
      <c r="B10670" s="263" t="s">
        <v>24412</v>
      </c>
      <c r="C10670" s="264" t="s">
        <v>17875</v>
      </c>
      <c r="D10670" s="265" t="s">
        <v>24413</v>
      </c>
    </row>
    <row r="10671" customFormat="false" ht="15" hidden="false" customHeight="false" outlineLevel="0" collapsed="false">
      <c r="A10671" s="258" t="n">
        <v>14149</v>
      </c>
      <c r="B10671" s="259" t="s">
        <v>24414</v>
      </c>
      <c r="C10671" s="260" t="s">
        <v>21401</v>
      </c>
      <c r="D10671" s="266" t="s">
        <v>24415</v>
      </c>
    </row>
    <row r="10672" customFormat="false" ht="30" hidden="false" customHeight="false" outlineLevel="0" collapsed="false">
      <c r="A10672" s="262" t="n">
        <v>38099</v>
      </c>
      <c r="B10672" s="263" t="s">
        <v>24416</v>
      </c>
      <c r="C10672" s="264" t="s">
        <v>17875</v>
      </c>
      <c r="D10672" s="265" t="s">
        <v>17929</v>
      </c>
    </row>
    <row r="10673" customFormat="false" ht="30" hidden="false" customHeight="false" outlineLevel="0" collapsed="false">
      <c r="A10673" s="258" t="n">
        <v>38100</v>
      </c>
      <c r="B10673" s="259" t="s">
        <v>24417</v>
      </c>
      <c r="C10673" s="260" t="s">
        <v>17875</v>
      </c>
      <c r="D10673" s="266" t="s">
        <v>1990</v>
      </c>
    </row>
    <row r="10674" customFormat="false" ht="15" hidden="false" customHeight="false" outlineLevel="0" collapsed="false">
      <c r="A10674" s="262" t="n">
        <v>20061</v>
      </c>
      <c r="B10674" s="263" t="s">
        <v>24418</v>
      </c>
      <c r="C10674" s="264" t="s">
        <v>17875</v>
      </c>
      <c r="D10674" s="265" t="s">
        <v>1546</v>
      </c>
    </row>
    <row r="10675" customFormat="false" ht="15" hidden="false" customHeight="false" outlineLevel="0" collapsed="false">
      <c r="A10675" s="258" t="n">
        <v>7576</v>
      </c>
      <c r="B10675" s="259" t="s">
        <v>24419</v>
      </c>
      <c r="C10675" s="260" t="s">
        <v>17875</v>
      </c>
      <c r="D10675" s="266" t="s">
        <v>24420</v>
      </c>
    </row>
    <row r="10676" customFormat="false" ht="15" hidden="false" customHeight="false" outlineLevel="0" collapsed="false">
      <c r="A10676" s="262" t="n">
        <v>3384</v>
      </c>
      <c r="B10676" s="263" t="s">
        <v>24421</v>
      </c>
      <c r="C10676" s="264" t="s">
        <v>17875</v>
      </c>
      <c r="D10676" s="265" t="s">
        <v>7467</v>
      </c>
    </row>
    <row r="10677" customFormat="false" ht="15" hidden="false" customHeight="false" outlineLevel="0" collapsed="false">
      <c r="A10677" s="258" t="n">
        <v>7572</v>
      </c>
      <c r="B10677" s="259" t="s">
        <v>24422</v>
      </c>
      <c r="C10677" s="260" t="s">
        <v>17875</v>
      </c>
      <c r="D10677" s="266" t="s">
        <v>14595</v>
      </c>
    </row>
    <row r="10678" customFormat="false" ht="15" hidden="false" customHeight="false" outlineLevel="0" collapsed="false">
      <c r="A10678" s="262" t="n">
        <v>3396</v>
      </c>
      <c r="B10678" s="263" t="s">
        <v>24423</v>
      </c>
      <c r="C10678" s="264" t="s">
        <v>17875</v>
      </c>
      <c r="D10678" s="265" t="s">
        <v>1781</v>
      </c>
    </row>
    <row r="10679" customFormat="false" ht="15" hidden="false" customHeight="false" outlineLevel="0" collapsed="false">
      <c r="A10679" s="258" t="n">
        <v>37590</v>
      </c>
      <c r="B10679" s="259" t="s">
        <v>24424</v>
      </c>
      <c r="C10679" s="260" t="s">
        <v>17875</v>
      </c>
      <c r="D10679" s="266" t="s">
        <v>24425</v>
      </c>
    </row>
    <row r="10680" customFormat="false" ht="15" hidden="false" customHeight="false" outlineLevel="0" collapsed="false">
      <c r="A10680" s="262" t="n">
        <v>37591</v>
      </c>
      <c r="B10680" s="263" t="s">
        <v>24426</v>
      </c>
      <c r="C10680" s="264" t="s">
        <v>17875</v>
      </c>
      <c r="D10680" s="265" t="s">
        <v>24427</v>
      </c>
    </row>
    <row r="10681" customFormat="false" ht="15" hidden="false" customHeight="false" outlineLevel="0" collapsed="false">
      <c r="A10681" s="258" t="n">
        <v>12626</v>
      </c>
      <c r="B10681" s="259" t="s">
        <v>24428</v>
      </c>
      <c r="C10681" s="260" t="s">
        <v>17875</v>
      </c>
      <c r="D10681" s="266" t="s">
        <v>24429</v>
      </c>
    </row>
    <row r="10682" customFormat="false" ht="15" hidden="false" customHeight="false" outlineLevel="0" collapsed="false">
      <c r="A10682" s="262" t="n">
        <v>11033</v>
      </c>
      <c r="B10682" s="263" t="s">
        <v>24430</v>
      </c>
      <c r="C10682" s="264" t="s">
        <v>17875</v>
      </c>
      <c r="D10682" s="265" t="s">
        <v>2589</v>
      </c>
    </row>
    <row r="10683" customFormat="false" ht="15" hidden="false" customHeight="false" outlineLevel="0" collapsed="false">
      <c r="A10683" s="258" t="n">
        <v>390</v>
      </c>
      <c r="B10683" s="259" t="s">
        <v>24431</v>
      </c>
      <c r="C10683" s="260" t="s">
        <v>17875</v>
      </c>
      <c r="D10683" s="266" t="s">
        <v>9715</v>
      </c>
    </row>
    <row r="10684" customFormat="false" ht="30" hidden="false" customHeight="false" outlineLevel="0" collapsed="false">
      <c r="A10684" s="262" t="n">
        <v>42436</v>
      </c>
      <c r="B10684" s="263" t="s">
        <v>24432</v>
      </c>
      <c r="C10684" s="264" t="s">
        <v>17875</v>
      </c>
      <c r="D10684" s="265" t="s">
        <v>24433</v>
      </c>
    </row>
    <row r="10685" customFormat="false" ht="15" hidden="false" customHeight="false" outlineLevel="0" collapsed="false">
      <c r="A10685" s="258" t="n">
        <v>6178</v>
      </c>
      <c r="B10685" s="259" t="s">
        <v>24434</v>
      </c>
      <c r="C10685" s="260" t="s">
        <v>17892</v>
      </c>
      <c r="D10685" s="266" t="s">
        <v>24435</v>
      </c>
    </row>
    <row r="10686" customFormat="false" ht="15" hidden="false" customHeight="false" outlineLevel="0" collapsed="false">
      <c r="A10686" s="262" t="n">
        <v>6180</v>
      </c>
      <c r="B10686" s="263" t="s">
        <v>24436</v>
      </c>
      <c r="C10686" s="264" t="s">
        <v>17892</v>
      </c>
      <c r="D10686" s="265" t="s">
        <v>24437</v>
      </c>
    </row>
    <row r="10687" customFormat="false" ht="15" hidden="false" customHeight="false" outlineLevel="0" collapsed="false">
      <c r="A10687" s="258" t="n">
        <v>6182</v>
      </c>
      <c r="B10687" s="259" t="s">
        <v>24438</v>
      </c>
      <c r="C10687" s="260" t="s">
        <v>17892</v>
      </c>
      <c r="D10687" s="266" t="s">
        <v>24439</v>
      </c>
    </row>
    <row r="10688" customFormat="false" ht="15" hidden="false" customHeight="false" outlineLevel="0" collapsed="false">
      <c r="A10688" s="262" t="n">
        <v>3993</v>
      </c>
      <c r="B10688" s="263" t="s">
        <v>24440</v>
      </c>
      <c r="C10688" s="264" t="s">
        <v>17892</v>
      </c>
      <c r="D10688" s="265" t="s">
        <v>24441</v>
      </c>
    </row>
    <row r="10689" customFormat="false" ht="15" hidden="false" customHeight="false" outlineLevel="0" collapsed="false">
      <c r="A10689" s="258" t="n">
        <v>3990</v>
      </c>
      <c r="B10689" s="259" t="s">
        <v>24442</v>
      </c>
      <c r="C10689" s="260" t="s">
        <v>17912</v>
      </c>
      <c r="D10689" s="266" t="s">
        <v>24443</v>
      </c>
    </row>
    <row r="10690" customFormat="false" ht="15" hidden="false" customHeight="false" outlineLevel="0" collapsed="false">
      <c r="A10690" s="262" t="n">
        <v>3992</v>
      </c>
      <c r="B10690" s="263" t="s">
        <v>24444</v>
      </c>
      <c r="C10690" s="264" t="s">
        <v>17912</v>
      </c>
      <c r="D10690" s="265" t="s">
        <v>12111</v>
      </c>
    </row>
    <row r="10691" customFormat="false" ht="15" hidden="false" customHeight="false" outlineLevel="0" collapsed="false">
      <c r="A10691" s="258" t="n">
        <v>4509</v>
      </c>
      <c r="B10691" s="259" t="s">
        <v>24445</v>
      </c>
      <c r="C10691" s="260" t="s">
        <v>17912</v>
      </c>
      <c r="D10691" s="266" t="s">
        <v>13966</v>
      </c>
    </row>
    <row r="10692" customFormat="false" ht="15" hidden="false" customHeight="false" outlineLevel="0" collapsed="false">
      <c r="A10692" s="262" t="n">
        <v>6194</v>
      </c>
      <c r="B10692" s="263" t="s">
        <v>24446</v>
      </c>
      <c r="C10692" s="264" t="s">
        <v>17912</v>
      </c>
      <c r="D10692" s="265" t="s">
        <v>1395</v>
      </c>
    </row>
    <row r="10693" customFormat="false" ht="15" hidden="false" customHeight="false" outlineLevel="0" collapsed="false">
      <c r="A10693" s="258" t="n">
        <v>6193</v>
      </c>
      <c r="B10693" s="259" t="s">
        <v>24447</v>
      </c>
      <c r="C10693" s="260" t="s">
        <v>17912</v>
      </c>
      <c r="D10693" s="266" t="s">
        <v>9909</v>
      </c>
    </row>
    <row r="10694" customFormat="false" ht="15" hidden="false" customHeight="false" outlineLevel="0" collapsed="false">
      <c r="A10694" s="262" t="n">
        <v>10567</v>
      </c>
      <c r="B10694" s="263" t="s">
        <v>24448</v>
      </c>
      <c r="C10694" s="264" t="s">
        <v>17912</v>
      </c>
      <c r="D10694" s="265" t="s">
        <v>16691</v>
      </c>
    </row>
    <row r="10695" customFormat="false" ht="15" hidden="false" customHeight="false" outlineLevel="0" collapsed="false">
      <c r="A10695" s="258" t="n">
        <v>6188</v>
      </c>
      <c r="B10695" s="259" t="s">
        <v>24449</v>
      </c>
      <c r="C10695" s="260" t="s">
        <v>17892</v>
      </c>
      <c r="D10695" s="266" t="s">
        <v>12070</v>
      </c>
    </row>
    <row r="10696" customFormat="false" ht="15" hidden="false" customHeight="false" outlineLevel="0" collapsed="false">
      <c r="A10696" s="262" t="n">
        <v>6212</v>
      </c>
      <c r="B10696" s="263" t="s">
        <v>24449</v>
      </c>
      <c r="C10696" s="264" t="s">
        <v>17912</v>
      </c>
      <c r="D10696" s="265" t="s">
        <v>2971</v>
      </c>
    </row>
    <row r="10697" customFormat="false" ht="15" hidden="false" customHeight="false" outlineLevel="0" collapsed="false">
      <c r="A10697" s="258" t="n">
        <v>6189</v>
      </c>
      <c r="B10697" s="259" t="s">
        <v>24450</v>
      </c>
      <c r="C10697" s="260" t="s">
        <v>17912</v>
      </c>
      <c r="D10697" s="266" t="s">
        <v>20656</v>
      </c>
    </row>
    <row r="10698" customFormat="false" ht="15" hidden="false" customHeight="false" outlineLevel="0" collapsed="false">
      <c r="A10698" s="262" t="n">
        <v>6214</v>
      </c>
      <c r="B10698" s="263" t="s">
        <v>24451</v>
      </c>
      <c r="C10698" s="264" t="s">
        <v>17892</v>
      </c>
      <c r="D10698" s="265" t="s">
        <v>24452</v>
      </c>
    </row>
    <row r="10699" customFormat="false" ht="15" hidden="false" customHeight="false" outlineLevel="0" collapsed="false">
      <c r="A10699" s="258" t="n">
        <v>36153</v>
      </c>
      <c r="B10699" s="259" t="s">
        <v>24453</v>
      </c>
      <c r="C10699" s="260" t="s">
        <v>17875</v>
      </c>
      <c r="D10699" s="266" t="s">
        <v>24454</v>
      </c>
    </row>
    <row r="10700" customFormat="false" ht="15" hidden="false" customHeight="false" outlineLevel="0" collapsed="false">
      <c r="A10700" s="262" t="n">
        <v>10740</v>
      </c>
      <c r="B10700" s="263" t="s">
        <v>24455</v>
      </c>
      <c r="C10700" s="264" t="s">
        <v>17875</v>
      </c>
      <c r="D10700" s="265" t="s">
        <v>24456</v>
      </c>
    </row>
    <row r="10701" customFormat="false" ht="15" hidden="false" customHeight="false" outlineLevel="0" collapsed="false">
      <c r="A10701" s="258" t="n">
        <v>13914</v>
      </c>
      <c r="B10701" s="259" t="s">
        <v>24457</v>
      </c>
      <c r="C10701" s="260" t="s">
        <v>17875</v>
      </c>
      <c r="D10701" s="266" t="s">
        <v>24458</v>
      </c>
    </row>
    <row r="10702" customFormat="false" ht="15" hidden="false" customHeight="false" outlineLevel="0" collapsed="false">
      <c r="A10702" s="262" t="n">
        <v>10742</v>
      </c>
      <c r="B10702" s="263" t="s">
        <v>24459</v>
      </c>
      <c r="C10702" s="264" t="s">
        <v>17875</v>
      </c>
      <c r="D10702" s="265" t="s">
        <v>24460</v>
      </c>
    </row>
    <row r="10703" customFormat="false" ht="15" hidden="false" customHeight="false" outlineLevel="0" collapsed="false">
      <c r="A10703" s="258" t="n">
        <v>38465</v>
      </c>
      <c r="B10703" s="259" t="s">
        <v>24461</v>
      </c>
      <c r="C10703" s="260" t="s">
        <v>17875</v>
      </c>
      <c r="D10703" s="266" t="s">
        <v>3935</v>
      </c>
    </row>
    <row r="10704" customFormat="false" ht="15" hidden="false" customHeight="false" outlineLevel="0" collapsed="false">
      <c r="A10704" s="262" t="n">
        <v>7543</v>
      </c>
      <c r="B10704" s="263" t="s">
        <v>24462</v>
      </c>
      <c r="C10704" s="264" t="s">
        <v>17875</v>
      </c>
      <c r="D10704" s="265" t="s">
        <v>2643</v>
      </c>
    </row>
    <row r="10705" customFormat="false" ht="15" hidden="false" customHeight="false" outlineLevel="0" collapsed="false">
      <c r="A10705" s="258" t="n">
        <v>13255</v>
      </c>
      <c r="B10705" s="259" t="s">
        <v>24463</v>
      </c>
      <c r="C10705" s="260" t="s">
        <v>17875</v>
      </c>
      <c r="D10705" s="266" t="s">
        <v>15428</v>
      </c>
    </row>
    <row r="10706" customFormat="false" ht="15" hidden="false" customHeight="false" outlineLevel="0" collapsed="false">
      <c r="A10706" s="262" t="n">
        <v>39352</v>
      </c>
      <c r="B10706" s="263" t="s">
        <v>24464</v>
      </c>
      <c r="C10706" s="264" t="s">
        <v>17875</v>
      </c>
      <c r="D10706" s="265" t="s">
        <v>7702</v>
      </c>
    </row>
    <row r="10707" customFormat="false" ht="15" hidden="false" customHeight="false" outlineLevel="0" collapsed="false">
      <c r="A10707" s="258" t="n">
        <v>39346</v>
      </c>
      <c r="B10707" s="259" t="s">
        <v>24465</v>
      </c>
      <c r="C10707" s="260" t="s">
        <v>17875</v>
      </c>
      <c r="D10707" s="266" t="s">
        <v>7702</v>
      </c>
    </row>
    <row r="10708" customFormat="false" ht="15" hidden="false" customHeight="false" outlineLevel="0" collapsed="false">
      <c r="A10708" s="262" t="n">
        <v>39350</v>
      </c>
      <c r="B10708" s="263" t="s">
        <v>24466</v>
      </c>
      <c r="C10708" s="264" t="s">
        <v>17875</v>
      </c>
      <c r="D10708" s="265" t="s">
        <v>18156</v>
      </c>
    </row>
    <row r="10709" customFormat="false" ht="15" hidden="false" customHeight="false" outlineLevel="0" collapsed="false">
      <c r="A10709" s="258" t="n">
        <v>39351</v>
      </c>
      <c r="B10709" s="259" t="s">
        <v>24467</v>
      </c>
      <c r="C10709" s="260" t="s">
        <v>17875</v>
      </c>
      <c r="D10709" s="266" t="s">
        <v>24468</v>
      </c>
    </row>
    <row r="10710" customFormat="false" ht="15" hidden="false" customHeight="false" outlineLevel="0" collapsed="false">
      <c r="A10710" s="262" t="n">
        <v>38952</v>
      </c>
      <c r="B10710" s="263" t="s">
        <v>24469</v>
      </c>
      <c r="C10710" s="264" t="s">
        <v>17875</v>
      </c>
      <c r="D10710" s="265" t="s">
        <v>16719</v>
      </c>
    </row>
    <row r="10711" customFormat="false" ht="15" hidden="false" customHeight="false" outlineLevel="0" collapsed="false">
      <c r="A10711" s="258" t="n">
        <v>38953</v>
      </c>
      <c r="B10711" s="259" t="s">
        <v>24470</v>
      </c>
      <c r="C10711" s="260" t="s">
        <v>17875</v>
      </c>
      <c r="D10711" s="266" t="s">
        <v>7711</v>
      </c>
    </row>
    <row r="10712" customFormat="false" ht="15" hidden="false" customHeight="false" outlineLevel="0" collapsed="false">
      <c r="A10712" s="262" t="n">
        <v>38835</v>
      </c>
      <c r="B10712" s="263" t="s">
        <v>24471</v>
      </c>
      <c r="C10712" s="264" t="s">
        <v>17875</v>
      </c>
      <c r="D10712" s="265" t="s">
        <v>7708</v>
      </c>
    </row>
    <row r="10713" customFormat="false" ht="15" hidden="false" customHeight="false" outlineLevel="0" collapsed="false">
      <c r="A10713" s="258" t="n">
        <v>38837</v>
      </c>
      <c r="B10713" s="259" t="s">
        <v>24472</v>
      </c>
      <c r="C10713" s="260" t="s">
        <v>17875</v>
      </c>
      <c r="D10713" s="266" t="s">
        <v>8469</v>
      </c>
    </row>
    <row r="10714" customFormat="false" ht="15" hidden="false" customHeight="false" outlineLevel="0" collapsed="false">
      <c r="A10714" s="262" t="n">
        <v>38836</v>
      </c>
      <c r="B10714" s="263" t="s">
        <v>24473</v>
      </c>
      <c r="C10714" s="264" t="s">
        <v>17875</v>
      </c>
      <c r="D10714" s="265" t="s">
        <v>6511</v>
      </c>
    </row>
    <row r="10715" customFormat="false" ht="15" hidden="false" customHeight="false" outlineLevel="0" collapsed="false">
      <c r="A10715" s="258" t="n">
        <v>2666</v>
      </c>
      <c r="B10715" s="259" t="s">
        <v>24474</v>
      </c>
      <c r="C10715" s="260" t="s">
        <v>17875</v>
      </c>
      <c r="D10715" s="0" t="s">
        <v>489</v>
      </c>
    </row>
    <row r="10716" customFormat="false" ht="15" hidden="false" customHeight="false" outlineLevel="0" collapsed="false">
      <c r="A10716" s="258" t="n">
        <v>2668</v>
      </c>
      <c r="B10716" s="259" t="s">
        <v>24475</v>
      </c>
      <c r="C10716" s="260" t="s">
        <v>17875</v>
      </c>
      <c r="D10716" s="0" t="s">
        <v>24476</v>
      </c>
    </row>
    <row r="10717" customFormat="false" ht="15" hidden="false" customHeight="false" outlineLevel="0" collapsed="false">
      <c r="A10717" s="258" t="n">
        <v>2664</v>
      </c>
      <c r="B10717" s="259" t="s">
        <v>24477</v>
      </c>
      <c r="C10717" s="260" t="s">
        <v>17875</v>
      </c>
      <c r="D10717" s="0" t="s">
        <v>1234</v>
      </c>
    </row>
    <row r="10718" customFormat="false" ht="15" hidden="false" customHeight="false" outlineLevel="0" collapsed="false">
      <c r="A10718" s="258" t="n">
        <v>2662</v>
      </c>
      <c r="B10718" s="259" t="s">
        <v>24478</v>
      </c>
      <c r="C10718" s="260" t="s">
        <v>17875</v>
      </c>
      <c r="D10718" s="0" t="s">
        <v>18742</v>
      </c>
    </row>
    <row r="10719" customFormat="false" ht="15" hidden="false" customHeight="false" outlineLevel="0" collapsed="false">
      <c r="A10719" s="258" t="n">
        <v>20964</v>
      </c>
      <c r="B10719" s="259" t="s">
        <v>24479</v>
      </c>
      <c r="C10719" s="260" t="s">
        <v>17875</v>
      </c>
      <c r="D10719" s="0" t="s">
        <v>24480</v>
      </c>
    </row>
    <row r="10720" customFormat="false" ht="15" hidden="false" customHeight="false" outlineLevel="0" collapsed="false">
      <c r="A10720" s="258" t="n">
        <v>10905</v>
      </c>
      <c r="B10720" s="259" t="s">
        <v>24481</v>
      </c>
      <c r="C10720" s="260" t="s">
        <v>17875</v>
      </c>
      <c r="D10720" s="0" t="s">
        <v>24482</v>
      </c>
    </row>
    <row r="10721" customFormat="false" ht="15" hidden="false" customHeight="false" outlineLevel="0" collapsed="false">
      <c r="A10721" s="258" t="n">
        <v>42703</v>
      </c>
      <c r="B10721" s="259" t="s">
        <v>24483</v>
      </c>
      <c r="C10721" s="260" t="s">
        <v>17875</v>
      </c>
      <c r="D10721" s="0" t="s">
        <v>24028</v>
      </c>
    </row>
    <row r="10722" customFormat="false" ht="15" hidden="false" customHeight="false" outlineLevel="0" collapsed="false">
      <c r="A10722" s="258" t="n">
        <v>42704</v>
      </c>
      <c r="B10722" s="259" t="s">
        <v>24484</v>
      </c>
      <c r="C10722" s="260" t="s">
        <v>17875</v>
      </c>
      <c r="D10722" s="0" t="s">
        <v>963</v>
      </c>
    </row>
    <row r="10723" customFormat="false" ht="15" hidden="false" customHeight="false" outlineLevel="0" collapsed="false">
      <c r="A10723" s="258" t="n">
        <v>42705</v>
      </c>
      <c r="B10723" s="259" t="s">
        <v>24485</v>
      </c>
      <c r="C10723" s="260" t="s">
        <v>17875</v>
      </c>
      <c r="D10723" s="0" t="s">
        <v>19630</v>
      </c>
    </row>
    <row r="10724" customFormat="false" ht="15" hidden="false" customHeight="false" outlineLevel="0" collapsed="false">
      <c r="A10724" s="258" t="n">
        <v>42706</v>
      </c>
      <c r="B10724" s="259" t="s">
        <v>24486</v>
      </c>
      <c r="C10724" s="260" t="s">
        <v>17875</v>
      </c>
      <c r="D10724" s="0" t="s">
        <v>24487</v>
      </c>
    </row>
    <row r="10725" customFormat="false" ht="15" hidden="false" customHeight="false" outlineLevel="0" collapsed="false">
      <c r="A10725" s="258" t="n">
        <v>11289</v>
      </c>
      <c r="B10725" s="259" t="s">
        <v>24488</v>
      </c>
      <c r="C10725" s="260" t="s">
        <v>17875</v>
      </c>
      <c r="D10725" s="0" t="s">
        <v>24489</v>
      </c>
    </row>
    <row r="10726" customFormat="false" ht="15" hidden="false" customHeight="false" outlineLevel="0" collapsed="false">
      <c r="A10726" s="258" t="n">
        <v>11241</v>
      </c>
      <c r="B10726" s="259" t="s">
        <v>24490</v>
      </c>
      <c r="C10726" s="260" t="s">
        <v>17875</v>
      </c>
      <c r="D10726" s="0" t="s">
        <v>24491</v>
      </c>
    </row>
    <row r="10727" customFormat="false" ht="15" hidden="false" customHeight="false" outlineLevel="0" collapsed="false">
      <c r="A10727" s="258" t="n">
        <v>11301</v>
      </c>
      <c r="B10727" s="259" t="s">
        <v>24492</v>
      </c>
      <c r="C10727" s="260" t="s">
        <v>17875</v>
      </c>
      <c r="D10727" s="0" t="s">
        <v>24493</v>
      </c>
    </row>
    <row r="10728" customFormat="false" ht="15" hidden="false" customHeight="false" outlineLevel="0" collapsed="false">
      <c r="A10728" s="258" t="n">
        <v>21090</v>
      </c>
      <c r="B10728" s="259" t="s">
        <v>24494</v>
      </c>
      <c r="C10728" s="260" t="s">
        <v>17875</v>
      </c>
      <c r="D10728" s="0" t="s">
        <v>24495</v>
      </c>
    </row>
    <row r="10729" customFormat="false" ht="15" hidden="false" customHeight="false" outlineLevel="0" collapsed="false">
      <c r="A10729" s="258" t="n">
        <v>14112</v>
      </c>
      <c r="B10729" s="259" t="s">
        <v>24496</v>
      </c>
      <c r="C10729" s="260" t="s">
        <v>17875</v>
      </c>
      <c r="D10729" s="0" t="s">
        <v>24497</v>
      </c>
    </row>
    <row r="10730" customFormat="false" ht="15" hidden="false" customHeight="false" outlineLevel="0" collapsed="false">
      <c r="A10730" s="258" t="n">
        <v>11315</v>
      </c>
      <c r="B10730" s="259" t="s">
        <v>24498</v>
      </c>
      <c r="C10730" s="260" t="s">
        <v>17875</v>
      </c>
      <c r="D10730" s="0" t="s">
        <v>8340</v>
      </c>
    </row>
    <row r="10731" customFormat="false" ht="15" hidden="false" customHeight="false" outlineLevel="0" collapsed="false">
      <c r="A10731" s="258" t="n">
        <v>11292</v>
      </c>
      <c r="B10731" s="259" t="s">
        <v>24499</v>
      </c>
      <c r="C10731" s="260" t="s">
        <v>17875</v>
      </c>
      <c r="D10731" s="0" t="s">
        <v>24500</v>
      </c>
    </row>
    <row r="10732" customFormat="false" ht="15" hidden="false" customHeight="false" outlineLevel="0" collapsed="false">
      <c r="A10732" s="258" t="n">
        <v>21071</v>
      </c>
      <c r="B10732" s="259" t="s">
        <v>24501</v>
      </c>
      <c r="C10732" s="260" t="s">
        <v>17875</v>
      </c>
      <c r="D10732" s="0" t="s">
        <v>24502</v>
      </c>
    </row>
    <row r="10733" customFormat="false" ht="15" hidden="false" customHeight="false" outlineLevel="0" collapsed="false">
      <c r="A10733" s="258" t="n">
        <v>11293</v>
      </c>
      <c r="B10733" s="259" t="s">
        <v>24503</v>
      </c>
      <c r="C10733" s="260" t="s">
        <v>17875</v>
      </c>
      <c r="D10733" s="0" t="s">
        <v>24504</v>
      </c>
    </row>
    <row r="10734" customFormat="false" ht="15" hidden="false" customHeight="false" outlineLevel="0" collapsed="false">
      <c r="A10734" s="258" t="n">
        <v>11316</v>
      </c>
      <c r="B10734" s="259" t="s">
        <v>24505</v>
      </c>
      <c r="C10734" s="260" t="s">
        <v>17875</v>
      </c>
      <c r="D10734" s="0" t="s">
        <v>24506</v>
      </c>
    </row>
    <row r="10735" customFormat="false" ht="15" hidden="false" customHeight="false" outlineLevel="0" collapsed="false">
      <c r="A10735" s="258" t="n">
        <v>6243</v>
      </c>
      <c r="B10735" s="259" t="s">
        <v>24507</v>
      </c>
      <c r="C10735" s="260" t="s">
        <v>17875</v>
      </c>
      <c r="D10735" s="0" t="s">
        <v>24508</v>
      </c>
    </row>
    <row r="10736" customFormat="false" ht="15" hidden="false" customHeight="false" outlineLevel="0" collapsed="false">
      <c r="A10736" s="258" t="n">
        <v>21079</v>
      </c>
      <c r="B10736" s="259" t="s">
        <v>24509</v>
      </c>
      <c r="C10736" s="260" t="s">
        <v>17875</v>
      </c>
      <c r="D10736" s="0" t="s">
        <v>24510</v>
      </c>
    </row>
    <row r="10737" customFormat="false" ht="15" hidden="false" customHeight="false" outlineLevel="0" collapsed="false">
      <c r="A10737" s="258" t="n">
        <v>6240</v>
      </c>
      <c r="B10737" s="259" t="s">
        <v>24511</v>
      </c>
      <c r="C10737" s="260" t="s">
        <v>17875</v>
      </c>
      <c r="D10737" s="0" t="s">
        <v>24512</v>
      </c>
    </row>
    <row r="10738" customFormat="false" ht="15" hidden="false" customHeight="false" outlineLevel="0" collapsed="false">
      <c r="A10738" s="258" t="n">
        <v>11296</v>
      </c>
      <c r="B10738" s="259" t="s">
        <v>24513</v>
      </c>
      <c r="C10738" s="260" t="s">
        <v>17875</v>
      </c>
      <c r="D10738" s="0" t="s">
        <v>24514</v>
      </c>
    </row>
    <row r="10739" customFormat="false" ht="15" hidden="false" customHeight="false" outlineLevel="0" collapsed="false">
      <c r="A10739" s="258" t="n">
        <v>11299</v>
      </c>
      <c r="B10739" s="259" t="s">
        <v>24515</v>
      </c>
      <c r="C10739" s="260" t="s">
        <v>17875</v>
      </c>
      <c r="D10739" s="0" t="s">
        <v>24516</v>
      </c>
    </row>
    <row r="10740" customFormat="false" ht="15" hidden="false" customHeight="false" outlineLevel="0" collapsed="false">
      <c r="A10740" s="258" t="n">
        <v>11066</v>
      </c>
      <c r="B10740" s="259" t="s">
        <v>24517</v>
      </c>
      <c r="C10740" s="260" t="s">
        <v>17875</v>
      </c>
      <c r="D10740" s="0" t="s">
        <v>11844</v>
      </c>
    </row>
    <row r="10741" customFormat="false" ht="15" hidden="false" customHeight="false" outlineLevel="0" collapsed="false">
      <c r="A10741" s="258" t="n">
        <v>11065</v>
      </c>
      <c r="B10741" s="259" t="s">
        <v>24518</v>
      </c>
      <c r="C10741" s="260" t="s">
        <v>17875</v>
      </c>
      <c r="D10741" s="0" t="s">
        <v>2304</v>
      </c>
    </row>
    <row r="10742" customFormat="false" ht="15" hidden="false" customHeight="false" outlineLevel="0" collapsed="false">
      <c r="A10742" s="258" t="n">
        <v>11688</v>
      </c>
      <c r="B10742" s="259" t="s">
        <v>24519</v>
      </c>
      <c r="C10742" s="260" t="s">
        <v>17875</v>
      </c>
      <c r="D10742" s="0" t="s">
        <v>24520</v>
      </c>
    </row>
    <row r="10743" customFormat="false" ht="30" hidden="false" customHeight="false" outlineLevel="0" collapsed="false">
      <c r="A10743" s="258" t="n">
        <v>37736</v>
      </c>
      <c r="B10743" s="259" t="s">
        <v>24521</v>
      </c>
      <c r="C10743" s="260" t="s">
        <v>17875</v>
      </c>
      <c r="D10743" s="0" t="s">
        <v>24522</v>
      </c>
    </row>
    <row r="10744" customFormat="false" ht="15" hidden="false" customHeight="false" outlineLevel="0" collapsed="false">
      <c r="A10744" s="258" t="n">
        <v>37739</v>
      </c>
      <c r="B10744" s="259" t="s">
        <v>24523</v>
      </c>
      <c r="C10744" s="260" t="s">
        <v>17875</v>
      </c>
      <c r="D10744" s="0" t="s">
        <v>24524</v>
      </c>
    </row>
    <row r="10745" customFormat="false" ht="15" hidden="false" customHeight="false" outlineLevel="0" collapsed="false">
      <c r="A10745" s="258" t="n">
        <v>37740</v>
      </c>
      <c r="B10745" s="259" t="s">
        <v>24525</v>
      </c>
      <c r="C10745" s="260" t="s">
        <v>17875</v>
      </c>
      <c r="D10745" s="0" t="s">
        <v>24526</v>
      </c>
    </row>
    <row r="10746" customFormat="false" ht="15" hidden="false" customHeight="false" outlineLevel="0" collapsed="false">
      <c r="A10746" s="258" t="n">
        <v>37738</v>
      </c>
      <c r="B10746" s="259" t="s">
        <v>24527</v>
      </c>
      <c r="C10746" s="260" t="s">
        <v>17875</v>
      </c>
      <c r="D10746" s="0" t="s">
        <v>24528</v>
      </c>
    </row>
    <row r="10747" customFormat="false" ht="15" hidden="false" customHeight="false" outlineLevel="0" collapsed="false">
      <c r="A10747" s="258" t="n">
        <v>37737</v>
      </c>
      <c r="B10747" s="259" t="s">
        <v>24529</v>
      </c>
      <c r="C10747" s="260" t="s">
        <v>17875</v>
      </c>
      <c r="D10747" s="0" t="s">
        <v>24530</v>
      </c>
    </row>
    <row r="10748" customFormat="false" ht="15" hidden="false" customHeight="false" outlineLevel="0" collapsed="false">
      <c r="A10748" s="258" t="n">
        <v>25014</v>
      </c>
      <c r="B10748" s="259" t="s">
        <v>24531</v>
      </c>
      <c r="C10748" s="260" t="s">
        <v>17875</v>
      </c>
      <c r="D10748" s="0" t="s">
        <v>24532</v>
      </c>
    </row>
    <row r="10749" customFormat="false" ht="15" hidden="false" customHeight="false" outlineLevel="0" collapsed="false">
      <c r="A10749" s="258" t="n">
        <v>25013</v>
      </c>
      <c r="B10749" s="259" t="s">
        <v>24533</v>
      </c>
      <c r="C10749" s="260" t="s">
        <v>17875</v>
      </c>
      <c r="D10749" s="0" t="s">
        <v>24534</v>
      </c>
    </row>
    <row r="10750" customFormat="false" ht="15" hidden="false" customHeight="false" outlineLevel="0" collapsed="false">
      <c r="A10750" s="258" t="n">
        <v>14405</v>
      </c>
      <c r="B10750" s="259" t="s">
        <v>24535</v>
      </c>
      <c r="C10750" s="260" t="s">
        <v>17875</v>
      </c>
      <c r="D10750" s="0" t="s">
        <v>24536</v>
      </c>
    </row>
    <row r="10751" customFormat="false" ht="15" hidden="false" customHeight="false" outlineLevel="0" collapsed="false">
      <c r="A10751" s="258" t="n">
        <v>6253</v>
      </c>
      <c r="B10751" s="259" t="s">
        <v>24537</v>
      </c>
      <c r="C10751" s="260" t="s">
        <v>17875</v>
      </c>
      <c r="D10751" s="0" t="s">
        <v>24538</v>
      </c>
    </row>
    <row r="10752" customFormat="false" ht="15" hidden="false" customHeight="false" outlineLevel="0" collapsed="false">
      <c r="A10752" s="258" t="n">
        <v>36790</v>
      </c>
      <c r="B10752" s="259" t="s">
        <v>24539</v>
      </c>
      <c r="C10752" s="260" t="s">
        <v>17875</v>
      </c>
      <c r="D10752" s="0" t="s">
        <v>24540</v>
      </c>
    </row>
    <row r="10753" customFormat="false" ht="15" hidden="false" customHeight="false" outlineLevel="0" collapsed="false">
      <c r="A10753" s="258" t="n">
        <v>20271</v>
      </c>
      <c r="B10753" s="259" t="s">
        <v>24541</v>
      </c>
      <c r="C10753" s="260" t="s">
        <v>17875</v>
      </c>
      <c r="D10753" s="0" t="s">
        <v>24542</v>
      </c>
    </row>
    <row r="10754" customFormat="false" ht="15" hidden="false" customHeight="false" outlineLevel="0" collapsed="false">
      <c r="A10754" s="258" t="n">
        <v>10423</v>
      </c>
      <c r="B10754" s="259" t="s">
        <v>24543</v>
      </c>
      <c r="C10754" s="260" t="s">
        <v>17875</v>
      </c>
      <c r="D10754" s="0" t="s">
        <v>24544</v>
      </c>
    </row>
    <row r="10755" customFormat="false" ht="15" hidden="false" customHeight="false" outlineLevel="0" collapsed="false">
      <c r="A10755" s="258" t="n">
        <v>37589</v>
      </c>
      <c r="B10755" s="259" t="s">
        <v>24545</v>
      </c>
      <c r="C10755" s="260" t="s">
        <v>17875</v>
      </c>
      <c r="D10755" s="0" t="s">
        <v>24546</v>
      </c>
    </row>
    <row r="10756" customFormat="false" ht="15" hidden="false" customHeight="false" outlineLevel="0" collapsed="false">
      <c r="A10756" s="258" t="n">
        <v>11690</v>
      </c>
      <c r="B10756" s="259" t="s">
        <v>24547</v>
      </c>
      <c r="C10756" s="260" t="s">
        <v>17875</v>
      </c>
      <c r="D10756" s="0" t="s">
        <v>24548</v>
      </c>
    </row>
    <row r="10757" customFormat="false" ht="15" hidden="false" customHeight="false" outlineLevel="0" collapsed="false">
      <c r="A10757" s="258" t="n">
        <v>20234</v>
      </c>
      <c r="B10757" s="259" t="s">
        <v>24549</v>
      </c>
      <c r="C10757" s="260" t="s">
        <v>17875</v>
      </c>
      <c r="D10757" s="0" t="s">
        <v>24550</v>
      </c>
    </row>
    <row r="10758" customFormat="false" ht="15" hidden="false" customHeight="false" outlineLevel="0" collapsed="false">
      <c r="A10758" s="258" t="n">
        <v>4763</v>
      </c>
      <c r="B10758" s="259" t="s">
        <v>24551</v>
      </c>
      <c r="C10758" s="260" t="s">
        <v>17895</v>
      </c>
      <c r="D10758" s="0" t="s">
        <v>24552</v>
      </c>
    </row>
    <row r="10759" customFormat="false" ht="15" hidden="false" customHeight="false" outlineLevel="0" collapsed="false">
      <c r="A10759" s="258" t="n">
        <v>41070</v>
      </c>
      <c r="B10759" s="259" t="s">
        <v>24553</v>
      </c>
      <c r="C10759" s="260" t="s">
        <v>18160</v>
      </c>
      <c r="D10759" s="0" t="s">
        <v>24554</v>
      </c>
    </row>
    <row r="10760" customFormat="false" ht="15" hidden="false" customHeight="false" outlineLevel="0" collapsed="false">
      <c r="A10760" s="258" t="n">
        <v>14583</v>
      </c>
      <c r="B10760" s="259" t="s">
        <v>24555</v>
      </c>
      <c r="C10760" s="260" t="s">
        <v>18153</v>
      </c>
      <c r="D10760" s="0" t="s">
        <v>19561</v>
      </c>
    </row>
    <row r="10761" customFormat="false" ht="15" hidden="false" customHeight="false" outlineLevel="0" collapsed="false">
      <c r="A10761" s="258" t="n">
        <v>11457</v>
      </c>
      <c r="B10761" s="259" t="s">
        <v>24556</v>
      </c>
      <c r="C10761" s="260" t="s">
        <v>17875</v>
      </c>
      <c r="D10761" s="0" t="s">
        <v>14598</v>
      </c>
    </row>
    <row r="10762" customFormat="false" ht="15" hidden="false" customHeight="false" outlineLevel="0" collapsed="false">
      <c r="A10762" s="258" t="n">
        <v>21121</v>
      </c>
      <c r="B10762" s="259" t="s">
        <v>24557</v>
      </c>
      <c r="C10762" s="260" t="s">
        <v>17875</v>
      </c>
      <c r="D10762" s="0" t="s">
        <v>18243</v>
      </c>
    </row>
    <row r="10763" customFormat="false" ht="15" hidden="false" customHeight="false" outlineLevel="0" collapsed="false">
      <c r="A10763" s="258" t="n">
        <v>38010</v>
      </c>
      <c r="B10763" s="259" t="s">
        <v>24558</v>
      </c>
      <c r="C10763" s="260" t="s">
        <v>17875</v>
      </c>
      <c r="D10763" s="0" t="s">
        <v>2222</v>
      </c>
    </row>
    <row r="10764" customFormat="false" ht="15" hidden="false" customHeight="false" outlineLevel="0" collapsed="false">
      <c r="A10764" s="258" t="n">
        <v>38011</v>
      </c>
      <c r="B10764" s="259" t="s">
        <v>24559</v>
      </c>
      <c r="C10764" s="260" t="s">
        <v>17875</v>
      </c>
      <c r="D10764" s="0" t="s">
        <v>6517</v>
      </c>
    </row>
    <row r="10765" customFormat="false" ht="15" hidden="false" customHeight="false" outlineLevel="0" collapsed="false">
      <c r="A10765" s="258" t="n">
        <v>38012</v>
      </c>
      <c r="B10765" s="259" t="s">
        <v>24560</v>
      </c>
      <c r="C10765" s="260" t="s">
        <v>17875</v>
      </c>
      <c r="D10765" s="0" t="s">
        <v>24561</v>
      </c>
    </row>
    <row r="10766" customFormat="false" ht="15" hidden="false" customHeight="false" outlineLevel="0" collapsed="false">
      <c r="A10766" s="258" t="n">
        <v>38013</v>
      </c>
      <c r="B10766" s="259" t="s">
        <v>24562</v>
      </c>
      <c r="C10766" s="260" t="s">
        <v>17875</v>
      </c>
      <c r="D10766" s="0" t="s">
        <v>20372</v>
      </c>
    </row>
    <row r="10767" customFormat="false" ht="15" hidden="false" customHeight="false" outlineLevel="0" collapsed="false">
      <c r="A10767" s="258" t="n">
        <v>38014</v>
      </c>
      <c r="B10767" s="259" t="s">
        <v>24563</v>
      </c>
      <c r="C10767" s="260" t="s">
        <v>17875</v>
      </c>
      <c r="D10767" s="0" t="s">
        <v>348</v>
      </c>
    </row>
    <row r="10768" customFormat="false" ht="15" hidden="false" customHeight="false" outlineLevel="0" collapsed="false">
      <c r="A10768" s="258" t="n">
        <v>38015</v>
      </c>
      <c r="B10768" s="259" t="s">
        <v>24564</v>
      </c>
      <c r="C10768" s="260" t="s">
        <v>17875</v>
      </c>
      <c r="D10768" s="0" t="s">
        <v>24565</v>
      </c>
    </row>
    <row r="10769" customFormat="false" ht="15" hidden="false" customHeight="false" outlineLevel="0" collapsed="false">
      <c r="A10769" s="258" t="n">
        <v>38016</v>
      </c>
      <c r="B10769" s="259" t="s">
        <v>24566</v>
      </c>
      <c r="C10769" s="260" t="s">
        <v>17875</v>
      </c>
      <c r="D10769" s="0" t="s">
        <v>11893</v>
      </c>
    </row>
    <row r="10770" customFormat="false" ht="15" hidden="false" customHeight="false" outlineLevel="0" collapsed="false">
      <c r="A10770" s="258" t="n">
        <v>12741</v>
      </c>
      <c r="B10770" s="259" t="s">
        <v>24567</v>
      </c>
      <c r="C10770" s="260" t="s">
        <v>17875</v>
      </c>
      <c r="D10770" s="0" t="s">
        <v>24568</v>
      </c>
    </row>
    <row r="10771" customFormat="false" ht="15" hidden="false" customHeight="false" outlineLevel="0" collapsed="false">
      <c r="A10771" s="258" t="n">
        <v>12733</v>
      </c>
      <c r="B10771" s="259" t="s">
        <v>24569</v>
      </c>
      <c r="C10771" s="260" t="s">
        <v>17875</v>
      </c>
      <c r="D10771" s="0" t="s">
        <v>21454</v>
      </c>
    </row>
    <row r="10772" customFormat="false" ht="15" hidden="false" customHeight="false" outlineLevel="0" collapsed="false">
      <c r="A10772" s="258" t="n">
        <v>12734</v>
      </c>
      <c r="B10772" s="259" t="s">
        <v>24570</v>
      </c>
      <c r="C10772" s="260" t="s">
        <v>17875</v>
      </c>
      <c r="D10772" s="0" t="s">
        <v>2495</v>
      </c>
    </row>
    <row r="10773" customFormat="false" ht="15" hidden="false" customHeight="false" outlineLevel="0" collapsed="false">
      <c r="A10773" s="258" t="n">
        <v>12735</v>
      </c>
      <c r="B10773" s="259" t="s">
        <v>24571</v>
      </c>
      <c r="C10773" s="260" t="s">
        <v>17875</v>
      </c>
      <c r="D10773" s="0" t="s">
        <v>7674</v>
      </c>
    </row>
    <row r="10774" customFormat="false" ht="15" hidden="false" customHeight="false" outlineLevel="0" collapsed="false">
      <c r="A10774" s="258" t="n">
        <v>12736</v>
      </c>
      <c r="B10774" s="259" t="s">
        <v>24572</v>
      </c>
      <c r="C10774" s="260" t="s">
        <v>17875</v>
      </c>
      <c r="D10774" s="0" t="s">
        <v>24573</v>
      </c>
    </row>
    <row r="10775" customFormat="false" ht="15" hidden="false" customHeight="false" outlineLevel="0" collapsed="false">
      <c r="A10775" s="258" t="n">
        <v>12737</v>
      </c>
      <c r="B10775" s="259" t="s">
        <v>24574</v>
      </c>
      <c r="C10775" s="260" t="s">
        <v>17875</v>
      </c>
      <c r="D10775" s="0" t="s">
        <v>8424</v>
      </c>
    </row>
    <row r="10776" customFormat="false" ht="15" hidden="false" customHeight="false" outlineLevel="0" collapsed="false">
      <c r="A10776" s="258" t="n">
        <v>12738</v>
      </c>
      <c r="B10776" s="259" t="s">
        <v>24575</v>
      </c>
      <c r="C10776" s="260" t="s">
        <v>17875</v>
      </c>
      <c r="D10776" s="0" t="s">
        <v>24576</v>
      </c>
    </row>
    <row r="10777" customFormat="false" ht="15" hidden="false" customHeight="false" outlineLevel="0" collapsed="false">
      <c r="A10777" s="258" t="n">
        <v>12739</v>
      </c>
      <c r="B10777" s="259" t="s">
        <v>24577</v>
      </c>
      <c r="C10777" s="260" t="s">
        <v>17875</v>
      </c>
      <c r="D10777" s="0" t="s">
        <v>24578</v>
      </c>
    </row>
    <row r="10778" customFormat="false" ht="15" hidden="false" customHeight="false" outlineLevel="0" collapsed="false">
      <c r="A10778" s="258" t="n">
        <v>12740</v>
      </c>
      <c r="B10778" s="259" t="s">
        <v>24579</v>
      </c>
      <c r="C10778" s="260" t="s">
        <v>17875</v>
      </c>
      <c r="D10778" s="0" t="s">
        <v>24580</v>
      </c>
    </row>
    <row r="10779" customFormat="false" ht="15" hidden="false" customHeight="false" outlineLevel="0" collapsed="false">
      <c r="A10779" s="258" t="n">
        <v>6297</v>
      </c>
      <c r="B10779" s="259" t="s">
        <v>24581</v>
      </c>
      <c r="C10779" s="260" t="s">
        <v>17875</v>
      </c>
      <c r="D10779" s="0" t="s">
        <v>24582</v>
      </c>
    </row>
    <row r="10780" customFormat="false" ht="15" hidden="false" customHeight="false" outlineLevel="0" collapsed="false">
      <c r="A10780" s="258" t="n">
        <v>6296</v>
      </c>
      <c r="B10780" s="259" t="s">
        <v>24583</v>
      </c>
      <c r="C10780" s="260" t="s">
        <v>17875</v>
      </c>
      <c r="D10780" s="0" t="s">
        <v>15117</v>
      </c>
    </row>
    <row r="10781" customFormat="false" ht="15" hidden="false" customHeight="false" outlineLevel="0" collapsed="false">
      <c r="A10781" s="258" t="n">
        <v>6294</v>
      </c>
      <c r="B10781" s="259" t="s">
        <v>24584</v>
      </c>
      <c r="C10781" s="260" t="s">
        <v>17875</v>
      </c>
      <c r="D10781" s="0" t="s">
        <v>9738</v>
      </c>
    </row>
    <row r="10782" customFormat="false" ht="15" hidden="false" customHeight="false" outlineLevel="0" collapsed="false">
      <c r="A10782" s="258" t="n">
        <v>6323</v>
      </c>
      <c r="B10782" s="259" t="s">
        <v>24585</v>
      </c>
      <c r="C10782" s="260" t="s">
        <v>17875</v>
      </c>
      <c r="D10782" s="0" t="s">
        <v>7909</v>
      </c>
    </row>
    <row r="10783" customFormat="false" ht="15" hidden="false" customHeight="false" outlineLevel="0" collapsed="false">
      <c r="A10783" s="258" t="n">
        <v>6299</v>
      </c>
      <c r="B10783" s="259" t="s">
        <v>24586</v>
      </c>
      <c r="C10783" s="260" t="s">
        <v>17875</v>
      </c>
      <c r="D10783" s="0" t="s">
        <v>5667</v>
      </c>
    </row>
    <row r="10784" customFormat="false" ht="15" hidden="false" customHeight="false" outlineLevel="0" collapsed="false">
      <c r="A10784" s="258" t="n">
        <v>6298</v>
      </c>
      <c r="B10784" s="259" t="s">
        <v>24587</v>
      </c>
      <c r="C10784" s="260" t="s">
        <v>17875</v>
      </c>
      <c r="D10784" s="0" t="s">
        <v>13807</v>
      </c>
    </row>
    <row r="10785" customFormat="false" ht="15" hidden="false" customHeight="false" outlineLevel="0" collapsed="false">
      <c r="A10785" s="258" t="n">
        <v>6295</v>
      </c>
      <c r="B10785" s="259" t="s">
        <v>24588</v>
      </c>
      <c r="C10785" s="260" t="s">
        <v>17875</v>
      </c>
      <c r="D10785" s="0" t="s">
        <v>24589</v>
      </c>
    </row>
    <row r="10786" customFormat="false" ht="15" hidden="false" customHeight="false" outlineLevel="0" collapsed="false">
      <c r="A10786" s="258" t="n">
        <v>6322</v>
      </c>
      <c r="B10786" s="259" t="s">
        <v>24590</v>
      </c>
      <c r="C10786" s="260" t="s">
        <v>17875</v>
      </c>
      <c r="D10786" s="0" t="s">
        <v>24591</v>
      </c>
    </row>
    <row r="10787" customFormat="false" ht="15" hidden="false" customHeight="false" outlineLevel="0" collapsed="false">
      <c r="A10787" s="258" t="n">
        <v>6300</v>
      </c>
      <c r="B10787" s="259" t="s">
        <v>24592</v>
      </c>
      <c r="C10787" s="260" t="s">
        <v>17875</v>
      </c>
      <c r="D10787" s="0" t="s">
        <v>24593</v>
      </c>
    </row>
    <row r="10788" customFormat="false" ht="15" hidden="false" customHeight="false" outlineLevel="0" collapsed="false">
      <c r="A10788" s="258" t="n">
        <v>6321</v>
      </c>
      <c r="B10788" s="259" t="s">
        <v>24594</v>
      </c>
      <c r="C10788" s="260" t="s">
        <v>17875</v>
      </c>
      <c r="D10788" s="0" t="s">
        <v>24595</v>
      </c>
    </row>
    <row r="10789" customFormat="false" ht="15" hidden="false" customHeight="false" outlineLevel="0" collapsed="false">
      <c r="A10789" s="258" t="n">
        <v>6301</v>
      </c>
      <c r="B10789" s="259" t="s">
        <v>24596</v>
      </c>
      <c r="C10789" s="260" t="s">
        <v>17875</v>
      </c>
      <c r="D10789" s="0" t="s">
        <v>24597</v>
      </c>
    </row>
    <row r="10790" customFormat="false" ht="15" hidden="false" customHeight="false" outlineLevel="0" collapsed="false">
      <c r="A10790" s="258" t="n">
        <v>7105</v>
      </c>
      <c r="B10790" s="259" t="s">
        <v>24598</v>
      </c>
      <c r="C10790" s="260" t="s">
        <v>17875</v>
      </c>
      <c r="D10790" s="0" t="s">
        <v>2575</v>
      </c>
    </row>
    <row r="10791" customFormat="false" ht="15" hidden="false" customHeight="false" outlineLevel="0" collapsed="false">
      <c r="A10791" s="258" t="n">
        <v>20183</v>
      </c>
      <c r="B10791" s="259" t="s">
        <v>24599</v>
      </c>
      <c r="C10791" s="260" t="s">
        <v>17875</v>
      </c>
      <c r="D10791" s="0" t="s">
        <v>11010</v>
      </c>
    </row>
    <row r="10792" customFormat="false" ht="15" hidden="false" customHeight="false" outlineLevel="0" collapsed="false">
      <c r="A10792" s="258" t="n">
        <v>38448</v>
      </c>
      <c r="B10792" s="259" t="s">
        <v>24600</v>
      </c>
      <c r="C10792" s="260" t="s">
        <v>17875</v>
      </c>
      <c r="D10792" s="0" t="s">
        <v>24601</v>
      </c>
    </row>
    <row r="10793" customFormat="false" ht="15" hidden="false" customHeight="false" outlineLevel="0" collapsed="false">
      <c r="A10793" s="258" t="n">
        <v>20182</v>
      </c>
      <c r="B10793" s="259" t="s">
        <v>24602</v>
      </c>
      <c r="C10793" s="260" t="s">
        <v>17875</v>
      </c>
      <c r="D10793" s="0" t="s">
        <v>2417</v>
      </c>
    </row>
    <row r="10794" customFormat="false" ht="15" hidden="false" customHeight="false" outlineLevel="0" collapsed="false">
      <c r="A10794" s="258" t="n">
        <v>7119</v>
      </c>
      <c r="B10794" s="259" t="s">
        <v>24603</v>
      </c>
      <c r="C10794" s="260" t="s">
        <v>17875</v>
      </c>
      <c r="D10794" s="0" t="s">
        <v>9893</v>
      </c>
    </row>
    <row r="10795" customFormat="false" ht="15" hidden="false" customHeight="false" outlineLevel="0" collapsed="false">
      <c r="A10795" s="258" t="n">
        <v>7120</v>
      </c>
      <c r="B10795" s="259" t="s">
        <v>24604</v>
      </c>
      <c r="C10795" s="260" t="s">
        <v>17875</v>
      </c>
      <c r="D10795" s="0" t="s">
        <v>6685</v>
      </c>
    </row>
    <row r="10796" customFormat="false" ht="15" hidden="false" customHeight="false" outlineLevel="0" collapsed="false">
      <c r="A10796" s="258" t="n">
        <v>6319</v>
      </c>
      <c r="B10796" s="259" t="s">
        <v>24605</v>
      </c>
      <c r="C10796" s="260" t="s">
        <v>17875</v>
      </c>
      <c r="D10796" s="0" t="s">
        <v>21774</v>
      </c>
    </row>
    <row r="10797" customFormat="false" ht="15" hidden="false" customHeight="false" outlineLevel="0" collapsed="false">
      <c r="A10797" s="258" t="n">
        <v>6304</v>
      </c>
      <c r="B10797" s="259" t="s">
        <v>24606</v>
      </c>
      <c r="C10797" s="260" t="s">
        <v>17875</v>
      </c>
      <c r="D10797" s="0" t="s">
        <v>21774</v>
      </c>
    </row>
    <row r="10798" customFormat="false" ht="15" hidden="false" customHeight="false" outlineLevel="0" collapsed="false">
      <c r="A10798" s="258" t="n">
        <v>21116</v>
      </c>
      <c r="B10798" s="259" t="s">
        <v>24607</v>
      </c>
      <c r="C10798" s="260" t="s">
        <v>17875</v>
      </c>
      <c r="D10798" s="0" t="s">
        <v>24608</v>
      </c>
    </row>
    <row r="10799" customFormat="false" ht="15" hidden="false" customHeight="false" outlineLevel="0" collapsed="false">
      <c r="A10799" s="258" t="n">
        <v>6320</v>
      </c>
      <c r="B10799" s="259" t="s">
        <v>24609</v>
      </c>
      <c r="C10799" s="260" t="s">
        <v>17875</v>
      </c>
      <c r="D10799" s="0" t="s">
        <v>644</v>
      </c>
    </row>
    <row r="10800" customFormat="false" ht="15" hidden="false" customHeight="false" outlineLevel="0" collapsed="false">
      <c r="A10800" s="258" t="n">
        <v>6303</v>
      </c>
      <c r="B10800" s="259" t="s">
        <v>24610</v>
      </c>
      <c r="C10800" s="260" t="s">
        <v>17875</v>
      </c>
      <c r="D10800" s="0" t="s">
        <v>644</v>
      </c>
    </row>
    <row r="10801" customFormat="false" ht="15" hidden="false" customHeight="false" outlineLevel="0" collapsed="false">
      <c r="A10801" s="258" t="n">
        <v>6308</v>
      </c>
      <c r="B10801" s="259" t="s">
        <v>24611</v>
      </c>
      <c r="C10801" s="260" t="s">
        <v>17875</v>
      </c>
      <c r="D10801" s="0" t="s">
        <v>24612</v>
      </c>
    </row>
    <row r="10802" customFormat="false" ht="15" hidden="false" customHeight="false" outlineLevel="0" collapsed="false">
      <c r="A10802" s="258" t="n">
        <v>6317</v>
      </c>
      <c r="B10802" s="259" t="s">
        <v>24613</v>
      </c>
      <c r="C10802" s="260" t="s">
        <v>17875</v>
      </c>
      <c r="D10802" s="0" t="s">
        <v>24612</v>
      </c>
    </row>
    <row r="10803" customFormat="false" ht="15" hidden="false" customHeight="false" outlineLevel="0" collapsed="false">
      <c r="A10803" s="258" t="n">
        <v>6307</v>
      </c>
      <c r="B10803" s="259" t="s">
        <v>24614</v>
      </c>
      <c r="C10803" s="260" t="s">
        <v>17875</v>
      </c>
      <c r="D10803" s="0" t="s">
        <v>24612</v>
      </c>
    </row>
    <row r="10804" customFormat="false" ht="15" hidden="false" customHeight="false" outlineLevel="0" collapsed="false">
      <c r="A10804" s="258" t="n">
        <v>6309</v>
      </c>
      <c r="B10804" s="259" t="s">
        <v>24615</v>
      </c>
      <c r="C10804" s="260" t="s">
        <v>17875</v>
      </c>
      <c r="D10804" s="0" t="s">
        <v>24616</v>
      </c>
    </row>
    <row r="10805" customFormat="false" ht="15" hidden="false" customHeight="false" outlineLevel="0" collapsed="false">
      <c r="A10805" s="258" t="n">
        <v>6318</v>
      </c>
      <c r="B10805" s="259" t="s">
        <v>24617</v>
      </c>
      <c r="C10805" s="260" t="s">
        <v>17875</v>
      </c>
      <c r="D10805" s="0" t="s">
        <v>24618</v>
      </c>
    </row>
    <row r="10806" customFormat="false" ht="15" hidden="false" customHeight="false" outlineLevel="0" collapsed="false">
      <c r="A10806" s="258" t="n">
        <v>6306</v>
      </c>
      <c r="B10806" s="259" t="s">
        <v>24619</v>
      </c>
      <c r="C10806" s="260" t="s">
        <v>17875</v>
      </c>
      <c r="D10806" s="0" t="s">
        <v>24618</v>
      </c>
    </row>
    <row r="10807" customFormat="false" ht="15" hidden="false" customHeight="false" outlineLevel="0" collapsed="false">
      <c r="A10807" s="258" t="n">
        <v>6305</v>
      </c>
      <c r="B10807" s="259" t="s">
        <v>24620</v>
      </c>
      <c r="C10807" s="260" t="s">
        <v>17875</v>
      </c>
      <c r="D10807" s="0" t="s">
        <v>24618</v>
      </c>
    </row>
    <row r="10808" customFormat="false" ht="15" hidden="false" customHeight="false" outlineLevel="0" collapsed="false">
      <c r="A10808" s="258" t="n">
        <v>6302</v>
      </c>
      <c r="B10808" s="259" t="s">
        <v>24621</v>
      </c>
      <c r="C10808" s="260" t="s">
        <v>17875</v>
      </c>
      <c r="D10808" s="0" t="s">
        <v>626</v>
      </c>
    </row>
    <row r="10809" customFormat="false" ht="15" hidden="false" customHeight="false" outlineLevel="0" collapsed="false">
      <c r="A10809" s="258" t="n">
        <v>6312</v>
      </c>
      <c r="B10809" s="259" t="s">
        <v>24622</v>
      </c>
      <c r="C10809" s="260" t="s">
        <v>17875</v>
      </c>
      <c r="D10809" s="0" t="s">
        <v>24623</v>
      </c>
    </row>
    <row r="10810" customFormat="false" ht="15" hidden="false" customHeight="false" outlineLevel="0" collapsed="false">
      <c r="A10810" s="258" t="n">
        <v>6311</v>
      </c>
      <c r="B10810" s="259" t="s">
        <v>24624</v>
      </c>
      <c r="C10810" s="260" t="s">
        <v>17875</v>
      </c>
      <c r="D10810" s="0" t="s">
        <v>24623</v>
      </c>
    </row>
    <row r="10811" customFormat="false" ht="15" hidden="false" customHeight="false" outlineLevel="0" collapsed="false">
      <c r="A10811" s="258" t="n">
        <v>6310</v>
      </c>
      <c r="B10811" s="259" t="s">
        <v>24625</v>
      </c>
      <c r="C10811" s="260" t="s">
        <v>17875</v>
      </c>
      <c r="D10811" s="0" t="s">
        <v>24623</v>
      </c>
    </row>
    <row r="10812" customFormat="false" ht="15" hidden="false" customHeight="false" outlineLevel="0" collapsed="false">
      <c r="A10812" s="258" t="n">
        <v>6314</v>
      </c>
      <c r="B10812" s="259" t="s">
        <v>24626</v>
      </c>
      <c r="C10812" s="260" t="s">
        <v>17875</v>
      </c>
      <c r="D10812" s="0" t="s">
        <v>24623</v>
      </c>
    </row>
    <row r="10813" customFormat="false" ht="15" hidden="false" customHeight="false" outlineLevel="0" collapsed="false">
      <c r="A10813" s="258" t="n">
        <v>6313</v>
      </c>
      <c r="B10813" s="259" t="s">
        <v>24627</v>
      </c>
      <c r="C10813" s="260" t="s">
        <v>17875</v>
      </c>
      <c r="D10813" s="0" t="s">
        <v>24623</v>
      </c>
    </row>
    <row r="10814" customFormat="false" ht="15" hidden="false" customHeight="false" outlineLevel="0" collapsed="false">
      <c r="A10814" s="258" t="n">
        <v>6315</v>
      </c>
      <c r="B10814" s="259" t="s">
        <v>24628</v>
      </c>
      <c r="C10814" s="260" t="s">
        <v>17875</v>
      </c>
      <c r="D10814" s="0" t="s">
        <v>24629</v>
      </c>
    </row>
    <row r="10815" customFormat="false" ht="15" hidden="false" customHeight="false" outlineLevel="0" collapsed="false">
      <c r="A10815" s="258" t="n">
        <v>6316</v>
      </c>
      <c r="B10815" s="259" t="s">
        <v>24630</v>
      </c>
      <c r="C10815" s="260" t="s">
        <v>17875</v>
      </c>
      <c r="D10815" s="0" t="s">
        <v>24629</v>
      </c>
    </row>
    <row r="10816" customFormat="false" ht="15" hidden="false" customHeight="false" outlineLevel="0" collapsed="false">
      <c r="A10816" s="258" t="n">
        <v>38878</v>
      </c>
      <c r="B10816" s="259" t="s">
        <v>24631</v>
      </c>
      <c r="C10816" s="260" t="s">
        <v>17875</v>
      </c>
      <c r="D10816" s="0" t="s">
        <v>6728</v>
      </c>
    </row>
    <row r="10817" customFormat="false" ht="15" hidden="false" customHeight="false" outlineLevel="0" collapsed="false">
      <c r="A10817" s="258" t="n">
        <v>38879</v>
      </c>
      <c r="B10817" s="259" t="s">
        <v>24632</v>
      </c>
      <c r="C10817" s="260" t="s">
        <v>17875</v>
      </c>
      <c r="D10817" s="0" t="s">
        <v>24633</v>
      </c>
    </row>
    <row r="10818" customFormat="false" ht="15" hidden="false" customHeight="false" outlineLevel="0" collapsed="false">
      <c r="A10818" s="258" t="n">
        <v>38881</v>
      </c>
      <c r="B10818" s="259" t="s">
        <v>24634</v>
      </c>
      <c r="C10818" s="260" t="s">
        <v>17875</v>
      </c>
      <c r="D10818" s="0" t="s">
        <v>9340</v>
      </c>
    </row>
    <row r="10819" customFormat="false" ht="15" hidden="false" customHeight="false" outlineLevel="0" collapsed="false">
      <c r="A10819" s="258" t="n">
        <v>38880</v>
      </c>
      <c r="B10819" s="259" t="s">
        <v>24635</v>
      </c>
      <c r="C10819" s="260" t="s">
        <v>17875</v>
      </c>
      <c r="D10819" s="0" t="s">
        <v>24636</v>
      </c>
    </row>
    <row r="10820" customFormat="false" ht="15" hidden="false" customHeight="false" outlineLevel="0" collapsed="false">
      <c r="A10820" s="258" t="n">
        <v>38882</v>
      </c>
      <c r="B10820" s="259" t="s">
        <v>24637</v>
      </c>
      <c r="C10820" s="260" t="s">
        <v>17875</v>
      </c>
      <c r="D10820" s="0" t="s">
        <v>14807</v>
      </c>
    </row>
    <row r="10821" customFormat="false" ht="15" hidden="false" customHeight="false" outlineLevel="0" collapsed="false">
      <c r="A10821" s="258" t="n">
        <v>38883</v>
      </c>
      <c r="B10821" s="259" t="s">
        <v>24638</v>
      </c>
      <c r="C10821" s="260" t="s">
        <v>17875</v>
      </c>
      <c r="D10821" s="0" t="s">
        <v>12167</v>
      </c>
    </row>
    <row r="10822" customFormat="false" ht="15" hidden="false" customHeight="false" outlineLevel="0" collapsed="false">
      <c r="A10822" s="258" t="n">
        <v>38884</v>
      </c>
      <c r="B10822" s="259" t="s">
        <v>24639</v>
      </c>
      <c r="C10822" s="260" t="s">
        <v>17875</v>
      </c>
      <c r="D10822" s="0" t="s">
        <v>11825</v>
      </c>
    </row>
    <row r="10823" customFormat="false" ht="15" hidden="false" customHeight="false" outlineLevel="0" collapsed="false">
      <c r="A10823" s="258" t="n">
        <v>38885</v>
      </c>
      <c r="B10823" s="259" t="s">
        <v>24640</v>
      </c>
      <c r="C10823" s="260" t="s">
        <v>17875</v>
      </c>
      <c r="D10823" s="0" t="s">
        <v>8211</v>
      </c>
    </row>
    <row r="10824" customFormat="false" ht="15" hidden="false" customHeight="false" outlineLevel="0" collapsed="false">
      <c r="A10824" s="258" t="n">
        <v>38886</v>
      </c>
      <c r="B10824" s="259" t="s">
        <v>24641</v>
      </c>
      <c r="C10824" s="260" t="s">
        <v>17875</v>
      </c>
      <c r="D10824" s="0" t="s">
        <v>10974</v>
      </c>
    </row>
    <row r="10825" customFormat="false" ht="15" hidden="false" customHeight="false" outlineLevel="0" collapsed="false">
      <c r="A10825" s="258" t="n">
        <v>38887</v>
      </c>
      <c r="B10825" s="259" t="s">
        <v>24642</v>
      </c>
      <c r="C10825" s="260" t="s">
        <v>17875</v>
      </c>
      <c r="D10825" s="0" t="s">
        <v>5144</v>
      </c>
    </row>
    <row r="10826" customFormat="false" ht="15" hidden="false" customHeight="false" outlineLevel="0" collapsed="false">
      <c r="A10826" s="258" t="n">
        <v>38888</v>
      </c>
      <c r="B10826" s="259" t="s">
        <v>24643</v>
      </c>
      <c r="C10826" s="260" t="s">
        <v>17875</v>
      </c>
      <c r="D10826" s="0" t="s">
        <v>24644</v>
      </c>
    </row>
    <row r="10827" customFormat="false" ht="15" hidden="false" customHeight="false" outlineLevel="0" collapsed="false">
      <c r="A10827" s="258" t="n">
        <v>38890</v>
      </c>
      <c r="B10827" s="259" t="s">
        <v>24645</v>
      </c>
      <c r="C10827" s="260" t="s">
        <v>17875</v>
      </c>
      <c r="D10827" s="0" t="s">
        <v>24646</v>
      </c>
    </row>
    <row r="10828" customFormat="false" ht="15" hidden="false" customHeight="false" outlineLevel="0" collapsed="false">
      <c r="A10828" s="258" t="n">
        <v>38893</v>
      </c>
      <c r="B10828" s="259" t="s">
        <v>24647</v>
      </c>
      <c r="C10828" s="260" t="s">
        <v>17875</v>
      </c>
      <c r="D10828" s="0" t="s">
        <v>24648</v>
      </c>
    </row>
    <row r="10829" customFormat="false" ht="15" hidden="false" customHeight="false" outlineLevel="0" collapsed="false">
      <c r="A10829" s="258" t="n">
        <v>38894</v>
      </c>
      <c r="B10829" s="259" t="s">
        <v>24649</v>
      </c>
      <c r="C10829" s="260" t="s">
        <v>17875</v>
      </c>
      <c r="D10829" s="0" t="s">
        <v>1356</v>
      </c>
    </row>
    <row r="10830" customFormat="false" ht="15" hidden="false" customHeight="false" outlineLevel="0" collapsed="false">
      <c r="A10830" s="258" t="n">
        <v>38896</v>
      </c>
      <c r="B10830" s="259" t="s">
        <v>24650</v>
      </c>
      <c r="C10830" s="260" t="s">
        <v>17875</v>
      </c>
      <c r="D10830" s="0" t="s">
        <v>24651</v>
      </c>
    </row>
    <row r="10831" customFormat="false" ht="15" hidden="false" customHeight="false" outlineLevel="0" collapsed="false">
      <c r="A10831" s="258" t="n">
        <v>39324</v>
      </c>
      <c r="B10831" s="259" t="s">
        <v>24652</v>
      </c>
      <c r="C10831" s="260" t="s">
        <v>17875</v>
      </c>
      <c r="D10831" s="0" t="s">
        <v>2751</v>
      </c>
    </row>
    <row r="10832" customFormat="false" ht="15" hidden="false" customHeight="false" outlineLevel="0" collapsed="false">
      <c r="A10832" s="258" t="n">
        <v>39325</v>
      </c>
      <c r="B10832" s="259" t="s">
        <v>24653</v>
      </c>
      <c r="C10832" s="260" t="s">
        <v>17875</v>
      </c>
      <c r="D10832" s="0" t="s">
        <v>6696</v>
      </c>
    </row>
    <row r="10833" customFormat="false" ht="15" hidden="false" customHeight="false" outlineLevel="0" collapsed="false">
      <c r="A10833" s="258" t="n">
        <v>39326</v>
      </c>
      <c r="B10833" s="259" t="s">
        <v>24654</v>
      </c>
      <c r="C10833" s="260" t="s">
        <v>17875</v>
      </c>
      <c r="D10833" s="0" t="s">
        <v>24655</v>
      </c>
    </row>
    <row r="10834" customFormat="false" ht="15" hidden="false" customHeight="false" outlineLevel="0" collapsed="false">
      <c r="A10834" s="258" t="n">
        <v>39327</v>
      </c>
      <c r="B10834" s="259" t="s">
        <v>24656</v>
      </c>
      <c r="C10834" s="260" t="s">
        <v>17875</v>
      </c>
      <c r="D10834" s="0" t="s">
        <v>24657</v>
      </c>
    </row>
    <row r="10835" customFormat="false" ht="15" hidden="false" customHeight="false" outlineLevel="0" collapsed="false">
      <c r="A10835" s="258" t="n">
        <v>20176</v>
      </c>
      <c r="B10835" s="259" t="s">
        <v>24658</v>
      </c>
      <c r="C10835" s="260" t="s">
        <v>17875</v>
      </c>
      <c r="D10835" s="0" t="s">
        <v>24659</v>
      </c>
    </row>
    <row r="10836" customFormat="false" ht="15" hidden="false" customHeight="false" outlineLevel="0" collapsed="false">
      <c r="A10836" s="258" t="n">
        <v>11378</v>
      </c>
      <c r="B10836" s="259" t="s">
        <v>24660</v>
      </c>
      <c r="C10836" s="260" t="s">
        <v>17875</v>
      </c>
      <c r="D10836" s="0" t="s">
        <v>24661</v>
      </c>
    </row>
    <row r="10837" customFormat="false" ht="15" hidden="false" customHeight="false" outlineLevel="0" collapsed="false">
      <c r="A10837" s="258" t="n">
        <v>11379</v>
      </c>
      <c r="B10837" s="259" t="s">
        <v>24662</v>
      </c>
      <c r="C10837" s="260" t="s">
        <v>17875</v>
      </c>
      <c r="D10837" s="0" t="s">
        <v>1495</v>
      </c>
    </row>
    <row r="10838" customFormat="false" ht="15" hidden="false" customHeight="false" outlineLevel="0" collapsed="false">
      <c r="A10838" s="258" t="n">
        <v>11493</v>
      </c>
      <c r="B10838" s="259" t="s">
        <v>24663</v>
      </c>
      <c r="C10838" s="260" t="s">
        <v>17875</v>
      </c>
      <c r="D10838" s="0" t="s">
        <v>24244</v>
      </c>
    </row>
    <row r="10839" customFormat="false" ht="15" hidden="false" customHeight="false" outlineLevel="0" collapsed="false">
      <c r="A10839" s="258" t="n">
        <v>42717</v>
      </c>
      <c r="B10839" s="259" t="s">
        <v>24664</v>
      </c>
      <c r="C10839" s="260" t="s">
        <v>17875</v>
      </c>
      <c r="D10839" s="0" t="s">
        <v>24665</v>
      </c>
    </row>
    <row r="10840" customFormat="false" ht="15" hidden="false" customHeight="false" outlineLevel="0" collapsed="false">
      <c r="A10840" s="258" t="n">
        <v>42718</v>
      </c>
      <c r="B10840" s="259" t="s">
        <v>24666</v>
      </c>
      <c r="C10840" s="260" t="s">
        <v>17875</v>
      </c>
      <c r="D10840" s="0" t="s">
        <v>24667</v>
      </c>
    </row>
    <row r="10841" customFormat="false" ht="15" hidden="false" customHeight="false" outlineLevel="0" collapsed="false">
      <c r="A10841" s="258" t="n">
        <v>7106</v>
      </c>
      <c r="B10841" s="259" t="s">
        <v>24668</v>
      </c>
      <c r="C10841" s="260" t="s">
        <v>17875</v>
      </c>
      <c r="D10841" s="0" t="s">
        <v>24669</v>
      </c>
    </row>
    <row r="10842" customFormat="false" ht="15" hidden="false" customHeight="false" outlineLevel="0" collapsed="false">
      <c r="A10842" s="258" t="n">
        <v>7104</v>
      </c>
      <c r="B10842" s="259" t="s">
        <v>24670</v>
      </c>
      <c r="C10842" s="260" t="s">
        <v>17875</v>
      </c>
      <c r="D10842" s="0" t="s">
        <v>2626</v>
      </c>
    </row>
    <row r="10843" customFormat="false" ht="15" hidden="false" customHeight="false" outlineLevel="0" collapsed="false">
      <c r="A10843" s="258" t="n">
        <v>7136</v>
      </c>
      <c r="B10843" s="259" t="s">
        <v>24671</v>
      </c>
      <c r="C10843" s="260" t="s">
        <v>17875</v>
      </c>
      <c r="D10843" s="0" t="s">
        <v>222</v>
      </c>
    </row>
    <row r="10844" customFormat="false" ht="15" hidden="false" customHeight="false" outlineLevel="0" collapsed="false">
      <c r="A10844" s="258" t="n">
        <v>7128</v>
      </c>
      <c r="B10844" s="259" t="s">
        <v>24672</v>
      </c>
      <c r="C10844" s="260" t="s">
        <v>17875</v>
      </c>
      <c r="D10844" s="0" t="s">
        <v>5840</v>
      </c>
    </row>
    <row r="10845" customFormat="false" ht="15" hidden="false" customHeight="false" outlineLevel="0" collapsed="false">
      <c r="A10845" s="258" t="n">
        <v>7108</v>
      </c>
      <c r="B10845" s="259" t="s">
        <v>24673</v>
      </c>
      <c r="C10845" s="260" t="s">
        <v>17875</v>
      </c>
      <c r="D10845" s="0" t="s">
        <v>7122</v>
      </c>
    </row>
    <row r="10846" customFormat="false" ht="15" hidden="false" customHeight="false" outlineLevel="0" collapsed="false">
      <c r="A10846" s="258" t="n">
        <v>7129</v>
      </c>
      <c r="B10846" s="259" t="s">
        <v>24674</v>
      </c>
      <c r="C10846" s="260" t="s">
        <v>17875</v>
      </c>
      <c r="D10846" s="0" t="s">
        <v>2525</v>
      </c>
    </row>
    <row r="10847" customFormat="false" ht="15" hidden="false" customHeight="false" outlineLevel="0" collapsed="false">
      <c r="A10847" s="258" t="n">
        <v>7130</v>
      </c>
      <c r="B10847" s="259" t="s">
        <v>24675</v>
      </c>
      <c r="C10847" s="260" t="s">
        <v>17875</v>
      </c>
      <c r="D10847" s="0" t="s">
        <v>22583</v>
      </c>
    </row>
    <row r="10848" customFormat="false" ht="15" hidden="false" customHeight="false" outlineLevel="0" collapsed="false">
      <c r="A10848" s="258" t="n">
        <v>7131</v>
      </c>
      <c r="B10848" s="259" t="s">
        <v>24676</v>
      </c>
      <c r="C10848" s="260" t="s">
        <v>17875</v>
      </c>
      <c r="D10848" s="0" t="s">
        <v>11807</v>
      </c>
    </row>
    <row r="10849" customFormat="false" ht="15" hidden="false" customHeight="false" outlineLevel="0" collapsed="false">
      <c r="A10849" s="258" t="n">
        <v>7132</v>
      </c>
      <c r="B10849" s="259" t="s">
        <v>24677</v>
      </c>
      <c r="C10849" s="260" t="s">
        <v>17875</v>
      </c>
      <c r="D10849" s="0" t="s">
        <v>13427</v>
      </c>
    </row>
    <row r="10850" customFormat="false" ht="15" hidden="false" customHeight="false" outlineLevel="0" collapsed="false">
      <c r="A10850" s="258" t="n">
        <v>7133</v>
      </c>
      <c r="B10850" s="259" t="s">
        <v>24678</v>
      </c>
      <c r="C10850" s="260" t="s">
        <v>17875</v>
      </c>
      <c r="D10850" s="0" t="s">
        <v>24679</v>
      </c>
    </row>
    <row r="10851" customFormat="false" ht="15" hidden="false" customHeight="false" outlineLevel="0" collapsed="false">
      <c r="A10851" s="258" t="n">
        <v>37420</v>
      </c>
      <c r="B10851" s="259" t="s">
        <v>24680</v>
      </c>
      <c r="C10851" s="260" t="s">
        <v>17875</v>
      </c>
      <c r="D10851" s="0" t="s">
        <v>24681</v>
      </c>
    </row>
    <row r="10852" customFormat="false" ht="15" hidden="false" customHeight="false" outlineLevel="0" collapsed="false">
      <c r="A10852" s="258" t="n">
        <v>37421</v>
      </c>
      <c r="B10852" s="259" t="s">
        <v>24682</v>
      </c>
      <c r="C10852" s="260" t="s">
        <v>17875</v>
      </c>
      <c r="D10852" s="0" t="s">
        <v>17146</v>
      </c>
    </row>
    <row r="10853" customFormat="false" ht="15" hidden="false" customHeight="false" outlineLevel="0" collapsed="false">
      <c r="A10853" s="258" t="n">
        <v>37422</v>
      </c>
      <c r="B10853" s="259" t="s">
        <v>24683</v>
      </c>
      <c r="C10853" s="260" t="s">
        <v>17875</v>
      </c>
      <c r="D10853" s="0" t="s">
        <v>24684</v>
      </c>
    </row>
    <row r="10854" customFormat="false" ht="15" hidden="false" customHeight="false" outlineLevel="0" collapsed="false">
      <c r="A10854" s="258" t="n">
        <v>37443</v>
      </c>
      <c r="B10854" s="259" t="s">
        <v>24685</v>
      </c>
      <c r="C10854" s="260" t="s">
        <v>17875</v>
      </c>
      <c r="D10854" s="0" t="s">
        <v>24686</v>
      </c>
    </row>
    <row r="10855" customFormat="false" ht="15" hidden="false" customHeight="false" outlineLevel="0" collapsed="false">
      <c r="A10855" s="258" t="n">
        <v>37444</v>
      </c>
      <c r="B10855" s="259" t="s">
        <v>24687</v>
      </c>
      <c r="C10855" s="260" t="s">
        <v>17875</v>
      </c>
      <c r="D10855" s="0" t="s">
        <v>24688</v>
      </c>
    </row>
    <row r="10856" customFormat="false" ht="15" hidden="false" customHeight="false" outlineLevel="0" collapsed="false">
      <c r="A10856" s="258" t="n">
        <v>37445</v>
      </c>
      <c r="B10856" s="259" t="s">
        <v>24689</v>
      </c>
      <c r="C10856" s="260" t="s">
        <v>17875</v>
      </c>
      <c r="D10856" s="0" t="s">
        <v>24690</v>
      </c>
    </row>
    <row r="10857" customFormat="false" ht="15" hidden="false" customHeight="false" outlineLevel="0" collapsed="false">
      <c r="A10857" s="258" t="n">
        <v>37446</v>
      </c>
      <c r="B10857" s="259" t="s">
        <v>24691</v>
      </c>
      <c r="C10857" s="260" t="s">
        <v>17875</v>
      </c>
      <c r="D10857" s="0" t="s">
        <v>24692</v>
      </c>
    </row>
    <row r="10858" customFormat="false" ht="15" hidden="false" customHeight="false" outlineLevel="0" collapsed="false">
      <c r="A10858" s="258" t="n">
        <v>37447</v>
      </c>
      <c r="B10858" s="259" t="s">
        <v>24693</v>
      </c>
      <c r="C10858" s="260" t="s">
        <v>17875</v>
      </c>
      <c r="D10858" s="0" t="s">
        <v>24694</v>
      </c>
    </row>
    <row r="10859" customFormat="false" ht="15" hidden="false" customHeight="false" outlineLevel="0" collapsed="false">
      <c r="A10859" s="258" t="n">
        <v>37448</v>
      </c>
      <c r="B10859" s="259" t="s">
        <v>24695</v>
      </c>
      <c r="C10859" s="260" t="s">
        <v>17875</v>
      </c>
      <c r="D10859" s="0" t="s">
        <v>24696</v>
      </c>
    </row>
    <row r="10860" customFormat="false" ht="15" hidden="false" customHeight="false" outlineLevel="0" collapsed="false">
      <c r="A10860" s="258" t="n">
        <v>37440</v>
      </c>
      <c r="B10860" s="259" t="s">
        <v>24697</v>
      </c>
      <c r="C10860" s="260" t="s">
        <v>17875</v>
      </c>
      <c r="D10860" s="0" t="s">
        <v>14183</v>
      </c>
    </row>
    <row r="10861" customFormat="false" ht="15" hidden="false" customHeight="false" outlineLevel="0" collapsed="false">
      <c r="A10861" s="258" t="n">
        <v>37441</v>
      </c>
      <c r="B10861" s="259" t="s">
        <v>24698</v>
      </c>
      <c r="C10861" s="260" t="s">
        <v>17875</v>
      </c>
      <c r="D10861" s="0" t="s">
        <v>14183</v>
      </c>
    </row>
    <row r="10862" customFormat="false" ht="15" hidden="false" customHeight="false" outlineLevel="0" collapsed="false">
      <c r="A10862" s="258" t="n">
        <v>37442</v>
      </c>
      <c r="B10862" s="259" t="s">
        <v>24699</v>
      </c>
      <c r="C10862" s="260" t="s">
        <v>17875</v>
      </c>
      <c r="D10862" s="0" t="s">
        <v>24700</v>
      </c>
    </row>
    <row r="10863" customFormat="false" ht="15" hidden="false" customHeight="false" outlineLevel="0" collapsed="false">
      <c r="A10863" s="258" t="n">
        <v>38017</v>
      </c>
      <c r="B10863" s="259" t="s">
        <v>24701</v>
      </c>
      <c r="C10863" s="260" t="s">
        <v>17875</v>
      </c>
      <c r="D10863" s="0" t="s">
        <v>24702</v>
      </c>
    </row>
    <row r="10864" customFormat="false" ht="15" hidden="false" customHeight="false" outlineLevel="0" collapsed="false">
      <c r="A10864" s="258" t="n">
        <v>38018</v>
      </c>
      <c r="B10864" s="259" t="s">
        <v>24703</v>
      </c>
      <c r="C10864" s="260" t="s">
        <v>17875</v>
      </c>
      <c r="D10864" s="0" t="s">
        <v>20303</v>
      </c>
    </row>
    <row r="10865" customFormat="false" ht="15" hidden="false" customHeight="false" outlineLevel="0" collapsed="false">
      <c r="A10865" s="258" t="n">
        <v>39895</v>
      </c>
      <c r="B10865" s="259" t="s">
        <v>24704</v>
      </c>
      <c r="C10865" s="260" t="s">
        <v>17875</v>
      </c>
      <c r="D10865" s="0" t="s">
        <v>24705</v>
      </c>
    </row>
    <row r="10866" customFormat="false" ht="15" hidden="false" customHeight="false" outlineLevel="0" collapsed="false">
      <c r="A10866" s="258" t="n">
        <v>39896</v>
      </c>
      <c r="B10866" s="259" t="s">
        <v>24706</v>
      </c>
      <c r="C10866" s="260" t="s">
        <v>17875</v>
      </c>
      <c r="D10866" s="0" t="s">
        <v>24707</v>
      </c>
    </row>
    <row r="10867" customFormat="false" ht="15" hidden="false" customHeight="false" outlineLevel="0" collapsed="false">
      <c r="A10867" s="258" t="n">
        <v>38873</v>
      </c>
      <c r="B10867" s="259" t="s">
        <v>24708</v>
      </c>
      <c r="C10867" s="260" t="s">
        <v>17875</v>
      </c>
      <c r="D10867" s="0" t="s">
        <v>21330</v>
      </c>
    </row>
    <row r="10868" customFormat="false" ht="15" hidden="false" customHeight="false" outlineLevel="0" collapsed="false">
      <c r="A10868" s="258" t="n">
        <v>38874</v>
      </c>
      <c r="B10868" s="259" t="s">
        <v>24709</v>
      </c>
      <c r="C10868" s="260" t="s">
        <v>17875</v>
      </c>
      <c r="D10868" s="0" t="s">
        <v>501</v>
      </c>
    </row>
    <row r="10869" customFormat="false" ht="15" hidden="false" customHeight="false" outlineLevel="0" collapsed="false">
      <c r="A10869" s="258" t="n">
        <v>38875</v>
      </c>
      <c r="B10869" s="259" t="s">
        <v>24710</v>
      </c>
      <c r="C10869" s="260" t="s">
        <v>17875</v>
      </c>
      <c r="D10869" s="0" t="s">
        <v>24711</v>
      </c>
    </row>
    <row r="10870" customFormat="false" ht="15" hidden="false" customHeight="false" outlineLevel="0" collapsed="false">
      <c r="A10870" s="258" t="n">
        <v>38876</v>
      </c>
      <c r="B10870" s="259" t="s">
        <v>24712</v>
      </c>
      <c r="C10870" s="260" t="s">
        <v>17875</v>
      </c>
      <c r="D10870" s="0" t="s">
        <v>24713</v>
      </c>
    </row>
    <row r="10871" customFormat="false" ht="15" hidden="false" customHeight="false" outlineLevel="0" collapsed="false">
      <c r="A10871" s="258" t="n">
        <v>39000</v>
      </c>
      <c r="B10871" s="259" t="s">
        <v>24714</v>
      </c>
      <c r="C10871" s="260" t="s">
        <v>17875</v>
      </c>
      <c r="D10871" s="0" t="s">
        <v>1984</v>
      </c>
    </row>
    <row r="10872" customFormat="false" ht="15" hidden="false" customHeight="false" outlineLevel="0" collapsed="false">
      <c r="A10872" s="258" t="n">
        <v>38674</v>
      </c>
      <c r="B10872" s="259" t="s">
        <v>24715</v>
      </c>
      <c r="C10872" s="260" t="s">
        <v>17875</v>
      </c>
      <c r="D10872" s="0" t="s">
        <v>24716</v>
      </c>
    </row>
    <row r="10873" customFormat="false" ht="15" hidden="false" customHeight="false" outlineLevel="0" collapsed="false">
      <c r="A10873" s="258" t="n">
        <v>38911</v>
      </c>
      <c r="B10873" s="259" t="s">
        <v>24717</v>
      </c>
      <c r="C10873" s="260" t="s">
        <v>17875</v>
      </c>
      <c r="D10873" s="0" t="s">
        <v>24718</v>
      </c>
    </row>
    <row r="10874" customFormat="false" ht="15" hidden="false" customHeight="false" outlineLevel="0" collapsed="false">
      <c r="A10874" s="258" t="n">
        <v>38912</v>
      </c>
      <c r="B10874" s="259" t="s">
        <v>24719</v>
      </c>
      <c r="C10874" s="260" t="s">
        <v>17875</v>
      </c>
      <c r="D10874" s="0" t="s">
        <v>24720</v>
      </c>
    </row>
    <row r="10875" customFormat="false" ht="15" hidden="false" customHeight="false" outlineLevel="0" collapsed="false">
      <c r="A10875" s="258" t="n">
        <v>38019</v>
      </c>
      <c r="B10875" s="259" t="s">
        <v>24721</v>
      </c>
      <c r="C10875" s="260" t="s">
        <v>17875</v>
      </c>
      <c r="D10875" s="0" t="s">
        <v>23496</v>
      </c>
    </row>
    <row r="10876" customFormat="false" ht="15" hidden="false" customHeight="false" outlineLevel="0" collapsed="false">
      <c r="A10876" s="258" t="n">
        <v>38020</v>
      </c>
      <c r="B10876" s="259" t="s">
        <v>24722</v>
      </c>
      <c r="C10876" s="260" t="s">
        <v>17875</v>
      </c>
      <c r="D10876" s="0" t="s">
        <v>20303</v>
      </c>
    </row>
    <row r="10877" customFormat="false" ht="15" hidden="false" customHeight="false" outlineLevel="0" collapsed="false">
      <c r="A10877" s="258" t="n">
        <v>38454</v>
      </c>
      <c r="B10877" s="259" t="s">
        <v>24723</v>
      </c>
      <c r="C10877" s="260" t="s">
        <v>17875</v>
      </c>
      <c r="D10877" s="0" t="s">
        <v>2643</v>
      </c>
    </row>
    <row r="10878" customFormat="false" ht="15" hidden="false" customHeight="false" outlineLevel="0" collapsed="false">
      <c r="A10878" s="258" t="n">
        <v>38455</v>
      </c>
      <c r="B10878" s="259" t="s">
        <v>24724</v>
      </c>
      <c r="C10878" s="260" t="s">
        <v>17875</v>
      </c>
      <c r="D10878" s="0" t="s">
        <v>2637</v>
      </c>
    </row>
    <row r="10879" customFormat="false" ht="15" hidden="false" customHeight="false" outlineLevel="0" collapsed="false">
      <c r="A10879" s="258" t="n">
        <v>38462</v>
      </c>
      <c r="B10879" s="259" t="s">
        <v>24725</v>
      </c>
      <c r="C10879" s="260" t="s">
        <v>17875</v>
      </c>
      <c r="D10879" s="0" t="s">
        <v>24726</v>
      </c>
    </row>
    <row r="10880" customFormat="false" ht="15" hidden="false" customHeight="false" outlineLevel="0" collapsed="false">
      <c r="A10880" s="258" t="n">
        <v>36362</v>
      </c>
      <c r="B10880" s="259" t="s">
        <v>24727</v>
      </c>
      <c r="C10880" s="260" t="s">
        <v>17875</v>
      </c>
      <c r="D10880" s="0" t="s">
        <v>24728</v>
      </c>
    </row>
    <row r="10881" customFormat="false" ht="15" hidden="false" customHeight="false" outlineLevel="0" collapsed="false">
      <c r="A10881" s="258" t="n">
        <v>36298</v>
      </c>
      <c r="B10881" s="259" t="s">
        <v>24729</v>
      </c>
      <c r="C10881" s="260" t="s">
        <v>17875</v>
      </c>
      <c r="D10881" s="0" t="s">
        <v>2580</v>
      </c>
    </row>
    <row r="10882" customFormat="false" ht="15" hidden="false" customHeight="false" outlineLevel="0" collapsed="false">
      <c r="A10882" s="258" t="n">
        <v>38456</v>
      </c>
      <c r="B10882" s="259" t="s">
        <v>24730</v>
      </c>
      <c r="C10882" s="260" t="s">
        <v>17875</v>
      </c>
      <c r="D10882" s="0" t="s">
        <v>2716</v>
      </c>
    </row>
    <row r="10883" customFormat="false" ht="15" hidden="false" customHeight="false" outlineLevel="0" collapsed="false">
      <c r="A10883" s="258" t="n">
        <v>38457</v>
      </c>
      <c r="B10883" s="259" t="s">
        <v>24731</v>
      </c>
      <c r="C10883" s="260" t="s">
        <v>17875</v>
      </c>
      <c r="D10883" s="0" t="s">
        <v>11871</v>
      </c>
    </row>
    <row r="10884" customFormat="false" ht="15" hidden="false" customHeight="false" outlineLevel="0" collapsed="false">
      <c r="A10884" s="258" t="n">
        <v>38458</v>
      </c>
      <c r="B10884" s="259" t="s">
        <v>24732</v>
      </c>
      <c r="C10884" s="260" t="s">
        <v>17875</v>
      </c>
      <c r="D10884" s="0" t="s">
        <v>7828</v>
      </c>
    </row>
    <row r="10885" customFormat="false" ht="15" hidden="false" customHeight="false" outlineLevel="0" collapsed="false">
      <c r="A10885" s="258" t="n">
        <v>38459</v>
      </c>
      <c r="B10885" s="259" t="s">
        <v>24733</v>
      </c>
      <c r="C10885" s="260" t="s">
        <v>17875</v>
      </c>
      <c r="D10885" s="0" t="s">
        <v>518</v>
      </c>
    </row>
    <row r="10886" customFormat="false" ht="15" hidden="false" customHeight="false" outlineLevel="0" collapsed="false">
      <c r="A10886" s="258" t="n">
        <v>38460</v>
      </c>
      <c r="B10886" s="259" t="s">
        <v>24734</v>
      </c>
      <c r="C10886" s="260" t="s">
        <v>17875</v>
      </c>
      <c r="D10886" s="0" t="s">
        <v>21303</v>
      </c>
    </row>
    <row r="10887" customFormat="false" ht="15" hidden="false" customHeight="false" outlineLevel="0" collapsed="false">
      <c r="A10887" s="258" t="n">
        <v>38461</v>
      </c>
      <c r="B10887" s="259" t="s">
        <v>24735</v>
      </c>
      <c r="C10887" s="260" t="s">
        <v>17875</v>
      </c>
      <c r="D10887" s="0" t="s">
        <v>24736</v>
      </c>
    </row>
    <row r="10888" customFormat="false" ht="15" hidden="false" customHeight="false" outlineLevel="0" collapsed="false">
      <c r="A10888" s="258" t="n">
        <v>7094</v>
      </c>
      <c r="B10888" s="259" t="s">
        <v>24737</v>
      </c>
      <c r="C10888" s="260" t="s">
        <v>17875</v>
      </c>
      <c r="D10888" s="0" t="s">
        <v>10258</v>
      </c>
    </row>
    <row r="10889" customFormat="false" ht="15" hidden="false" customHeight="false" outlineLevel="0" collapsed="false">
      <c r="A10889" s="258" t="n">
        <v>7116</v>
      </c>
      <c r="B10889" s="259" t="s">
        <v>24738</v>
      </c>
      <c r="C10889" s="260" t="s">
        <v>17875</v>
      </c>
      <c r="D10889" s="0" t="s">
        <v>2082</v>
      </c>
    </row>
    <row r="10890" customFormat="false" ht="15" hidden="false" customHeight="false" outlineLevel="0" collapsed="false">
      <c r="A10890" s="258" t="n">
        <v>7118</v>
      </c>
      <c r="B10890" s="259" t="s">
        <v>24739</v>
      </c>
      <c r="C10890" s="260" t="s">
        <v>17875</v>
      </c>
      <c r="D10890" s="0" t="s">
        <v>24740</v>
      </c>
    </row>
    <row r="10891" customFormat="false" ht="15" hidden="false" customHeight="false" outlineLevel="0" collapsed="false">
      <c r="A10891" s="258" t="n">
        <v>7117</v>
      </c>
      <c r="B10891" s="259" t="s">
        <v>24741</v>
      </c>
      <c r="C10891" s="260" t="s">
        <v>17875</v>
      </c>
      <c r="D10891" s="0" t="s">
        <v>24122</v>
      </c>
    </row>
    <row r="10892" customFormat="false" ht="15" hidden="false" customHeight="false" outlineLevel="0" collapsed="false">
      <c r="A10892" s="258" t="n">
        <v>7098</v>
      </c>
      <c r="B10892" s="259" t="s">
        <v>24742</v>
      </c>
      <c r="C10892" s="260" t="s">
        <v>17875</v>
      </c>
      <c r="D10892" s="0" t="s">
        <v>2946</v>
      </c>
    </row>
    <row r="10893" customFormat="false" ht="15" hidden="false" customHeight="false" outlineLevel="0" collapsed="false">
      <c r="A10893" s="258" t="n">
        <v>7110</v>
      </c>
      <c r="B10893" s="259" t="s">
        <v>24743</v>
      </c>
      <c r="C10893" s="260" t="s">
        <v>17875</v>
      </c>
      <c r="D10893" s="0" t="s">
        <v>21643</v>
      </c>
    </row>
    <row r="10894" customFormat="false" ht="15" hidden="false" customHeight="false" outlineLevel="0" collapsed="false">
      <c r="A10894" s="258" t="n">
        <v>7123</v>
      </c>
      <c r="B10894" s="259" t="s">
        <v>24744</v>
      </c>
      <c r="C10894" s="260" t="s">
        <v>17875</v>
      </c>
      <c r="D10894" s="0" t="s">
        <v>24745</v>
      </c>
    </row>
    <row r="10895" customFormat="false" ht="15" hidden="false" customHeight="false" outlineLevel="0" collapsed="false">
      <c r="A10895" s="258" t="n">
        <v>7121</v>
      </c>
      <c r="B10895" s="259" t="s">
        <v>24746</v>
      </c>
      <c r="C10895" s="260" t="s">
        <v>17875</v>
      </c>
      <c r="D10895" s="0" t="s">
        <v>21613</v>
      </c>
    </row>
    <row r="10896" customFormat="false" ht="15" hidden="false" customHeight="false" outlineLevel="0" collapsed="false">
      <c r="A10896" s="258" t="n">
        <v>7137</v>
      </c>
      <c r="B10896" s="259" t="s">
        <v>24747</v>
      </c>
      <c r="C10896" s="260" t="s">
        <v>17875</v>
      </c>
      <c r="D10896" s="0" t="s">
        <v>7386</v>
      </c>
    </row>
    <row r="10897" customFormat="false" ht="15" hidden="false" customHeight="false" outlineLevel="0" collapsed="false">
      <c r="A10897" s="258" t="n">
        <v>7122</v>
      </c>
      <c r="B10897" s="259" t="s">
        <v>24748</v>
      </c>
      <c r="C10897" s="260" t="s">
        <v>17875</v>
      </c>
      <c r="D10897" s="0" t="s">
        <v>24749</v>
      </c>
    </row>
    <row r="10898" customFormat="false" ht="15" hidden="false" customHeight="false" outlineLevel="0" collapsed="false">
      <c r="A10898" s="258" t="n">
        <v>7114</v>
      </c>
      <c r="B10898" s="259" t="s">
        <v>24750</v>
      </c>
      <c r="C10898" s="260" t="s">
        <v>17875</v>
      </c>
      <c r="D10898" s="0" t="s">
        <v>21796</v>
      </c>
    </row>
    <row r="10899" customFormat="false" ht="15" hidden="false" customHeight="false" outlineLevel="0" collapsed="false">
      <c r="A10899" s="258" t="n">
        <v>7109</v>
      </c>
      <c r="B10899" s="259" t="s">
        <v>24751</v>
      </c>
      <c r="C10899" s="260" t="s">
        <v>17875</v>
      </c>
      <c r="D10899" s="0" t="s">
        <v>21439</v>
      </c>
    </row>
    <row r="10900" customFormat="false" ht="15" hidden="false" customHeight="false" outlineLevel="0" collapsed="false">
      <c r="A10900" s="258" t="n">
        <v>7135</v>
      </c>
      <c r="B10900" s="259" t="s">
        <v>24752</v>
      </c>
      <c r="C10900" s="260" t="s">
        <v>17875</v>
      </c>
      <c r="D10900" s="0" t="s">
        <v>7270</v>
      </c>
    </row>
    <row r="10901" customFormat="false" ht="15" hidden="false" customHeight="false" outlineLevel="0" collapsed="false">
      <c r="A10901" s="258" t="n">
        <v>37947</v>
      </c>
      <c r="B10901" s="259" t="s">
        <v>24753</v>
      </c>
      <c r="C10901" s="260" t="s">
        <v>17875</v>
      </c>
      <c r="D10901" s="0" t="s">
        <v>24754</v>
      </c>
    </row>
    <row r="10902" customFormat="false" ht="15" hidden="false" customHeight="false" outlineLevel="0" collapsed="false">
      <c r="A10902" s="258" t="n">
        <v>7103</v>
      </c>
      <c r="B10902" s="259" t="s">
        <v>24755</v>
      </c>
      <c r="C10902" s="260" t="s">
        <v>17875</v>
      </c>
      <c r="D10902" s="0" t="s">
        <v>7122</v>
      </c>
    </row>
    <row r="10903" customFormat="false" ht="15" hidden="false" customHeight="false" outlineLevel="0" collapsed="false">
      <c r="A10903" s="258" t="n">
        <v>40419</v>
      </c>
      <c r="B10903" s="259" t="s">
        <v>24756</v>
      </c>
      <c r="C10903" s="260" t="s">
        <v>17875</v>
      </c>
      <c r="D10903" s="0" t="s">
        <v>24757</v>
      </c>
    </row>
    <row r="10904" customFormat="false" ht="15" hidden="false" customHeight="false" outlineLevel="0" collapsed="false">
      <c r="A10904" s="258" t="n">
        <v>40420</v>
      </c>
      <c r="B10904" s="259" t="s">
        <v>24758</v>
      </c>
      <c r="C10904" s="260" t="s">
        <v>17875</v>
      </c>
      <c r="D10904" s="0" t="s">
        <v>24759</v>
      </c>
    </row>
    <row r="10905" customFormat="false" ht="15" hidden="false" customHeight="false" outlineLevel="0" collapsed="false">
      <c r="A10905" s="258" t="n">
        <v>40421</v>
      </c>
      <c r="B10905" s="259" t="s">
        <v>24760</v>
      </c>
      <c r="C10905" s="260" t="s">
        <v>17875</v>
      </c>
      <c r="D10905" s="0" t="s">
        <v>24761</v>
      </c>
    </row>
    <row r="10906" customFormat="false" ht="15" hidden="false" customHeight="false" outlineLevel="0" collapsed="false">
      <c r="A10906" s="258" t="n">
        <v>7126</v>
      </c>
      <c r="B10906" s="259" t="s">
        <v>24762</v>
      </c>
      <c r="C10906" s="260" t="s">
        <v>17875</v>
      </c>
      <c r="D10906" s="0" t="s">
        <v>11876</v>
      </c>
    </row>
    <row r="10907" customFormat="false" ht="15" hidden="false" customHeight="false" outlineLevel="0" collapsed="false">
      <c r="A10907" s="258" t="n">
        <v>38905</v>
      </c>
      <c r="B10907" s="259" t="s">
        <v>24763</v>
      </c>
      <c r="C10907" s="260" t="s">
        <v>17875</v>
      </c>
      <c r="D10907" s="0" t="s">
        <v>19646</v>
      </c>
    </row>
    <row r="10908" customFormat="false" ht="15" hidden="false" customHeight="false" outlineLevel="0" collapsed="false">
      <c r="A10908" s="258" t="n">
        <v>38907</v>
      </c>
      <c r="B10908" s="259" t="s">
        <v>24764</v>
      </c>
      <c r="C10908" s="260" t="s">
        <v>17875</v>
      </c>
      <c r="D10908" s="0" t="s">
        <v>12158</v>
      </c>
    </row>
    <row r="10909" customFormat="false" ht="15" hidden="false" customHeight="false" outlineLevel="0" collapsed="false">
      <c r="A10909" s="258" t="n">
        <v>38908</v>
      </c>
      <c r="B10909" s="259" t="s">
        <v>24765</v>
      </c>
      <c r="C10909" s="260" t="s">
        <v>17875</v>
      </c>
      <c r="D10909" s="0" t="s">
        <v>9254</v>
      </c>
    </row>
    <row r="10910" customFormat="false" ht="15" hidden="false" customHeight="false" outlineLevel="0" collapsed="false">
      <c r="A10910" s="258" t="n">
        <v>38909</v>
      </c>
      <c r="B10910" s="259" t="s">
        <v>24766</v>
      </c>
      <c r="C10910" s="260" t="s">
        <v>17875</v>
      </c>
      <c r="D10910" s="0" t="s">
        <v>9999</v>
      </c>
    </row>
    <row r="10911" customFormat="false" ht="15" hidden="false" customHeight="false" outlineLevel="0" collapsed="false">
      <c r="A10911" s="258" t="n">
        <v>38910</v>
      </c>
      <c r="B10911" s="259" t="s">
        <v>24767</v>
      </c>
      <c r="C10911" s="260" t="s">
        <v>17875</v>
      </c>
      <c r="D10911" s="0" t="s">
        <v>11208</v>
      </c>
    </row>
    <row r="10912" customFormat="false" ht="15" hidden="false" customHeight="false" outlineLevel="0" collapsed="false">
      <c r="A10912" s="258" t="n">
        <v>38897</v>
      </c>
      <c r="B10912" s="259" t="s">
        <v>24768</v>
      </c>
      <c r="C10912" s="260" t="s">
        <v>17875</v>
      </c>
      <c r="D10912" s="0" t="s">
        <v>13648</v>
      </c>
    </row>
    <row r="10913" customFormat="false" ht="15" hidden="false" customHeight="false" outlineLevel="0" collapsed="false">
      <c r="A10913" s="258" t="n">
        <v>38899</v>
      </c>
      <c r="B10913" s="259" t="s">
        <v>24769</v>
      </c>
      <c r="C10913" s="260" t="s">
        <v>17875</v>
      </c>
      <c r="D10913" s="0" t="s">
        <v>1957</v>
      </c>
    </row>
    <row r="10914" customFormat="false" ht="15" hidden="false" customHeight="false" outlineLevel="0" collapsed="false">
      <c r="A10914" s="258" t="n">
        <v>38900</v>
      </c>
      <c r="B10914" s="259" t="s">
        <v>24770</v>
      </c>
      <c r="C10914" s="260" t="s">
        <v>17875</v>
      </c>
      <c r="D10914" s="0" t="s">
        <v>5920</v>
      </c>
    </row>
    <row r="10915" customFormat="false" ht="15" hidden="false" customHeight="false" outlineLevel="0" collapsed="false">
      <c r="A10915" s="258" t="n">
        <v>38901</v>
      </c>
      <c r="B10915" s="259" t="s">
        <v>24771</v>
      </c>
      <c r="C10915" s="260" t="s">
        <v>17875</v>
      </c>
      <c r="D10915" s="0" t="s">
        <v>21182</v>
      </c>
    </row>
    <row r="10916" customFormat="false" ht="15" hidden="false" customHeight="false" outlineLevel="0" collapsed="false">
      <c r="A10916" s="258" t="n">
        <v>38904</v>
      </c>
      <c r="B10916" s="259" t="s">
        <v>24772</v>
      </c>
      <c r="C10916" s="260" t="s">
        <v>17875</v>
      </c>
      <c r="D10916" s="0" t="s">
        <v>24773</v>
      </c>
    </row>
    <row r="10917" customFormat="false" ht="15" hidden="false" customHeight="false" outlineLevel="0" collapsed="false">
      <c r="A10917" s="258" t="n">
        <v>38903</v>
      </c>
      <c r="B10917" s="259" t="s">
        <v>24774</v>
      </c>
      <c r="C10917" s="260" t="s">
        <v>17875</v>
      </c>
      <c r="D10917" s="0" t="s">
        <v>24775</v>
      </c>
    </row>
    <row r="10918" customFormat="false" ht="15" hidden="false" customHeight="false" outlineLevel="0" collapsed="false">
      <c r="A10918" s="258" t="n">
        <v>7091</v>
      </c>
      <c r="B10918" s="259" t="s">
        <v>24776</v>
      </c>
      <c r="C10918" s="260" t="s">
        <v>17875</v>
      </c>
      <c r="D10918" s="0" t="s">
        <v>13700</v>
      </c>
    </row>
    <row r="10919" customFormat="false" ht="15" hidden="false" customHeight="false" outlineLevel="0" collapsed="false">
      <c r="A10919" s="258" t="n">
        <v>11655</v>
      </c>
      <c r="B10919" s="259" t="s">
        <v>24777</v>
      </c>
      <c r="C10919" s="260" t="s">
        <v>17875</v>
      </c>
      <c r="D10919" s="0" t="s">
        <v>13374</v>
      </c>
    </row>
    <row r="10920" customFormat="false" ht="15" hidden="false" customHeight="false" outlineLevel="0" collapsed="false">
      <c r="A10920" s="258" t="n">
        <v>11656</v>
      </c>
      <c r="B10920" s="259" t="s">
        <v>24778</v>
      </c>
      <c r="C10920" s="260" t="s">
        <v>17875</v>
      </c>
      <c r="D10920" s="0" t="s">
        <v>24779</v>
      </c>
    </row>
    <row r="10921" customFormat="false" ht="15" hidden="false" customHeight="false" outlineLevel="0" collapsed="false">
      <c r="A10921" s="258" t="n">
        <v>37948</v>
      </c>
      <c r="B10921" s="259" t="s">
        <v>24780</v>
      </c>
      <c r="C10921" s="260" t="s">
        <v>17875</v>
      </c>
      <c r="D10921" s="0" t="s">
        <v>2614</v>
      </c>
    </row>
    <row r="10922" customFormat="false" ht="15" hidden="false" customHeight="false" outlineLevel="0" collapsed="false">
      <c r="A10922" s="258" t="n">
        <v>7097</v>
      </c>
      <c r="B10922" s="259" t="s">
        <v>24781</v>
      </c>
      <c r="C10922" s="260" t="s">
        <v>17875</v>
      </c>
      <c r="D10922" s="0" t="s">
        <v>18880</v>
      </c>
    </row>
    <row r="10923" customFormat="false" ht="15" hidden="false" customHeight="false" outlineLevel="0" collapsed="false">
      <c r="A10923" s="258" t="n">
        <v>11657</v>
      </c>
      <c r="B10923" s="259" t="s">
        <v>24782</v>
      </c>
      <c r="C10923" s="260" t="s">
        <v>17875</v>
      </c>
      <c r="D10923" s="0" t="s">
        <v>24783</v>
      </c>
    </row>
    <row r="10924" customFormat="false" ht="15" hidden="false" customHeight="false" outlineLevel="0" collapsed="false">
      <c r="A10924" s="258" t="n">
        <v>11658</v>
      </c>
      <c r="B10924" s="259" t="s">
        <v>24784</v>
      </c>
      <c r="C10924" s="260" t="s">
        <v>17875</v>
      </c>
      <c r="D10924" s="0" t="s">
        <v>7680</v>
      </c>
    </row>
    <row r="10925" customFormat="false" ht="15" hidden="false" customHeight="false" outlineLevel="0" collapsed="false">
      <c r="A10925" s="258" t="n">
        <v>7146</v>
      </c>
      <c r="B10925" s="259" t="s">
        <v>24785</v>
      </c>
      <c r="C10925" s="260" t="s">
        <v>17875</v>
      </c>
      <c r="D10925" s="0" t="s">
        <v>23601</v>
      </c>
    </row>
    <row r="10926" customFormat="false" ht="15" hidden="false" customHeight="false" outlineLevel="0" collapsed="false">
      <c r="A10926" s="258" t="n">
        <v>7138</v>
      </c>
      <c r="B10926" s="259" t="s">
        <v>24786</v>
      </c>
      <c r="C10926" s="260" t="s">
        <v>17875</v>
      </c>
      <c r="D10926" s="0" t="s">
        <v>1808</v>
      </c>
    </row>
    <row r="10927" customFormat="false" ht="15" hidden="false" customHeight="false" outlineLevel="0" collapsed="false">
      <c r="A10927" s="258" t="n">
        <v>7139</v>
      </c>
      <c r="B10927" s="259" t="s">
        <v>24787</v>
      </c>
      <c r="C10927" s="260" t="s">
        <v>17875</v>
      </c>
      <c r="D10927" s="0" t="s">
        <v>1620</v>
      </c>
    </row>
    <row r="10928" customFormat="false" ht="15" hidden="false" customHeight="false" outlineLevel="0" collapsed="false">
      <c r="A10928" s="258" t="n">
        <v>7140</v>
      </c>
      <c r="B10928" s="259" t="s">
        <v>24788</v>
      </c>
      <c r="C10928" s="260" t="s">
        <v>17875</v>
      </c>
      <c r="D10928" s="0" t="s">
        <v>19602</v>
      </c>
    </row>
    <row r="10929" customFormat="false" ht="15" hidden="false" customHeight="false" outlineLevel="0" collapsed="false">
      <c r="A10929" s="258" t="n">
        <v>7141</v>
      </c>
      <c r="B10929" s="259" t="s">
        <v>24789</v>
      </c>
      <c r="C10929" s="260" t="s">
        <v>17875</v>
      </c>
      <c r="D10929" s="0" t="s">
        <v>10012</v>
      </c>
    </row>
    <row r="10930" customFormat="false" ht="15" hidden="false" customHeight="false" outlineLevel="0" collapsed="false">
      <c r="A10930" s="258" t="n">
        <v>7143</v>
      </c>
      <c r="B10930" s="259" t="s">
        <v>24790</v>
      </c>
      <c r="C10930" s="260" t="s">
        <v>17875</v>
      </c>
      <c r="D10930" s="0" t="s">
        <v>10971</v>
      </c>
    </row>
    <row r="10931" customFormat="false" ht="15" hidden="false" customHeight="false" outlineLevel="0" collapsed="false">
      <c r="A10931" s="258" t="n">
        <v>7144</v>
      </c>
      <c r="B10931" s="259" t="s">
        <v>24791</v>
      </c>
      <c r="C10931" s="260" t="s">
        <v>17875</v>
      </c>
      <c r="D10931" s="0" t="s">
        <v>6075</v>
      </c>
    </row>
    <row r="10932" customFormat="false" ht="15" hidden="false" customHeight="false" outlineLevel="0" collapsed="false">
      <c r="A10932" s="258" t="n">
        <v>7145</v>
      </c>
      <c r="B10932" s="259" t="s">
        <v>24792</v>
      </c>
      <c r="C10932" s="260" t="s">
        <v>17875</v>
      </c>
      <c r="D10932" s="0" t="s">
        <v>8404</v>
      </c>
    </row>
    <row r="10933" customFormat="false" ht="15" hidden="false" customHeight="false" outlineLevel="0" collapsed="false">
      <c r="A10933" s="258" t="n">
        <v>7142</v>
      </c>
      <c r="B10933" s="259" t="s">
        <v>24793</v>
      </c>
      <c r="C10933" s="260" t="s">
        <v>17875</v>
      </c>
      <c r="D10933" s="0" t="s">
        <v>6529</v>
      </c>
    </row>
    <row r="10934" customFormat="false" ht="15" hidden="false" customHeight="false" outlineLevel="0" collapsed="false">
      <c r="A10934" s="258" t="n">
        <v>3593</v>
      </c>
      <c r="B10934" s="259" t="s">
        <v>24794</v>
      </c>
      <c r="C10934" s="260" t="s">
        <v>17875</v>
      </c>
      <c r="D10934" s="0" t="s">
        <v>24795</v>
      </c>
    </row>
    <row r="10935" customFormat="false" ht="15" hidden="false" customHeight="false" outlineLevel="0" collapsed="false">
      <c r="A10935" s="258" t="n">
        <v>3588</v>
      </c>
      <c r="B10935" s="259" t="s">
        <v>24796</v>
      </c>
      <c r="C10935" s="260" t="s">
        <v>17875</v>
      </c>
      <c r="D10935" s="0" t="s">
        <v>20870</v>
      </c>
    </row>
    <row r="10936" customFormat="false" ht="15" hidden="false" customHeight="false" outlineLevel="0" collapsed="false">
      <c r="A10936" s="258" t="n">
        <v>3585</v>
      </c>
      <c r="B10936" s="259" t="s">
        <v>24797</v>
      </c>
      <c r="C10936" s="260" t="s">
        <v>17875</v>
      </c>
      <c r="D10936" s="0" t="s">
        <v>6437</v>
      </c>
    </row>
    <row r="10937" customFormat="false" ht="15" hidden="false" customHeight="false" outlineLevel="0" collapsed="false">
      <c r="A10937" s="258" t="n">
        <v>3587</v>
      </c>
      <c r="B10937" s="259" t="s">
        <v>24798</v>
      </c>
      <c r="C10937" s="260" t="s">
        <v>17875</v>
      </c>
      <c r="D10937" s="0" t="s">
        <v>24799</v>
      </c>
    </row>
    <row r="10938" customFormat="false" ht="15" hidden="false" customHeight="false" outlineLevel="0" collapsed="false">
      <c r="A10938" s="258" t="n">
        <v>3590</v>
      </c>
      <c r="B10938" s="259" t="s">
        <v>24800</v>
      </c>
      <c r="C10938" s="260" t="s">
        <v>17875</v>
      </c>
      <c r="D10938" s="0" t="s">
        <v>24801</v>
      </c>
    </row>
    <row r="10939" customFormat="false" ht="15" hidden="false" customHeight="false" outlineLevel="0" collapsed="false">
      <c r="A10939" s="258" t="n">
        <v>3589</v>
      </c>
      <c r="B10939" s="259" t="s">
        <v>24802</v>
      </c>
      <c r="C10939" s="260" t="s">
        <v>17875</v>
      </c>
      <c r="D10939" s="0" t="s">
        <v>24803</v>
      </c>
    </row>
    <row r="10940" customFormat="false" ht="15" hidden="false" customHeight="false" outlineLevel="0" collapsed="false">
      <c r="A10940" s="258" t="n">
        <v>3586</v>
      </c>
      <c r="B10940" s="259" t="s">
        <v>24804</v>
      </c>
      <c r="C10940" s="260" t="s">
        <v>17875</v>
      </c>
      <c r="D10940" s="0" t="s">
        <v>3142</v>
      </c>
    </row>
    <row r="10941" customFormat="false" ht="15" hidden="false" customHeight="false" outlineLevel="0" collapsed="false">
      <c r="A10941" s="258" t="n">
        <v>3592</v>
      </c>
      <c r="B10941" s="259" t="s">
        <v>24805</v>
      </c>
      <c r="C10941" s="260" t="s">
        <v>17875</v>
      </c>
      <c r="D10941" s="0" t="s">
        <v>24806</v>
      </c>
    </row>
    <row r="10942" customFormat="false" ht="15" hidden="false" customHeight="false" outlineLevel="0" collapsed="false">
      <c r="A10942" s="258" t="n">
        <v>3591</v>
      </c>
      <c r="B10942" s="259" t="s">
        <v>24807</v>
      </c>
      <c r="C10942" s="260" t="s">
        <v>17875</v>
      </c>
      <c r="D10942" s="0" t="s">
        <v>24808</v>
      </c>
    </row>
    <row r="10943" customFormat="false" ht="15" hidden="false" customHeight="false" outlineLevel="0" collapsed="false">
      <c r="A10943" s="258" t="n">
        <v>40396</v>
      </c>
      <c r="B10943" s="259" t="s">
        <v>24809</v>
      </c>
      <c r="C10943" s="260" t="s">
        <v>17875</v>
      </c>
      <c r="D10943" s="0" t="s">
        <v>24810</v>
      </c>
    </row>
    <row r="10944" customFormat="false" ht="15" hidden="false" customHeight="false" outlineLevel="0" collapsed="false">
      <c r="A10944" s="258" t="n">
        <v>40395</v>
      </c>
      <c r="B10944" s="259" t="s">
        <v>24811</v>
      </c>
      <c r="C10944" s="260" t="s">
        <v>17875</v>
      </c>
      <c r="D10944" s="0" t="s">
        <v>213</v>
      </c>
    </row>
    <row r="10945" customFormat="false" ht="15" hidden="false" customHeight="false" outlineLevel="0" collapsed="false">
      <c r="A10945" s="258" t="n">
        <v>40392</v>
      </c>
      <c r="B10945" s="259" t="s">
        <v>24812</v>
      </c>
      <c r="C10945" s="260" t="s">
        <v>17875</v>
      </c>
      <c r="D10945" s="0" t="s">
        <v>23636</v>
      </c>
    </row>
    <row r="10946" customFormat="false" ht="15" hidden="false" customHeight="false" outlineLevel="0" collapsed="false">
      <c r="A10946" s="258" t="n">
        <v>40394</v>
      </c>
      <c r="B10946" s="259" t="s">
        <v>24813</v>
      </c>
      <c r="C10946" s="260" t="s">
        <v>17875</v>
      </c>
      <c r="D10946" s="0" t="s">
        <v>24814</v>
      </c>
    </row>
    <row r="10947" customFormat="false" ht="15" hidden="false" customHeight="false" outlineLevel="0" collapsed="false">
      <c r="A10947" s="258" t="n">
        <v>40398</v>
      </c>
      <c r="B10947" s="259" t="s">
        <v>24815</v>
      </c>
      <c r="C10947" s="260" t="s">
        <v>17875</v>
      </c>
      <c r="D10947" s="0" t="s">
        <v>24816</v>
      </c>
    </row>
    <row r="10948" customFormat="false" ht="15" hidden="false" customHeight="false" outlineLevel="0" collapsed="false">
      <c r="A10948" s="258" t="n">
        <v>40397</v>
      </c>
      <c r="B10948" s="259" t="s">
        <v>24817</v>
      </c>
      <c r="C10948" s="260" t="s">
        <v>17875</v>
      </c>
      <c r="D10948" s="0" t="s">
        <v>24818</v>
      </c>
    </row>
    <row r="10949" customFormat="false" ht="15" hidden="false" customHeight="false" outlineLevel="0" collapsed="false">
      <c r="A10949" s="258" t="n">
        <v>40393</v>
      </c>
      <c r="B10949" s="259" t="s">
        <v>24819</v>
      </c>
      <c r="C10949" s="260" t="s">
        <v>17875</v>
      </c>
      <c r="D10949" s="0" t="s">
        <v>3614</v>
      </c>
    </row>
    <row r="10950" customFormat="false" ht="15" hidden="false" customHeight="false" outlineLevel="0" collapsed="false">
      <c r="A10950" s="258" t="n">
        <v>40399</v>
      </c>
      <c r="B10950" s="259" t="s">
        <v>24820</v>
      </c>
      <c r="C10950" s="260" t="s">
        <v>17875</v>
      </c>
      <c r="D10950" s="0" t="s">
        <v>24821</v>
      </c>
    </row>
    <row r="10951" customFormat="false" ht="15" hidden="false" customHeight="false" outlineLevel="0" collapsed="false">
      <c r="A10951" s="258" t="n">
        <v>39322</v>
      </c>
      <c r="B10951" s="259" t="s">
        <v>24822</v>
      </c>
      <c r="C10951" s="260" t="s">
        <v>17875</v>
      </c>
      <c r="D10951" s="0" t="s">
        <v>24823</v>
      </c>
    </row>
    <row r="10952" customFormat="false" ht="15" hidden="false" customHeight="false" outlineLevel="0" collapsed="false">
      <c r="A10952" s="258" t="n">
        <v>39289</v>
      </c>
      <c r="B10952" s="259" t="s">
        <v>24824</v>
      </c>
      <c r="C10952" s="260" t="s">
        <v>17875</v>
      </c>
      <c r="D10952" s="0" t="s">
        <v>11841</v>
      </c>
    </row>
    <row r="10953" customFormat="false" ht="15" hidden="false" customHeight="false" outlineLevel="0" collapsed="false">
      <c r="A10953" s="258" t="n">
        <v>39290</v>
      </c>
      <c r="B10953" s="259" t="s">
        <v>24825</v>
      </c>
      <c r="C10953" s="260" t="s">
        <v>17875</v>
      </c>
      <c r="D10953" s="0" t="s">
        <v>24826</v>
      </c>
    </row>
    <row r="10954" customFormat="false" ht="15" hidden="false" customHeight="false" outlineLevel="0" collapsed="false">
      <c r="A10954" s="258" t="n">
        <v>39291</v>
      </c>
      <c r="B10954" s="259" t="s">
        <v>24827</v>
      </c>
      <c r="C10954" s="260" t="s">
        <v>17875</v>
      </c>
      <c r="D10954" s="0" t="s">
        <v>24828</v>
      </c>
    </row>
    <row r="10955" customFormat="false" ht="15" hidden="false" customHeight="false" outlineLevel="0" collapsed="false">
      <c r="A10955" s="258" t="n">
        <v>20174</v>
      </c>
      <c r="B10955" s="259" t="s">
        <v>24829</v>
      </c>
      <c r="C10955" s="260" t="s">
        <v>17875</v>
      </c>
      <c r="D10955" s="0" t="s">
        <v>24830</v>
      </c>
    </row>
    <row r="10956" customFormat="false" ht="15" hidden="false" customHeight="false" outlineLevel="0" collapsed="false">
      <c r="A10956" s="258" t="n">
        <v>41892</v>
      </c>
      <c r="B10956" s="259" t="s">
        <v>24831</v>
      </c>
      <c r="C10956" s="260" t="s">
        <v>17875</v>
      </c>
      <c r="D10956" s="0" t="s">
        <v>24832</v>
      </c>
    </row>
    <row r="10957" customFormat="false" ht="15" hidden="false" customHeight="false" outlineLevel="0" collapsed="false">
      <c r="A10957" s="258" t="n">
        <v>7048</v>
      </c>
      <c r="B10957" s="259" t="s">
        <v>24833</v>
      </c>
      <c r="C10957" s="260" t="s">
        <v>17875</v>
      </c>
      <c r="D10957" s="0" t="s">
        <v>12092</v>
      </c>
    </row>
    <row r="10958" customFormat="false" ht="15" hidden="false" customHeight="false" outlineLevel="0" collapsed="false">
      <c r="A10958" s="258" t="n">
        <v>7088</v>
      </c>
      <c r="B10958" s="259" t="s">
        <v>24834</v>
      </c>
      <c r="C10958" s="260" t="s">
        <v>17875</v>
      </c>
      <c r="D10958" s="0" t="s">
        <v>24835</v>
      </c>
    </row>
    <row r="10959" customFormat="false" ht="15" hidden="false" customHeight="false" outlineLevel="0" collapsed="false">
      <c r="A10959" s="258" t="n">
        <v>20179</v>
      </c>
      <c r="B10959" s="259" t="s">
        <v>24836</v>
      </c>
      <c r="C10959" s="260" t="s">
        <v>17875</v>
      </c>
      <c r="D10959" s="0" t="s">
        <v>20032</v>
      </c>
    </row>
    <row r="10960" customFormat="false" ht="15" hidden="false" customHeight="false" outlineLevel="0" collapsed="false">
      <c r="A10960" s="258" t="n">
        <v>20178</v>
      </c>
      <c r="B10960" s="259" t="s">
        <v>24837</v>
      </c>
      <c r="C10960" s="260" t="s">
        <v>17875</v>
      </c>
      <c r="D10960" s="0" t="s">
        <v>24127</v>
      </c>
    </row>
    <row r="10961" customFormat="false" ht="15" hidden="false" customHeight="false" outlineLevel="0" collapsed="false">
      <c r="A10961" s="258" t="n">
        <v>20180</v>
      </c>
      <c r="B10961" s="259" t="s">
        <v>24838</v>
      </c>
      <c r="C10961" s="260" t="s">
        <v>17875</v>
      </c>
      <c r="D10961" s="0" t="s">
        <v>24839</v>
      </c>
    </row>
    <row r="10962" customFormat="false" ht="15" hidden="false" customHeight="false" outlineLevel="0" collapsed="false">
      <c r="A10962" s="258" t="n">
        <v>20181</v>
      </c>
      <c r="B10962" s="259" t="s">
        <v>24840</v>
      </c>
      <c r="C10962" s="260" t="s">
        <v>17875</v>
      </c>
      <c r="D10962" s="0" t="s">
        <v>24841</v>
      </c>
    </row>
    <row r="10963" customFormat="false" ht="15" hidden="false" customHeight="false" outlineLevel="0" collapsed="false">
      <c r="A10963" s="258" t="n">
        <v>20177</v>
      </c>
      <c r="B10963" s="259" t="s">
        <v>24842</v>
      </c>
      <c r="C10963" s="260" t="s">
        <v>17875</v>
      </c>
      <c r="D10963" s="0" t="s">
        <v>24843</v>
      </c>
    </row>
    <row r="10964" customFormat="false" ht="15" hidden="false" customHeight="false" outlineLevel="0" collapsed="false">
      <c r="A10964" s="258" t="n">
        <v>7082</v>
      </c>
      <c r="B10964" s="259" t="s">
        <v>24844</v>
      </c>
      <c r="C10964" s="260" t="s">
        <v>17875</v>
      </c>
      <c r="D10964" s="0" t="s">
        <v>24845</v>
      </c>
    </row>
    <row r="10965" customFormat="false" ht="15" hidden="false" customHeight="false" outlineLevel="0" collapsed="false">
      <c r="A10965" s="258" t="n">
        <v>42707</v>
      </c>
      <c r="B10965" s="259" t="s">
        <v>24846</v>
      </c>
      <c r="C10965" s="260" t="s">
        <v>17875</v>
      </c>
      <c r="D10965" s="0" t="s">
        <v>24847</v>
      </c>
    </row>
    <row r="10966" customFormat="false" ht="15" hidden="false" customHeight="false" outlineLevel="0" collapsed="false">
      <c r="A10966" s="258" t="n">
        <v>7069</v>
      </c>
      <c r="B10966" s="259" t="s">
        <v>24848</v>
      </c>
      <c r="C10966" s="260" t="s">
        <v>17875</v>
      </c>
      <c r="D10966" s="0" t="s">
        <v>24849</v>
      </c>
    </row>
    <row r="10967" customFormat="false" ht="15" hidden="false" customHeight="false" outlineLevel="0" collapsed="false">
      <c r="A10967" s="258" t="n">
        <v>42708</v>
      </c>
      <c r="B10967" s="259" t="s">
        <v>24850</v>
      </c>
      <c r="C10967" s="260" t="s">
        <v>17875</v>
      </c>
      <c r="D10967" s="0" t="s">
        <v>24851</v>
      </c>
    </row>
    <row r="10968" customFormat="false" ht="15" hidden="false" customHeight="false" outlineLevel="0" collapsed="false">
      <c r="A10968" s="258" t="n">
        <v>7070</v>
      </c>
      <c r="B10968" s="259" t="s">
        <v>24852</v>
      </c>
      <c r="C10968" s="260" t="s">
        <v>17875</v>
      </c>
      <c r="D10968" s="0" t="s">
        <v>24853</v>
      </c>
    </row>
    <row r="10969" customFormat="false" ht="15" hidden="false" customHeight="false" outlineLevel="0" collapsed="false">
      <c r="A10969" s="258" t="n">
        <v>42709</v>
      </c>
      <c r="B10969" s="259" t="s">
        <v>24854</v>
      </c>
      <c r="C10969" s="260" t="s">
        <v>17875</v>
      </c>
      <c r="D10969" s="0" t="s">
        <v>24855</v>
      </c>
    </row>
    <row r="10970" customFormat="false" ht="15" hidden="false" customHeight="false" outlineLevel="0" collapsed="false">
      <c r="A10970" s="258" t="n">
        <v>42710</v>
      </c>
      <c r="B10970" s="259" t="s">
        <v>24856</v>
      </c>
      <c r="C10970" s="260" t="s">
        <v>17875</v>
      </c>
      <c r="D10970" s="0" t="s">
        <v>24857</v>
      </c>
    </row>
    <row r="10971" customFormat="false" ht="15" hidden="false" customHeight="false" outlineLevel="0" collapsed="false">
      <c r="A10971" s="258" t="n">
        <v>42716</v>
      </c>
      <c r="B10971" s="259" t="s">
        <v>24858</v>
      </c>
      <c r="C10971" s="260" t="s">
        <v>17875</v>
      </c>
      <c r="D10971" s="0" t="s">
        <v>24859</v>
      </c>
    </row>
    <row r="10972" customFormat="false" ht="15" hidden="false" customHeight="false" outlineLevel="0" collapsed="false">
      <c r="A10972" s="258" t="n">
        <v>20172</v>
      </c>
      <c r="B10972" s="259" t="s">
        <v>24860</v>
      </c>
      <c r="C10972" s="260" t="s">
        <v>17875</v>
      </c>
      <c r="D10972" s="0" t="s">
        <v>24861</v>
      </c>
    </row>
    <row r="10973" customFormat="false" ht="15" hidden="false" customHeight="false" outlineLevel="0" collapsed="false">
      <c r="A10973" s="258" t="n">
        <v>40945</v>
      </c>
      <c r="B10973" s="259" t="s">
        <v>24862</v>
      </c>
      <c r="C10973" s="260" t="s">
        <v>17895</v>
      </c>
      <c r="D10973" s="0" t="s">
        <v>13058</v>
      </c>
    </row>
    <row r="10974" customFormat="false" ht="15" hidden="false" customHeight="false" outlineLevel="0" collapsed="false">
      <c r="A10974" s="258" t="n">
        <v>40946</v>
      </c>
      <c r="B10974" s="259" t="s">
        <v>24863</v>
      </c>
      <c r="C10974" s="260" t="s">
        <v>18160</v>
      </c>
      <c r="D10974" s="0" t="s">
        <v>24864</v>
      </c>
    </row>
    <row r="10975" customFormat="false" ht="15" hidden="false" customHeight="false" outlineLevel="0" collapsed="false">
      <c r="A10975" s="258" t="n">
        <v>7153</v>
      </c>
      <c r="B10975" s="259" t="s">
        <v>24865</v>
      </c>
      <c r="C10975" s="260" t="s">
        <v>17895</v>
      </c>
      <c r="D10975" s="0" t="s">
        <v>13037</v>
      </c>
    </row>
    <row r="10976" customFormat="false" ht="15" hidden="false" customHeight="false" outlineLevel="0" collapsed="false">
      <c r="A10976" s="258" t="n">
        <v>41089</v>
      </c>
      <c r="B10976" s="259" t="s">
        <v>24866</v>
      </c>
      <c r="C10976" s="260" t="s">
        <v>18160</v>
      </c>
      <c r="D10976" s="0" t="s">
        <v>24867</v>
      </c>
    </row>
    <row r="10977" customFormat="false" ht="15" hidden="false" customHeight="false" outlineLevel="0" collapsed="false">
      <c r="A10977" s="258" t="n">
        <v>40943</v>
      </c>
      <c r="B10977" s="259" t="s">
        <v>24868</v>
      </c>
      <c r="C10977" s="260" t="s">
        <v>17895</v>
      </c>
      <c r="D10977" s="0" t="s">
        <v>24869</v>
      </c>
    </row>
    <row r="10978" customFormat="false" ht="15" hidden="false" customHeight="false" outlineLevel="0" collapsed="false">
      <c r="A10978" s="258" t="n">
        <v>40944</v>
      </c>
      <c r="B10978" s="259" t="s">
        <v>24870</v>
      </c>
      <c r="C10978" s="260" t="s">
        <v>18160</v>
      </c>
      <c r="D10978" s="0" t="s">
        <v>24871</v>
      </c>
    </row>
    <row r="10979" customFormat="false" ht="15" hidden="false" customHeight="false" outlineLevel="0" collapsed="false">
      <c r="A10979" s="258" t="n">
        <v>6175</v>
      </c>
      <c r="B10979" s="259" t="s">
        <v>24872</v>
      </c>
      <c r="C10979" s="260" t="s">
        <v>17895</v>
      </c>
      <c r="D10979" s="0" t="s">
        <v>21465</v>
      </c>
    </row>
    <row r="10980" customFormat="false" ht="15" hidden="false" customHeight="false" outlineLevel="0" collapsed="false">
      <c r="A10980" s="258" t="n">
        <v>41092</v>
      </c>
      <c r="B10980" s="259" t="s">
        <v>24873</v>
      </c>
      <c r="C10980" s="260" t="s">
        <v>18160</v>
      </c>
      <c r="D10980" s="0" t="s">
        <v>24874</v>
      </c>
    </row>
    <row r="10981" customFormat="false" ht="30" hidden="false" customHeight="false" outlineLevel="0" collapsed="false">
      <c r="A10981" s="258" t="n">
        <v>37712</v>
      </c>
      <c r="B10981" s="259" t="s">
        <v>24875</v>
      </c>
      <c r="C10981" s="260" t="s">
        <v>17892</v>
      </c>
      <c r="D10981" s="0" t="s">
        <v>14089</v>
      </c>
    </row>
    <row r="10982" customFormat="false" ht="15" hidden="false" customHeight="false" outlineLevel="0" collapsed="false">
      <c r="A10982" s="258" t="n">
        <v>34547</v>
      </c>
      <c r="B10982" s="259" t="s">
        <v>24876</v>
      </c>
      <c r="C10982" s="260" t="s">
        <v>17912</v>
      </c>
      <c r="D10982" s="0" t="s">
        <v>13289</v>
      </c>
    </row>
    <row r="10983" customFormat="false" ht="15" hidden="false" customHeight="false" outlineLevel="0" collapsed="false">
      <c r="A10983" s="258" t="n">
        <v>34548</v>
      </c>
      <c r="B10983" s="259" t="s">
        <v>24877</v>
      </c>
      <c r="C10983" s="260" t="s">
        <v>17912</v>
      </c>
      <c r="D10983" s="0" t="s">
        <v>22419</v>
      </c>
    </row>
    <row r="10984" customFormat="false" ht="15" hidden="false" customHeight="false" outlineLevel="0" collapsed="false">
      <c r="A10984" s="258" t="n">
        <v>37411</v>
      </c>
      <c r="B10984" s="259" t="s">
        <v>24878</v>
      </c>
      <c r="C10984" s="260" t="s">
        <v>17892</v>
      </c>
      <c r="D10984" s="0" t="s">
        <v>10565</v>
      </c>
    </row>
    <row r="10985" customFormat="false" ht="15" hidden="false" customHeight="false" outlineLevel="0" collapsed="false">
      <c r="A10985" s="258" t="n">
        <v>34558</v>
      </c>
      <c r="B10985" s="259" t="s">
        <v>24879</v>
      </c>
      <c r="C10985" s="260" t="s">
        <v>17912</v>
      </c>
      <c r="D10985" s="0" t="s">
        <v>3245</v>
      </c>
    </row>
    <row r="10986" customFormat="false" ht="15" hidden="false" customHeight="false" outlineLevel="0" collapsed="false">
      <c r="A10986" s="258" t="n">
        <v>34550</v>
      </c>
      <c r="B10986" s="259" t="s">
        <v>24880</v>
      </c>
      <c r="C10986" s="260" t="s">
        <v>17912</v>
      </c>
      <c r="D10986" s="0" t="s">
        <v>2843</v>
      </c>
    </row>
    <row r="10987" customFormat="false" ht="15" hidden="false" customHeight="false" outlineLevel="0" collapsed="false">
      <c r="A10987" s="258" t="n">
        <v>34557</v>
      </c>
      <c r="B10987" s="259" t="s">
        <v>24881</v>
      </c>
      <c r="C10987" s="260" t="s">
        <v>17912</v>
      </c>
      <c r="D10987" s="0" t="s">
        <v>24882</v>
      </c>
    </row>
    <row r="10988" customFormat="false" ht="30" hidden="false" customHeight="false" outlineLevel="0" collapsed="false">
      <c r="A10988" s="258" t="n">
        <v>7155</v>
      </c>
      <c r="B10988" s="259" t="s">
        <v>24883</v>
      </c>
      <c r="C10988" s="260" t="s">
        <v>17892</v>
      </c>
      <c r="D10988" s="0" t="s">
        <v>20008</v>
      </c>
    </row>
    <row r="10989" customFormat="false" ht="30" hidden="false" customHeight="false" outlineLevel="0" collapsed="false">
      <c r="A10989" s="258" t="n">
        <v>7154</v>
      </c>
      <c r="B10989" s="259" t="s">
        <v>24884</v>
      </c>
      <c r="C10989" s="260" t="s">
        <v>17977</v>
      </c>
      <c r="D10989" s="0" t="s">
        <v>2261</v>
      </c>
    </row>
    <row r="10990" customFormat="false" ht="30" hidden="false" customHeight="false" outlineLevel="0" collapsed="false">
      <c r="A10990" s="258" t="n">
        <v>10915</v>
      </c>
      <c r="B10990" s="259" t="s">
        <v>24885</v>
      </c>
      <c r="C10990" s="260" t="s">
        <v>17977</v>
      </c>
      <c r="D10990" s="0" t="s">
        <v>10231</v>
      </c>
    </row>
    <row r="10991" customFormat="false" ht="30" hidden="false" customHeight="false" outlineLevel="0" collapsed="false">
      <c r="A10991" s="258" t="n">
        <v>10917</v>
      </c>
      <c r="B10991" s="259" t="s">
        <v>24886</v>
      </c>
      <c r="C10991" s="260" t="s">
        <v>17892</v>
      </c>
      <c r="D10991" s="0" t="s">
        <v>6560</v>
      </c>
    </row>
    <row r="10992" customFormat="false" ht="30" hidden="false" customHeight="false" outlineLevel="0" collapsed="false">
      <c r="A10992" s="258" t="n">
        <v>21141</v>
      </c>
      <c r="B10992" s="259" t="s">
        <v>24887</v>
      </c>
      <c r="C10992" s="260" t="s">
        <v>17892</v>
      </c>
      <c r="D10992" s="0" t="s">
        <v>3738</v>
      </c>
    </row>
    <row r="10993" customFormat="false" ht="30" hidden="false" customHeight="false" outlineLevel="0" collapsed="false">
      <c r="A10993" s="258" t="n">
        <v>10916</v>
      </c>
      <c r="B10993" s="259" t="s">
        <v>24888</v>
      </c>
      <c r="C10993" s="260" t="s">
        <v>17977</v>
      </c>
      <c r="D10993" s="0" t="s">
        <v>6702</v>
      </c>
    </row>
    <row r="10994" customFormat="false" ht="30" hidden="false" customHeight="false" outlineLevel="0" collapsed="false">
      <c r="A10994" s="258" t="n">
        <v>39508</v>
      </c>
      <c r="B10994" s="259" t="s">
        <v>24889</v>
      </c>
      <c r="C10994" s="260" t="s">
        <v>17892</v>
      </c>
      <c r="D10994" s="0" t="s">
        <v>9685</v>
      </c>
    </row>
    <row r="10995" customFormat="false" ht="30" hidden="false" customHeight="false" outlineLevel="0" collapsed="false">
      <c r="A10995" s="258" t="n">
        <v>39507</v>
      </c>
      <c r="B10995" s="259" t="s">
        <v>24890</v>
      </c>
      <c r="C10995" s="260" t="s">
        <v>17892</v>
      </c>
      <c r="D10995" s="0" t="s">
        <v>24891</v>
      </c>
    </row>
    <row r="10996" customFormat="false" ht="30" hidden="false" customHeight="false" outlineLevel="0" collapsed="false">
      <c r="A10996" s="258" t="n">
        <v>7156</v>
      </c>
      <c r="B10996" s="259" t="s">
        <v>24892</v>
      </c>
      <c r="C10996" s="260" t="s">
        <v>17892</v>
      </c>
      <c r="D10996" s="0" t="s">
        <v>2154</v>
      </c>
    </row>
    <row r="10997" customFormat="false" ht="30" hidden="false" customHeight="false" outlineLevel="0" collapsed="false">
      <c r="A10997" s="258" t="n">
        <v>39509</v>
      </c>
      <c r="B10997" s="259" t="s">
        <v>24893</v>
      </c>
      <c r="C10997" s="260" t="s">
        <v>17892</v>
      </c>
      <c r="D10997" s="0" t="s">
        <v>1836</v>
      </c>
    </row>
    <row r="10998" customFormat="false" ht="15" hidden="false" customHeight="false" outlineLevel="0" collapsed="false">
      <c r="A10998" s="258" t="n">
        <v>25988</v>
      </c>
      <c r="B10998" s="259" t="s">
        <v>24894</v>
      </c>
      <c r="C10998" s="260" t="s">
        <v>17892</v>
      </c>
      <c r="D10998" s="0" t="s">
        <v>11382</v>
      </c>
    </row>
    <row r="10999" customFormat="false" ht="15" hidden="false" customHeight="false" outlineLevel="0" collapsed="false">
      <c r="A10999" s="258" t="n">
        <v>10928</v>
      </c>
      <c r="B10999" s="259" t="s">
        <v>24895</v>
      </c>
      <c r="C10999" s="260" t="s">
        <v>17892</v>
      </c>
      <c r="D10999" s="0" t="s">
        <v>18169</v>
      </c>
    </row>
    <row r="11000" customFormat="false" ht="15" hidden="false" customHeight="false" outlineLevel="0" collapsed="false">
      <c r="A11000" s="258" t="n">
        <v>7167</v>
      </c>
      <c r="B11000" s="259" t="s">
        <v>24896</v>
      </c>
      <c r="C11000" s="260" t="s">
        <v>17892</v>
      </c>
      <c r="D11000" s="0" t="s">
        <v>6353</v>
      </c>
    </row>
    <row r="11001" customFormat="false" ht="15" hidden="false" customHeight="false" outlineLevel="0" collapsed="false">
      <c r="A11001" s="258" t="n">
        <v>10933</v>
      </c>
      <c r="B11001" s="259" t="s">
        <v>24897</v>
      </c>
      <c r="C11001" s="260" t="s">
        <v>17892</v>
      </c>
      <c r="D11001" s="0" t="s">
        <v>7516</v>
      </c>
    </row>
    <row r="11002" customFormat="false" ht="15" hidden="false" customHeight="false" outlineLevel="0" collapsed="false">
      <c r="A11002" s="258" t="n">
        <v>10927</v>
      </c>
      <c r="B11002" s="259" t="s">
        <v>24898</v>
      </c>
      <c r="C11002" s="260" t="s">
        <v>17892</v>
      </c>
      <c r="D11002" s="0" t="s">
        <v>24899</v>
      </c>
    </row>
    <row r="11003" customFormat="false" ht="15" hidden="false" customHeight="false" outlineLevel="0" collapsed="false">
      <c r="A11003" s="258" t="n">
        <v>7158</v>
      </c>
      <c r="B11003" s="259" t="s">
        <v>24900</v>
      </c>
      <c r="C11003" s="260" t="s">
        <v>17892</v>
      </c>
      <c r="D11003" s="0" t="s">
        <v>24901</v>
      </c>
    </row>
    <row r="11004" customFormat="false" ht="15" hidden="false" customHeight="false" outlineLevel="0" collapsed="false">
      <c r="A11004" s="258" t="n">
        <v>7162</v>
      </c>
      <c r="B11004" s="259" t="s">
        <v>24902</v>
      </c>
      <c r="C11004" s="260" t="s">
        <v>17892</v>
      </c>
      <c r="D11004" s="0" t="s">
        <v>11173</v>
      </c>
    </row>
    <row r="11005" customFormat="false" ht="15" hidden="false" customHeight="false" outlineLevel="0" collapsed="false">
      <c r="A11005" s="258" t="n">
        <v>10932</v>
      </c>
      <c r="B11005" s="259" t="s">
        <v>24903</v>
      </c>
      <c r="C11005" s="260" t="s">
        <v>17892</v>
      </c>
      <c r="D11005" s="0" t="s">
        <v>24904</v>
      </c>
    </row>
    <row r="11006" customFormat="false" ht="30" hidden="false" customHeight="false" outlineLevel="0" collapsed="false">
      <c r="A11006" s="258" t="n">
        <v>40706</v>
      </c>
      <c r="B11006" s="259" t="s">
        <v>24905</v>
      </c>
      <c r="C11006" s="260" t="s">
        <v>17892</v>
      </c>
      <c r="D11006" s="0" t="s">
        <v>1489</v>
      </c>
    </row>
    <row r="11007" customFormat="false" ht="30" hidden="false" customHeight="false" outlineLevel="0" collapsed="false">
      <c r="A11007" s="258" t="n">
        <v>10937</v>
      </c>
      <c r="B11007" s="259" t="s">
        <v>24906</v>
      </c>
      <c r="C11007" s="260" t="s">
        <v>17892</v>
      </c>
      <c r="D11007" s="0" t="s">
        <v>10462</v>
      </c>
    </row>
    <row r="11008" customFormat="false" ht="30" hidden="false" customHeight="false" outlineLevel="0" collapsed="false">
      <c r="A11008" s="258" t="n">
        <v>10935</v>
      </c>
      <c r="B11008" s="259" t="s">
        <v>24907</v>
      </c>
      <c r="C11008" s="260" t="s">
        <v>17892</v>
      </c>
      <c r="D11008" s="0" t="s">
        <v>22082</v>
      </c>
    </row>
    <row r="11009" customFormat="false" ht="15" hidden="false" customHeight="false" outlineLevel="0" collapsed="false">
      <c r="A11009" s="258" t="n">
        <v>40707</v>
      </c>
      <c r="B11009" s="259" t="s">
        <v>24908</v>
      </c>
      <c r="C11009" s="260" t="s">
        <v>17892</v>
      </c>
      <c r="D11009" s="0" t="s">
        <v>24909</v>
      </c>
    </row>
    <row r="11010" customFormat="false" ht="15" hidden="false" customHeight="false" outlineLevel="0" collapsed="false">
      <c r="A11010" s="258" t="n">
        <v>10931</v>
      </c>
      <c r="B11010" s="259" t="s">
        <v>24910</v>
      </c>
      <c r="C11010" s="260" t="s">
        <v>17892</v>
      </c>
      <c r="D11010" s="0" t="s">
        <v>18225</v>
      </c>
    </row>
    <row r="11011" customFormat="false" ht="15" hidden="false" customHeight="false" outlineLevel="0" collapsed="false">
      <c r="A11011" s="258" t="n">
        <v>7164</v>
      </c>
      <c r="B11011" s="259" t="s">
        <v>24911</v>
      </c>
      <c r="C11011" s="260" t="s">
        <v>17892</v>
      </c>
      <c r="D11011" s="0" t="s">
        <v>24912</v>
      </c>
    </row>
    <row r="11012" customFormat="false" ht="15" hidden="false" customHeight="false" outlineLevel="0" collapsed="false">
      <c r="A11012" s="258" t="n">
        <v>36887</v>
      </c>
      <c r="B11012" s="259" t="s">
        <v>24913</v>
      </c>
      <c r="C11012" s="260" t="s">
        <v>17892</v>
      </c>
      <c r="D11012" s="0" t="s">
        <v>19219</v>
      </c>
    </row>
    <row r="11013" customFormat="false" ht="30" hidden="false" customHeight="false" outlineLevel="0" collapsed="false">
      <c r="A11013" s="258" t="n">
        <v>34630</v>
      </c>
      <c r="B11013" s="259" t="s">
        <v>24914</v>
      </c>
      <c r="C11013" s="260" t="s">
        <v>17875</v>
      </c>
      <c r="D11013" s="0" t="s">
        <v>24915</v>
      </c>
    </row>
    <row r="11014" customFormat="false" ht="15" hidden="false" customHeight="false" outlineLevel="0" collapsed="false">
      <c r="A11014" s="258" t="n">
        <v>7161</v>
      </c>
      <c r="B11014" s="259" t="s">
        <v>24916</v>
      </c>
      <c r="C11014" s="260" t="s">
        <v>17892</v>
      </c>
      <c r="D11014" s="0" t="s">
        <v>1228</v>
      </c>
    </row>
    <row r="11015" customFormat="false" ht="15" hidden="false" customHeight="false" outlineLevel="0" collapsed="false">
      <c r="A11015" s="258" t="n">
        <v>7170</v>
      </c>
      <c r="B11015" s="259" t="s">
        <v>24917</v>
      </c>
      <c r="C11015" s="260" t="s">
        <v>17892</v>
      </c>
      <c r="D11015" s="0" t="s">
        <v>22985</v>
      </c>
    </row>
    <row r="11016" customFormat="false" ht="15" hidden="false" customHeight="false" outlineLevel="0" collapsed="false">
      <c r="A11016" s="258" t="n">
        <v>37524</v>
      </c>
      <c r="B11016" s="259" t="s">
        <v>24918</v>
      </c>
      <c r="C11016" s="260" t="s">
        <v>17912</v>
      </c>
      <c r="D11016" s="0" t="s">
        <v>18243</v>
      </c>
    </row>
    <row r="11017" customFormat="false" ht="15" hidden="false" customHeight="false" outlineLevel="0" collapsed="false">
      <c r="A11017" s="258" t="n">
        <v>37525</v>
      </c>
      <c r="B11017" s="259" t="s">
        <v>24919</v>
      </c>
      <c r="C11017" s="260" t="s">
        <v>17912</v>
      </c>
      <c r="D11017" s="0" t="s">
        <v>21439</v>
      </c>
    </row>
    <row r="11018" customFormat="false" ht="15" hidden="false" customHeight="false" outlineLevel="0" collapsed="false">
      <c r="A11018" s="258" t="n">
        <v>10920</v>
      </c>
      <c r="B11018" s="259" t="s">
        <v>24920</v>
      </c>
      <c r="C11018" s="260" t="s">
        <v>17892</v>
      </c>
      <c r="D11018" s="0" t="s">
        <v>10417</v>
      </c>
    </row>
    <row r="11019" customFormat="false" ht="15" hidden="false" customHeight="false" outlineLevel="0" collapsed="false">
      <c r="A11019" s="258" t="n">
        <v>7238</v>
      </c>
      <c r="B11019" s="259" t="s">
        <v>24921</v>
      </c>
      <c r="C11019" s="260" t="s">
        <v>17892</v>
      </c>
      <c r="D11019" s="0" t="s">
        <v>24922</v>
      </c>
    </row>
    <row r="11020" customFormat="false" ht="15" hidden="false" customHeight="false" outlineLevel="0" collapsed="false">
      <c r="A11020" s="258" t="n">
        <v>7239</v>
      </c>
      <c r="B11020" s="259" t="s">
        <v>24923</v>
      </c>
      <c r="C11020" s="260" t="s">
        <v>17892</v>
      </c>
      <c r="D11020" s="0" t="s">
        <v>24924</v>
      </c>
    </row>
    <row r="11021" customFormat="false" ht="15" hidden="false" customHeight="false" outlineLevel="0" collapsed="false">
      <c r="A11021" s="258" t="n">
        <v>7240</v>
      </c>
      <c r="B11021" s="259" t="s">
        <v>24925</v>
      </c>
      <c r="C11021" s="260" t="s">
        <v>17892</v>
      </c>
      <c r="D11021" s="0" t="s">
        <v>24926</v>
      </c>
    </row>
    <row r="11022" customFormat="false" ht="15" hidden="false" customHeight="false" outlineLevel="0" collapsed="false">
      <c r="A11022" s="258" t="n">
        <v>36789</v>
      </c>
      <c r="B11022" s="259" t="s">
        <v>24927</v>
      </c>
      <c r="C11022" s="260" t="s">
        <v>17875</v>
      </c>
      <c r="D11022" s="0" t="s">
        <v>16660</v>
      </c>
    </row>
    <row r="11023" customFormat="false" ht="15" hidden="false" customHeight="false" outlineLevel="0" collapsed="false">
      <c r="A11023" s="258" t="n">
        <v>25007</v>
      </c>
      <c r="B11023" s="259" t="s">
        <v>24928</v>
      </c>
      <c r="C11023" s="260" t="s">
        <v>17892</v>
      </c>
      <c r="D11023" s="0" t="s">
        <v>22322</v>
      </c>
    </row>
    <row r="11024" customFormat="false" ht="15" hidden="false" customHeight="false" outlineLevel="0" collapsed="false">
      <c r="A11024" s="258" t="n">
        <v>14171</v>
      </c>
      <c r="B11024" s="259" t="s">
        <v>24929</v>
      </c>
      <c r="C11024" s="260" t="s">
        <v>17892</v>
      </c>
      <c r="D11024" s="0" t="s">
        <v>24930</v>
      </c>
    </row>
    <row r="11025" customFormat="false" ht="15" hidden="false" customHeight="false" outlineLevel="0" collapsed="false">
      <c r="A11025" s="258" t="n">
        <v>14170</v>
      </c>
      <c r="B11025" s="259" t="s">
        <v>24931</v>
      </c>
      <c r="C11025" s="260" t="s">
        <v>17892</v>
      </c>
      <c r="D11025" s="0" t="s">
        <v>24932</v>
      </c>
    </row>
    <row r="11026" customFormat="false" ht="15" hidden="false" customHeight="false" outlineLevel="0" collapsed="false">
      <c r="A11026" s="258" t="n">
        <v>14173</v>
      </c>
      <c r="B11026" s="259" t="s">
        <v>24933</v>
      </c>
      <c r="C11026" s="260" t="s">
        <v>17892</v>
      </c>
      <c r="D11026" s="0" t="s">
        <v>24934</v>
      </c>
    </row>
    <row r="11027" customFormat="false" ht="15" hidden="false" customHeight="false" outlineLevel="0" collapsed="false">
      <c r="A11027" s="258" t="n">
        <v>14172</v>
      </c>
      <c r="B11027" s="259" t="s">
        <v>24935</v>
      </c>
      <c r="C11027" s="260" t="s">
        <v>17892</v>
      </c>
      <c r="D11027" s="0" t="s">
        <v>24936</v>
      </c>
    </row>
    <row r="11028" customFormat="false" ht="15" hidden="false" customHeight="false" outlineLevel="0" collapsed="false">
      <c r="A11028" s="258" t="n">
        <v>7243</v>
      </c>
      <c r="B11028" s="259" t="s">
        <v>24937</v>
      </c>
      <c r="C11028" s="260" t="s">
        <v>17892</v>
      </c>
      <c r="D11028" s="0" t="s">
        <v>24938</v>
      </c>
    </row>
    <row r="11029" customFormat="false" ht="15" hidden="false" customHeight="false" outlineLevel="0" collapsed="false">
      <c r="A11029" s="258" t="n">
        <v>11067</v>
      </c>
      <c r="B11029" s="259" t="s">
        <v>24939</v>
      </c>
      <c r="C11029" s="260" t="s">
        <v>17875</v>
      </c>
      <c r="D11029" s="0" t="s">
        <v>24940</v>
      </c>
    </row>
    <row r="11030" customFormat="false" ht="15" hidden="false" customHeight="false" outlineLevel="0" collapsed="false">
      <c r="A11030" s="258" t="n">
        <v>11068</v>
      </c>
      <c r="B11030" s="259" t="s">
        <v>24941</v>
      </c>
      <c r="C11030" s="260" t="s">
        <v>17875</v>
      </c>
      <c r="D11030" s="0" t="s">
        <v>24942</v>
      </c>
    </row>
    <row r="11031" customFormat="false" ht="30" hidden="false" customHeight="false" outlineLevel="0" collapsed="false">
      <c r="A11031" s="258" t="n">
        <v>7173</v>
      </c>
      <c r="B11031" s="259" t="s">
        <v>24943</v>
      </c>
      <c r="C11031" s="260" t="s">
        <v>18696</v>
      </c>
      <c r="D11031" s="0" t="s">
        <v>24944</v>
      </c>
    </row>
    <row r="11032" customFormat="false" ht="30" hidden="false" customHeight="false" outlineLevel="0" collapsed="false">
      <c r="A11032" s="258" t="n">
        <v>7175</v>
      </c>
      <c r="B11032" s="259" t="s">
        <v>24945</v>
      </c>
      <c r="C11032" s="260" t="s">
        <v>17875</v>
      </c>
      <c r="D11032" s="0" t="s">
        <v>1528</v>
      </c>
    </row>
    <row r="11033" customFormat="false" ht="15" hidden="false" customHeight="false" outlineLevel="0" collapsed="false">
      <c r="A11033" s="258" t="n">
        <v>40865</v>
      </c>
      <c r="B11033" s="259" t="s">
        <v>24946</v>
      </c>
      <c r="C11033" s="260" t="s">
        <v>17875</v>
      </c>
      <c r="D11033" s="0" t="s">
        <v>2293</v>
      </c>
    </row>
    <row r="11034" customFormat="false" ht="15" hidden="false" customHeight="false" outlineLevel="0" collapsed="false">
      <c r="A11034" s="258" t="n">
        <v>7184</v>
      </c>
      <c r="B11034" s="259" t="s">
        <v>24947</v>
      </c>
      <c r="C11034" s="260" t="s">
        <v>17892</v>
      </c>
      <c r="D11034" s="0" t="s">
        <v>14644</v>
      </c>
    </row>
    <row r="11035" customFormat="false" ht="15" hidden="false" customHeight="false" outlineLevel="0" collapsed="false">
      <c r="A11035" s="258" t="n">
        <v>34458</v>
      </c>
      <c r="B11035" s="259" t="s">
        <v>24948</v>
      </c>
      <c r="C11035" s="260" t="s">
        <v>17875</v>
      </c>
      <c r="D11035" s="0" t="s">
        <v>24949</v>
      </c>
    </row>
    <row r="11036" customFormat="false" ht="15" hidden="false" customHeight="false" outlineLevel="0" collapsed="false">
      <c r="A11036" s="258" t="n">
        <v>34464</v>
      </c>
      <c r="B11036" s="259" t="s">
        <v>24950</v>
      </c>
      <c r="C11036" s="260" t="s">
        <v>17875</v>
      </c>
      <c r="D11036" s="0" t="s">
        <v>24951</v>
      </c>
    </row>
    <row r="11037" customFormat="false" ht="15" hidden="false" customHeight="false" outlineLevel="0" collapsed="false">
      <c r="A11037" s="258" t="n">
        <v>34468</v>
      </c>
      <c r="B11037" s="259" t="s">
        <v>24952</v>
      </c>
      <c r="C11037" s="260" t="s">
        <v>17875</v>
      </c>
      <c r="D11037" s="0" t="s">
        <v>24953</v>
      </c>
    </row>
    <row r="11038" customFormat="false" ht="15" hidden="false" customHeight="false" outlineLevel="0" collapsed="false">
      <c r="A11038" s="258" t="n">
        <v>34473</v>
      </c>
      <c r="B11038" s="259" t="s">
        <v>24954</v>
      </c>
      <c r="C11038" s="260" t="s">
        <v>17875</v>
      </c>
      <c r="D11038" s="0" t="s">
        <v>24955</v>
      </c>
    </row>
    <row r="11039" customFormat="false" ht="15" hidden="false" customHeight="false" outlineLevel="0" collapsed="false">
      <c r="A11039" s="258" t="n">
        <v>34480</v>
      </c>
      <c r="B11039" s="259" t="s">
        <v>24956</v>
      </c>
      <c r="C11039" s="260" t="s">
        <v>17875</v>
      </c>
      <c r="D11039" s="0" t="s">
        <v>24957</v>
      </c>
    </row>
    <row r="11040" customFormat="false" ht="15" hidden="false" customHeight="false" outlineLevel="0" collapsed="false">
      <c r="A11040" s="258" t="n">
        <v>34486</v>
      </c>
      <c r="B11040" s="259" t="s">
        <v>24958</v>
      </c>
      <c r="C11040" s="260" t="s">
        <v>17875</v>
      </c>
      <c r="D11040" s="0" t="s">
        <v>24959</v>
      </c>
    </row>
    <row r="11041" customFormat="false" ht="15" hidden="false" customHeight="false" outlineLevel="0" collapsed="false">
      <c r="A11041" s="258" t="n">
        <v>7202</v>
      </c>
      <c r="B11041" s="259" t="s">
        <v>24960</v>
      </c>
      <c r="C11041" s="260" t="s">
        <v>17892</v>
      </c>
      <c r="D11041" s="0" t="s">
        <v>24961</v>
      </c>
    </row>
    <row r="11042" customFormat="false" ht="15" hidden="false" customHeight="false" outlineLevel="0" collapsed="false">
      <c r="A11042" s="258" t="n">
        <v>7190</v>
      </c>
      <c r="B11042" s="259" t="s">
        <v>24962</v>
      </c>
      <c r="C11042" s="260" t="s">
        <v>17875</v>
      </c>
      <c r="D11042" s="0" t="s">
        <v>19723</v>
      </c>
    </row>
    <row r="11043" customFormat="false" ht="15" hidden="false" customHeight="false" outlineLevel="0" collapsed="false">
      <c r="A11043" s="258" t="n">
        <v>34417</v>
      </c>
      <c r="B11043" s="259" t="s">
        <v>24963</v>
      </c>
      <c r="C11043" s="260" t="s">
        <v>17875</v>
      </c>
      <c r="D11043" s="0" t="s">
        <v>14977</v>
      </c>
    </row>
    <row r="11044" customFormat="false" ht="15" hidden="false" customHeight="false" outlineLevel="0" collapsed="false">
      <c r="A11044" s="258" t="n">
        <v>7191</v>
      </c>
      <c r="B11044" s="259" t="s">
        <v>24964</v>
      </c>
      <c r="C11044" s="260" t="s">
        <v>17875</v>
      </c>
      <c r="D11044" s="0" t="s">
        <v>24965</v>
      </c>
    </row>
    <row r="11045" customFormat="false" ht="15" hidden="false" customHeight="false" outlineLevel="0" collapsed="false">
      <c r="A11045" s="258" t="n">
        <v>7213</v>
      </c>
      <c r="B11045" s="259" t="s">
        <v>24964</v>
      </c>
      <c r="C11045" s="260" t="s">
        <v>17892</v>
      </c>
      <c r="D11045" s="0" t="s">
        <v>10739</v>
      </c>
    </row>
    <row r="11046" customFormat="false" ht="15" hidden="false" customHeight="false" outlineLevel="0" collapsed="false">
      <c r="A11046" s="258" t="n">
        <v>7195</v>
      </c>
      <c r="B11046" s="259" t="s">
        <v>24966</v>
      </c>
      <c r="C11046" s="260" t="s">
        <v>17875</v>
      </c>
      <c r="D11046" s="0" t="s">
        <v>24967</v>
      </c>
    </row>
    <row r="11047" customFormat="false" ht="15" hidden="false" customHeight="false" outlineLevel="0" collapsed="false">
      <c r="A11047" s="258" t="n">
        <v>7186</v>
      </c>
      <c r="B11047" s="259" t="s">
        <v>24968</v>
      </c>
      <c r="C11047" s="260" t="s">
        <v>17875</v>
      </c>
      <c r="D11047" s="0" t="s">
        <v>24969</v>
      </c>
    </row>
    <row r="11048" customFormat="false" ht="15" hidden="false" customHeight="false" outlineLevel="0" collapsed="false">
      <c r="A11048" s="258" t="n">
        <v>7194</v>
      </c>
      <c r="B11048" s="259" t="s">
        <v>24970</v>
      </c>
      <c r="C11048" s="260" t="s">
        <v>17892</v>
      </c>
      <c r="D11048" s="0" t="s">
        <v>9706</v>
      </c>
    </row>
    <row r="11049" customFormat="false" ht="15" hidden="false" customHeight="false" outlineLevel="0" collapsed="false">
      <c r="A11049" s="258" t="n">
        <v>7207</v>
      </c>
      <c r="B11049" s="259" t="s">
        <v>24970</v>
      </c>
      <c r="C11049" s="260" t="s">
        <v>17875</v>
      </c>
      <c r="D11049" s="0" t="s">
        <v>8168</v>
      </c>
    </row>
    <row r="11050" customFormat="false" ht="15" hidden="false" customHeight="false" outlineLevel="0" collapsed="false">
      <c r="A11050" s="258" t="n">
        <v>7197</v>
      </c>
      <c r="B11050" s="259" t="s">
        <v>24971</v>
      </c>
      <c r="C11050" s="260" t="s">
        <v>17875</v>
      </c>
      <c r="D11050" s="0" t="s">
        <v>24972</v>
      </c>
    </row>
    <row r="11051" customFormat="false" ht="15" hidden="false" customHeight="false" outlineLevel="0" collapsed="false">
      <c r="A11051" s="258" t="n">
        <v>7192</v>
      </c>
      <c r="B11051" s="259" t="s">
        <v>24973</v>
      </c>
      <c r="C11051" s="260" t="s">
        <v>17875</v>
      </c>
      <c r="D11051" s="0" t="s">
        <v>16085</v>
      </c>
    </row>
    <row r="11052" customFormat="false" ht="15" hidden="false" customHeight="false" outlineLevel="0" collapsed="false">
      <c r="A11052" s="258" t="n">
        <v>7193</v>
      </c>
      <c r="B11052" s="259" t="s">
        <v>24974</v>
      </c>
      <c r="C11052" s="260" t="s">
        <v>17875</v>
      </c>
      <c r="D11052" s="0" t="s">
        <v>24975</v>
      </c>
    </row>
    <row r="11053" customFormat="false" ht="15" hidden="false" customHeight="false" outlineLevel="0" collapsed="false">
      <c r="A11053" s="258" t="n">
        <v>7189</v>
      </c>
      <c r="B11053" s="259" t="s">
        <v>24976</v>
      </c>
      <c r="C11053" s="260" t="s">
        <v>17875</v>
      </c>
      <c r="D11053" s="0" t="s">
        <v>24977</v>
      </c>
    </row>
    <row r="11054" customFormat="false" ht="15" hidden="false" customHeight="false" outlineLevel="0" collapsed="false">
      <c r="A11054" s="258" t="n">
        <v>7198</v>
      </c>
      <c r="B11054" s="259" t="s">
        <v>24978</v>
      </c>
      <c r="C11054" s="260" t="s">
        <v>17892</v>
      </c>
      <c r="D11054" s="0" t="s">
        <v>24633</v>
      </c>
    </row>
    <row r="11055" customFormat="false" ht="15" hidden="false" customHeight="false" outlineLevel="0" collapsed="false">
      <c r="A11055" s="258" t="n">
        <v>34402</v>
      </c>
      <c r="B11055" s="259" t="s">
        <v>24978</v>
      </c>
      <c r="C11055" s="260" t="s">
        <v>17875</v>
      </c>
      <c r="D11055" s="0" t="s">
        <v>24979</v>
      </c>
    </row>
    <row r="11056" customFormat="false" ht="15" hidden="false" customHeight="false" outlineLevel="0" collapsed="false">
      <c r="A11056" s="258" t="n">
        <v>7245</v>
      </c>
      <c r="B11056" s="259" t="s">
        <v>24980</v>
      </c>
      <c r="C11056" s="260" t="s">
        <v>17875</v>
      </c>
      <c r="D11056" s="0" t="s">
        <v>24981</v>
      </c>
    </row>
    <row r="11057" customFormat="false" ht="15" hidden="false" customHeight="false" outlineLevel="0" collapsed="false">
      <c r="A11057" s="258" t="n">
        <v>34425</v>
      </c>
      <c r="B11057" s="259" t="s">
        <v>24982</v>
      </c>
      <c r="C11057" s="260" t="s">
        <v>17875</v>
      </c>
      <c r="D11057" s="0" t="s">
        <v>24983</v>
      </c>
    </row>
    <row r="11058" customFormat="false" ht="15" hidden="false" customHeight="false" outlineLevel="0" collapsed="false">
      <c r="A11058" s="258" t="n">
        <v>7223</v>
      </c>
      <c r="B11058" s="259" t="s">
        <v>24984</v>
      </c>
      <c r="C11058" s="260" t="s">
        <v>17875</v>
      </c>
      <c r="D11058" s="0" t="s">
        <v>24985</v>
      </c>
    </row>
    <row r="11059" customFormat="false" ht="15" hidden="false" customHeight="false" outlineLevel="0" collapsed="false">
      <c r="A11059" s="258" t="n">
        <v>7234</v>
      </c>
      <c r="B11059" s="259" t="s">
        <v>24986</v>
      </c>
      <c r="C11059" s="260" t="s">
        <v>17875</v>
      </c>
      <c r="D11059" s="0" t="s">
        <v>24987</v>
      </c>
    </row>
    <row r="11060" customFormat="false" ht="15" hidden="false" customHeight="false" outlineLevel="0" collapsed="false">
      <c r="A11060" s="258" t="n">
        <v>7224</v>
      </c>
      <c r="B11060" s="259" t="s">
        <v>24988</v>
      </c>
      <c r="C11060" s="260" t="s">
        <v>17875</v>
      </c>
      <c r="D11060" s="0" t="s">
        <v>24989</v>
      </c>
    </row>
    <row r="11061" customFormat="false" ht="15" hidden="false" customHeight="false" outlineLevel="0" collapsed="false">
      <c r="A11061" s="258" t="n">
        <v>7221</v>
      </c>
      <c r="B11061" s="259" t="s">
        <v>24990</v>
      </c>
      <c r="C11061" s="260" t="s">
        <v>17892</v>
      </c>
      <c r="D11061" s="0" t="s">
        <v>24991</v>
      </c>
    </row>
    <row r="11062" customFormat="false" ht="15" hidden="false" customHeight="false" outlineLevel="0" collapsed="false">
      <c r="A11062" s="258" t="n">
        <v>7210</v>
      </c>
      <c r="B11062" s="259" t="s">
        <v>24990</v>
      </c>
      <c r="C11062" s="260" t="s">
        <v>17875</v>
      </c>
      <c r="D11062" s="0" t="s">
        <v>24992</v>
      </c>
    </row>
    <row r="11063" customFormat="false" ht="15" hidden="false" customHeight="false" outlineLevel="0" collapsed="false">
      <c r="A11063" s="258" t="n">
        <v>7225</v>
      </c>
      <c r="B11063" s="259" t="s">
        <v>24993</v>
      </c>
      <c r="C11063" s="260" t="s">
        <v>17875</v>
      </c>
      <c r="D11063" s="0" t="s">
        <v>24994</v>
      </c>
    </row>
    <row r="11064" customFormat="false" ht="15" hidden="false" customHeight="false" outlineLevel="0" collapsed="false">
      <c r="A11064" s="258" t="n">
        <v>7226</v>
      </c>
      <c r="B11064" s="259" t="s">
        <v>24995</v>
      </c>
      <c r="C11064" s="260" t="s">
        <v>17875</v>
      </c>
      <c r="D11064" s="0" t="s">
        <v>24996</v>
      </c>
    </row>
    <row r="11065" customFormat="false" ht="15" hidden="false" customHeight="false" outlineLevel="0" collapsed="false">
      <c r="A11065" s="258" t="n">
        <v>7236</v>
      </c>
      <c r="B11065" s="259" t="s">
        <v>24997</v>
      </c>
      <c r="C11065" s="260" t="s">
        <v>17875</v>
      </c>
      <c r="D11065" s="0" t="s">
        <v>24998</v>
      </c>
    </row>
    <row r="11066" customFormat="false" ht="15" hidden="false" customHeight="false" outlineLevel="0" collapsed="false">
      <c r="A11066" s="258" t="n">
        <v>7227</v>
      </c>
      <c r="B11066" s="259" t="s">
        <v>24999</v>
      </c>
      <c r="C11066" s="260" t="s">
        <v>17875</v>
      </c>
      <c r="D11066" s="0" t="s">
        <v>25000</v>
      </c>
    </row>
    <row r="11067" customFormat="false" ht="15" hidden="false" customHeight="false" outlineLevel="0" collapsed="false">
      <c r="A11067" s="258" t="n">
        <v>7212</v>
      </c>
      <c r="B11067" s="259" t="s">
        <v>25001</v>
      </c>
      <c r="C11067" s="260" t="s">
        <v>17875</v>
      </c>
      <c r="D11067" s="0" t="s">
        <v>25002</v>
      </c>
    </row>
    <row r="11068" customFormat="false" ht="15" hidden="false" customHeight="false" outlineLevel="0" collapsed="false">
      <c r="A11068" s="258" t="n">
        <v>7229</v>
      </c>
      <c r="B11068" s="259" t="s">
        <v>25003</v>
      </c>
      <c r="C11068" s="260" t="s">
        <v>17875</v>
      </c>
      <c r="D11068" s="0" t="s">
        <v>25004</v>
      </c>
    </row>
    <row r="11069" customFormat="false" ht="15" hidden="false" customHeight="false" outlineLevel="0" collapsed="false">
      <c r="A11069" s="258" t="n">
        <v>7230</v>
      </c>
      <c r="B11069" s="259" t="s">
        <v>25005</v>
      </c>
      <c r="C11069" s="260" t="s">
        <v>17875</v>
      </c>
      <c r="D11069" s="0" t="s">
        <v>25006</v>
      </c>
    </row>
    <row r="11070" customFormat="false" ht="15" hidden="false" customHeight="false" outlineLevel="0" collapsed="false">
      <c r="A11070" s="258" t="n">
        <v>7231</v>
      </c>
      <c r="B11070" s="259" t="s">
        <v>25007</v>
      </c>
      <c r="C11070" s="260" t="s">
        <v>17875</v>
      </c>
      <c r="D11070" s="0" t="s">
        <v>25008</v>
      </c>
    </row>
    <row r="11071" customFormat="false" ht="15" hidden="false" customHeight="false" outlineLevel="0" collapsed="false">
      <c r="A11071" s="258" t="n">
        <v>7220</v>
      </c>
      <c r="B11071" s="259" t="s">
        <v>25009</v>
      </c>
      <c r="C11071" s="260" t="s">
        <v>17875</v>
      </c>
      <c r="D11071" s="0" t="s">
        <v>25010</v>
      </c>
    </row>
    <row r="11072" customFormat="false" ht="15" hidden="false" customHeight="false" outlineLevel="0" collapsed="false">
      <c r="A11072" s="258" t="n">
        <v>34447</v>
      </c>
      <c r="B11072" s="259" t="s">
        <v>25011</v>
      </c>
      <c r="C11072" s="260" t="s">
        <v>17875</v>
      </c>
      <c r="D11072" s="0" t="s">
        <v>25012</v>
      </c>
    </row>
    <row r="11073" customFormat="false" ht="15" hidden="false" customHeight="false" outlineLevel="0" collapsed="false">
      <c r="A11073" s="258" t="n">
        <v>7233</v>
      </c>
      <c r="B11073" s="259" t="s">
        <v>25013</v>
      </c>
      <c r="C11073" s="260" t="s">
        <v>17875</v>
      </c>
      <c r="D11073" s="0" t="s">
        <v>25014</v>
      </c>
    </row>
    <row r="11074" customFormat="false" ht="45" hidden="false" customHeight="false" outlineLevel="0" collapsed="false">
      <c r="A11074" s="258" t="n">
        <v>42172</v>
      </c>
      <c r="B11074" s="259" t="s">
        <v>25015</v>
      </c>
      <c r="C11074" s="260" t="s">
        <v>17892</v>
      </c>
      <c r="D11074" s="0" t="s">
        <v>25016</v>
      </c>
    </row>
    <row r="11075" customFormat="false" ht="30" hidden="false" customHeight="false" outlineLevel="0" collapsed="false">
      <c r="A11075" s="258" t="n">
        <v>39520</v>
      </c>
      <c r="B11075" s="259" t="s">
        <v>25017</v>
      </c>
      <c r="C11075" s="260" t="s">
        <v>17892</v>
      </c>
      <c r="D11075" s="0" t="s">
        <v>25018</v>
      </c>
    </row>
    <row r="11076" customFormat="false" ht="30" hidden="false" customHeight="false" outlineLevel="0" collapsed="false">
      <c r="A11076" s="258" t="n">
        <v>39521</v>
      </c>
      <c r="B11076" s="259" t="s">
        <v>25019</v>
      </c>
      <c r="C11076" s="260" t="s">
        <v>17892</v>
      </c>
      <c r="D11076" s="0" t="s">
        <v>25020</v>
      </c>
    </row>
    <row r="11077" customFormat="false" ht="30" hidden="false" customHeight="false" outlineLevel="0" collapsed="false">
      <c r="A11077" s="258" t="n">
        <v>39522</v>
      </c>
      <c r="B11077" s="259" t="s">
        <v>25021</v>
      </c>
      <c r="C11077" s="260" t="s">
        <v>17892</v>
      </c>
      <c r="D11077" s="0" t="s">
        <v>25022</v>
      </c>
    </row>
    <row r="11078" customFormat="false" ht="15" hidden="false" customHeight="false" outlineLevel="0" collapsed="false">
      <c r="A11078" s="258" t="n">
        <v>7246</v>
      </c>
      <c r="B11078" s="259" t="s">
        <v>25023</v>
      </c>
      <c r="C11078" s="260" t="s">
        <v>17875</v>
      </c>
      <c r="D11078" s="0" t="s">
        <v>2492</v>
      </c>
    </row>
    <row r="11079" customFormat="false" ht="15" hidden="false" customHeight="false" outlineLevel="0" collapsed="false">
      <c r="A11079" s="258" t="n">
        <v>12869</v>
      </c>
      <c r="B11079" s="259" t="s">
        <v>25024</v>
      </c>
      <c r="C11079" s="260" t="s">
        <v>17895</v>
      </c>
      <c r="D11079" s="0" t="s">
        <v>9718</v>
      </c>
    </row>
    <row r="11080" customFormat="false" ht="15" hidden="false" customHeight="false" outlineLevel="0" collapsed="false">
      <c r="A11080" s="258" t="n">
        <v>41097</v>
      </c>
      <c r="B11080" s="259" t="s">
        <v>25025</v>
      </c>
      <c r="C11080" s="260" t="s">
        <v>18160</v>
      </c>
      <c r="D11080" s="0" t="s">
        <v>25026</v>
      </c>
    </row>
    <row r="11081" customFormat="false" ht="15" hidden="false" customHeight="false" outlineLevel="0" collapsed="false">
      <c r="A11081" s="258" t="n">
        <v>1574</v>
      </c>
      <c r="B11081" s="259" t="s">
        <v>25027</v>
      </c>
      <c r="C11081" s="260" t="s">
        <v>17875</v>
      </c>
      <c r="D11081" s="0" t="s">
        <v>13969</v>
      </c>
    </row>
    <row r="11082" customFormat="false" ht="15" hidden="false" customHeight="false" outlineLevel="0" collapsed="false">
      <c r="A11082" s="258" t="n">
        <v>1581</v>
      </c>
      <c r="B11082" s="259" t="s">
        <v>25028</v>
      </c>
      <c r="C11082" s="260" t="s">
        <v>17875</v>
      </c>
      <c r="D11082" s="0" t="s">
        <v>9667</v>
      </c>
    </row>
    <row r="11083" customFormat="false" ht="15" hidden="false" customHeight="false" outlineLevel="0" collapsed="false">
      <c r="A11083" s="258" t="n">
        <v>1575</v>
      </c>
      <c r="B11083" s="259" t="s">
        <v>25029</v>
      </c>
      <c r="C11083" s="260" t="s">
        <v>17875</v>
      </c>
      <c r="D11083" s="0" t="s">
        <v>21968</v>
      </c>
    </row>
    <row r="11084" customFormat="false" ht="15" hidden="false" customHeight="false" outlineLevel="0" collapsed="false">
      <c r="A11084" s="258" t="n">
        <v>1570</v>
      </c>
      <c r="B11084" s="259" t="s">
        <v>25030</v>
      </c>
      <c r="C11084" s="260" t="s">
        <v>17875</v>
      </c>
      <c r="D11084" s="0" t="s">
        <v>1582</v>
      </c>
    </row>
    <row r="11085" customFormat="false" ht="15" hidden="false" customHeight="false" outlineLevel="0" collapsed="false">
      <c r="A11085" s="258" t="n">
        <v>1576</v>
      </c>
      <c r="B11085" s="259" t="s">
        <v>25031</v>
      </c>
      <c r="C11085" s="260" t="s">
        <v>17875</v>
      </c>
      <c r="D11085" s="0" t="s">
        <v>22017</v>
      </c>
    </row>
    <row r="11086" customFormat="false" ht="15" hidden="false" customHeight="false" outlineLevel="0" collapsed="false">
      <c r="A11086" s="258" t="n">
        <v>1577</v>
      </c>
      <c r="B11086" s="259" t="s">
        <v>25032</v>
      </c>
      <c r="C11086" s="260" t="s">
        <v>17875</v>
      </c>
      <c r="D11086" s="0" t="s">
        <v>18219</v>
      </c>
    </row>
    <row r="11087" customFormat="false" ht="15" hidden="false" customHeight="false" outlineLevel="0" collapsed="false">
      <c r="A11087" s="258" t="n">
        <v>1571</v>
      </c>
      <c r="B11087" s="259" t="s">
        <v>25033</v>
      </c>
      <c r="C11087" s="260" t="s">
        <v>17875</v>
      </c>
      <c r="D11087" s="0" t="s">
        <v>13917</v>
      </c>
    </row>
    <row r="11088" customFormat="false" ht="15" hidden="false" customHeight="false" outlineLevel="0" collapsed="false">
      <c r="A11088" s="258" t="n">
        <v>1578</v>
      </c>
      <c r="B11088" s="259" t="s">
        <v>25034</v>
      </c>
      <c r="C11088" s="260" t="s">
        <v>17875</v>
      </c>
      <c r="D11088" s="0" t="s">
        <v>477</v>
      </c>
    </row>
    <row r="11089" customFormat="false" ht="15" hidden="false" customHeight="false" outlineLevel="0" collapsed="false">
      <c r="A11089" s="258" t="n">
        <v>1573</v>
      </c>
      <c r="B11089" s="259" t="s">
        <v>25035</v>
      </c>
      <c r="C11089" s="260" t="s">
        <v>17875</v>
      </c>
      <c r="D11089" s="0" t="s">
        <v>2507</v>
      </c>
    </row>
    <row r="11090" customFormat="false" ht="15" hidden="false" customHeight="false" outlineLevel="0" collapsed="false">
      <c r="A11090" s="258" t="n">
        <v>1579</v>
      </c>
      <c r="B11090" s="259" t="s">
        <v>25036</v>
      </c>
      <c r="C11090" s="260" t="s">
        <v>17875</v>
      </c>
      <c r="D11090" s="0" t="s">
        <v>1558</v>
      </c>
    </row>
    <row r="11091" customFormat="false" ht="15" hidden="false" customHeight="false" outlineLevel="0" collapsed="false">
      <c r="A11091" s="258" t="n">
        <v>1580</v>
      </c>
      <c r="B11091" s="259" t="s">
        <v>25037</v>
      </c>
      <c r="C11091" s="260" t="s">
        <v>17875</v>
      </c>
      <c r="D11091" s="0" t="s">
        <v>7467</v>
      </c>
    </row>
    <row r="11092" customFormat="false" ht="15" hidden="false" customHeight="false" outlineLevel="0" collapsed="false">
      <c r="A11092" s="258" t="n">
        <v>7571</v>
      </c>
      <c r="B11092" s="259" t="s">
        <v>25038</v>
      </c>
      <c r="C11092" s="260" t="s">
        <v>17875</v>
      </c>
      <c r="D11092" s="0" t="s">
        <v>510</v>
      </c>
    </row>
    <row r="11093" customFormat="false" ht="15" hidden="false" customHeight="false" outlineLevel="0" collapsed="false">
      <c r="A11093" s="258" t="n">
        <v>39321</v>
      </c>
      <c r="B11093" s="259" t="s">
        <v>25039</v>
      </c>
      <c r="C11093" s="260" t="s">
        <v>17875</v>
      </c>
      <c r="D11093" s="0" t="s">
        <v>24262</v>
      </c>
    </row>
    <row r="11094" customFormat="false" ht="15" hidden="false" customHeight="false" outlineLevel="0" collapsed="false">
      <c r="A11094" s="258" t="n">
        <v>39319</v>
      </c>
      <c r="B11094" s="259" t="s">
        <v>25040</v>
      </c>
      <c r="C11094" s="260" t="s">
        <v>17875</v>
      </c>
      <c r="D11094" s="0" t="s">
        <v>25041</v>
      </c>
    </row>
    <row r="11095" customFormat="false" ht="15" hidden="false" customHeight="false" outlineLevel="0" collapsed="false">
      <c r="A11095" s="258" t="n">
        <v>39320</v>
      </c>
      <c r="B11095" s="259" t="s">
        <v>25042</v>
      </c>
      <c r="C11095" s="260" t="s">
        <v>17875</v>
      </c>
      <c r="D11095" s="0" t="s">
        <v>1353</v>
      </c>
    </row>
    <row r="11096" customFormat="false" ht="15" hidden="false" customHeight="false" outlineLevel="0" collapsed="false">
      <c r="A11096" s="258" t="n">
        <v>1591</v>
      </c>
      <c r="B11096" s="259" t="s">
        <v>25043</v>
      </c>
      <c r="C11096" s="260" t="s">
        <v>17875</v>
      </c>
      <c r="D11096" s="0" t="s">
        <v>22042</v>
      </c>
    </row>
    <row r="11097" customFormat="false" ht="15" hidden="false" customHeight="false" outlineLevel="0" collapsed="false">
      <c r="A11097" s="258" t="n">
        <v>1547</v>
      </c>
      <c r="B11097" s="259" t="s">
        <v>25044</v>
      </c>
      <c r="C11097" s="260" t="s">
        <v>17875</v>
      </c>
      <c r="D11097" s="0" t="s">
        <v>25045</v>
      </c>
    </row>
    <row r="11098" customFormat="false" ht="15" hidden="false" customHeight="false" outlineLevel="0" collapsed="false">
      <c r="A11098" s="258" t="n">
        <v>38196</v>
      </c>
      <c r="B11098" s="259" t="s">
        <v>25046</v>
      </c>
      <c r="C11098" s="260" t="s">
        <v>17875</v>
      </c>
      <c r="D11098" s="0" t="s">
        <v>7044</v>
      </c>
    </row>
    <row r="11099" customFormat="false" ht="15" hidden="false" customHeight="false" outlineLevel="0" collapsed="false">
      <c r="A11099" s="258" t="n">
        <v>1543</v>
      </c>
      <c r="B11099" s="259" t="s">
        <v>25047</v>
      </c>
      <c r="C11099" s="260" t="s">
        <v>17875</v>
      </c>
      <c r="D11099" s="0" t="s">
        <v>25048</v>
      </c>
    </row>
    <row r="11100" customFormat="false" ht="15" hidden="false" customHeight="false" outlineLevel="0" collapsed="false">
      <c r="A11100" s="258" t="n">
        <v>1585</v>
      </c>
      <c r="B11100" s="259" t="s">
        <v>25049</v>
      </c>
      <c r="C11100" s="260" t="s">
        <v>17875</v>
      </c>
      <c r="D11100" s="0" t="s">
        <v>477</v>
      </c>
    </row>
    <row r="11101" customFormat="false" ht="15" hidden="false" customHeight="false" outlineLevel="0" collapsed="false">
      <c r="A11101" s="258" t="n">
        <v>1593</v>
      </c>
      <c r="B11101" s="259" t="s">
        <v>25050</v>
      </c>
      <c r="C11101" s="260" t="s">
        <v>17875</v>
      </c>
      <c r="D11101" s="0" t="s">
        <v>25051</v>
      </c>
    </row>
    <row r="11102" customFormat="false" ht="15" hidden="false" customHeight="false" outlineLevel="0" collapsed="false">
      <c r="A11102" s="258" t="n">
        <v>11838</v>
      </c>
      <c r="B11102" s="259" t="s">
        <v>25052</v>
      </c>
      <c r="C11102" s="260" t="s">
        <v>17875</v>
      </c>
      <c r="D11102" s="0" t="s">
        <v>9431</v>
      </c>
    </row>
    <row r="11103" customFormat="false" ht="15" hidden="false" customHeight="false" outlineLevel="0" collapsed="false">
      <c r="A11103" s="258" t="n">
        <v>1594</v>
      </c>
      <c r="B11103" s="259" t="s">
        <v>25053</v>
      </c>
      <c r="C11103" s="260" t="s">
        <v>17875</v>
      </c>
      <c r="D11103" s="0" t="s">
        <v>7846</v>
      </c>
    </row>
    <row r="11104" customFormat="false" ht="15" hidden="false" customHeight="false" outlineLevel="0" collapsed="false">
      <c r="A11104" s="258" t="n">
        <v>1586</v>
      </c>
      <c r="B11104" s="259" t="s">
        <v>25054</v>
      </c>
      <c r="C11104" s="260" t="s">
        <v>17875</v>
      </c>
      <c r="D11104" s="0" t="s">
        <v>18930</v>
      </c>
    </row>
    <row r="11105" customFormat="false" ht="15" hidden="false" customHeight="false" outlineLevel="0" collapsed="false">
      <c r="A11105" s="258" t="n">
        <v>11839</v>
      </c>
      <c r="B11105" s="259" t="s">
        <v>25055</v>
      </c>
      <c r="C11105" s="260" t="s">
        <v>17875</v>
      </c>
      <c r="D11105" s="0" t="s">
        <v>5359</v>
      </c>
    </row>
    <row r="11106" customFormat="false" ht="15" hidden="false" customHeight="false" outlineLevel="0" collapsed="false">
      <c r="A11106" s="258" t="n">
        <v>1587</v>
      </c>
      <c r="B11106" s="259" t="s">
        <v>25056</v>
      </c>
      <c r="C11106" s="260" t="s">
        <v>17875</v>
      </c>
      <c r="D11106" s="0" t="s">
        <v>9735</v>
      </c>
    </row>
    <row r="11107" customFormat="false" ht="15" hidden="false" customHeight="false" outlineLevel="0" collapsed="false">
      <c r="A11107" s="258" t="n">
        <v>1545</v>
      </c>
      <c r="B11107" s="259" t="s">
        <v>25057</v>
      </c>
      <c r="C11107" s="260" t="s">
        <v>17875</v>
      </c>
      <c r="D11107" s="0" t="s">
        <v>22765</v>
      </c>
    </row>
    <row r="11108" customFormat="false" ht="15" hidden="false" customHeight="false" outlineLevel="0" collapsed="false">
      <c r="A11108" s="258" t="n">
        <v>1588</v>
      </c>
      <c r="B11108" s="259" t="s">
        <v>25058</v>
      </c>
      <c r="C11108" s="260" t="s">
        <v>17875</v>
      </c>
      <c r="D11108" s="0" t="s">
        <v>2284</v>
      </c>
    </row>
    <row r="11109" customFormat="false" ht="15" hidden="false" customHeight="false" outlineLevel="0" collapsed="false">
      <c r="A11109" s="258" t="n">
        <v>1535</v>
      </c>
      <c r="B11109" s="259" t="s">
        <v>25059</v>
      </c>
      <c r="C11109" s="260" t="s">
        <v>17875</v>
      </c>
      <c r="D11109" s="0" t="s">
        <v>25060</v>
      </c>
    </row>
    <row r="11110" customFormat="false" ht="15" hidden="false" customHeight="false" outlineLevel="0" collapsed="false">
      <c r="A11110" s="258" t="n">
        <v>1589</v>
      </c>
      <c r="B11110" s="259" t="s">
        <v>25061</v>
      </c>
      <c r="C11110" s="260" t="s">
        <v>17875</v>
      </c>
      <c r="D11110" s="0" t="s">
        <v>6677</v>
      </c>
    </row>
    <row r="11111" customFormat="false" ht="15" hidden="false" customHeight="false" outlineLevel="0" collapsed="false">
      <c r="A11111" s="258" t="n">
        <v>1546</v>
      </c>
      <c r="B11111" s="259" t="s">
        <v>25062</v>
      </c>
      <c r="C11111" s="260" t="s">
        <v>17875</v>
      </c>
      <c r="D11111" s="0" t="s">
        <v>25063</v>
      </c>
    </row>
    <row r="11112" customFormat="false" ht="15" hidden="false" customHeight="false" outlineLevel="0" collapsed="false">
      <c r="A11112" s="258" t="n">
        <v>1590</v>
      </c>
      <c r="B11112" s="259" t="s">
        <v>25064</v>
      </c>
      <c r="C11112" s="260" t="s">
        <v>17875</v>
      </c>
      <c r="D11112" s="0" t="s">
        <v>11798</v>
      </c>
    </row>
    <row r="11113" customFormat="false" ht="15" hidden="false" customHeight="false" outlineLevel="0" collapsed="false">
      <c r="A11113" s="258" t="n">
        <v>1542</v>
      </c>
      <c r="B11113" s="259" t="s">
        <v>25065</v>
      </c>
      <c r="C11113" s="260" t="s">
        <v>17875</v>
      </c>
      <c r="D11113" s="0" t="s">
        <v>8837</v>
      </c>
    </row>
    <row r="11114" customFormat="false" ht="15" hidden="false" customHeight="false" outlineLevel="0" collapsed="false">
      <c r="A11114" s="258" t="n">
        <v>38415</v>
      </c>
      <c r="B11114" s="259" t="s">
        <v>25066</v>
      </c>
      <c r="C11114" s="260" t="s">
        <v>17875</v>
      </c>
      <c r="D11114" s="0" t="s">
        <v>25067</v>
      </c>
    </row>
    <row r="11115" customFormat="false" ht="15" hidden="false" customHeight="false" outlineLevel="0" collapsed="false">
      <c r="A11115" s="258" t="n">
        <v>38414</v>
      </c>
      <c r="B11115" s="259" t="s">
        <v>25068</v>
      </c>
      <c r="C11115" s="260" t="s">
        <v>17875</v>
      </c>
      <c r="D11115" s="0" t="s">
        <v>25069</v>
      </c>
    </row>
    <row r="11116" customFormat="false" ht="15" hidden="false" customHeight="false" outlineLevel="0" collapsed="false">
      <c r="A11116" s="258" t="n">
        <v>38128</v>
      </c>
      <c r="B11116" s="259" t="s">
        <v>25070</v>
      </c>
      <c r="C11116" s="260" t="s">
        <v>17977</v>
      </c>
      <c r="D11116" s="0" t="s">
        <v>2211</v>
      </c>
    </row>
    <row r="11117" customFormat="false" ht="15" hidden="false" customHeight="false" outlineLevel="0" collapsed="false">
      <c r="A11117" s="258" t="n">
        <v>7253</v>
      </c>
      <c r="B11117" s="259" t="s">
        <v>25071</v>
      </c>
      <c r="C11117" s="260" t="s">
        <v>18153</v>
      </c>
      <c r="D11117" s="0" t="s">
        <v>25072</v>
      </c>
    </row>
    <row r="11118" customFormat="false" ht="15" hidden="false" customHeight="false" outlineLevel="0" collapsed="false">
      <c r="A11118" s="258" t="n">
        <v>4806</v>
      </c>
      <c r="B11118" s="259" t="s">
        <v>25073</v>
      </c>
      <c r="C11118" s="260" t="s">
        <v>17912</v>
      </c>
      <c r="D11118" s="0" t="s">
        <v>24749</v>
      </c>
    </row>
    <row r="11119" customFormat="false" ht="15" hidden="false" customHeight="false" outlineLevel="0" collapsed="false">
      <c r="A11119" s="258" t="n">
        <v>34401</v>
      </c>
      <c r="B11119" s="259" t="s">
        <v>25074</v>
      </c>
      <c r="C11119" s="260" t="s">
        <v>17875</v>
      </c>
      <c r="D11119" s="0" t="s">
        <v>2754</v>
      </c>
    </row>
    <row r="11120" customFormat="false" ht="15" hidden="false" customHeight="false" outlineLevel="0" collapsed="false">
      <c r="A11120" s="258" t="n">
        <v>7258</v>
      </c>
      <c r="B11120" s="259" t="s">
        <v>25075</v>
      </c>
      <c r="C11120" s="260" t="s">
        <v>17875</v>
      </c>
      <c r="D11120" s="0" t="s">
        <v>2002</v>
      </c>
    </row>
    <row r="11121" customFormat="false" ht="15" hidden="false" customHeight="false" outlineLevel="0" collapsed="false">
      <c r="A11121" s="258" t="n">
        <v>7260</v>
      </c>
      <c r="B11121" s="259" t="s">
        <v>25076</v>
      </c>
      <c r="C11121" s="260" t="s">
        <v>17875</v>
      </c>
      <c r="D11121" s="0" t="s">
        <v>2246</v>
      </c>
    </row>
    <row r="11122" customFormat="false" ht="15" hidden="false" customHeight="false" outlineLevel="0" collapsed="false">
      <c r="A11122" s="258" t="n">
        <v>7256</v>
      </c>
      <c r="B11122" s="259" t="s">
        <v>25077</v>
      </c>
      <c r="C11122" s="260" t="s">
        <v>17875</v>
      </c>
      <c r="D11122" s="0" t="s">
        <v>2211</v>
      </c>
    </row>
    <row r="11123" customFormat="false" ht="15" hidden="false" customHeight="false" outlineLevel="0" collapsed="false">
      <c r="A11123" s="258" t="n">
        <v>34400</v>
      </c>
      <c r="B11123" s="259" t="s">
        <v>25078</v>
      </c>
      <c r="C11123" s="260" t="s">
        <v>17875</v>
      </c>
      <c r="D11123" s="0" t="s">
        <v>1990</v>
      </c>
    </row>
    <row r="11124" customFormat="false" ht="15" hidden="false" customHeight="false" outlineLevel="0" collapsed="false">
      <c r="A11124" s="258" t="n">
        <v>10617</v>
      </c>
      <c r="B11124" s="259" t="s">
        <v>25079</v>
      </c>
      <c r="C11124" s="260" t="s">
        <v>17875</v>
      </c>
      <c r="D11124" s="0" t="s">
        <v>2005</v>
      </c>
    </row>
    <row r="11125" customFormat="false" ht="15" hidden="false" customHeight="false" outlineLevel="0" collapsed="false">
      <c r="A11125" s="258" t="n">
        <v>7274</v>
      </c>
      <c r="B11125" s="259" t="s">
        <v>25080</v>
      </c>
      <c r="C11125" s="260" t="s">
        <v>17875</v>
      </c>
      <c r="D11125" s="0" t="s">
        <v>25081</v>
      </c>
    </row>
    <row r="11126" customFormat="false" ht="15" hidden="false" customHeight="false" outlineLevel="0" collapsed="false">
      <c r="A11126" s="258" t="n">
        <v>11663</v>
      </c>
      <c r="B11126" s="259" t="s">
        <v>25082</v>
      </c>
      <c r="C11126" s="260" t="s">
        <v>17875</v>
      </c>
      <c r="D11126" s="0" t="s">
        <v>25083</v>
      </c>
    </row>
    <row r="11127" customFormat="false" ht="15" hidden="false" customHeight="false" outlineLevel="0" collapsed="false">
      <c r="A11127" s="258" t="n">
        <v>38121</v>
      </c>
      <c r="B11127" s="259" t="s">
        <v>25084</v>
      </c>
      <c r="C11127" s="260" t="s">
        <v>17979</v>
      </c>
      <c r="D11127" s="0" t="s">
        <v>25085</v>
      </c>
    </row>
    <row r="11128" customFormat="false" ht="15" hidden="false" customHeight="false" outlineLevel="0" collapsed="false">
      <c r="A11128" s="258" t="n">
        <v>7343</v>
      </c>
      <c r="B11128" s="259" t="s">
        <v>25086</v>
      </c>
      <c r="C11128" s="260" t="s">
        <v>17979</v>
      </c>
      <c r="D11128" s="0" t="s">
        <v>11314</v>
      </c>
    </row>
    <row r="11129" customFormat="false" ht="15" hidden="false" customHeight="false" outlineLevel="0" collapsed="false">
      <c r="A11129" s="258" t="n">
        <v>7287</v>
      </c>
      <c r="B11129" s="259" t="s">
        <v>25087</v>
      </c>
      <c r="C11129" s="260" t="s">
        <v>21526</v>
      </c>
      <c r="D11129" s="0" t="s">
        <v>25088</v>
      </c>
    </row>
    <row r="11130" customFormat="false" ht="15" hidden="false" customHeight="false" outlineLevel="0" collapsed="false">
      <c r="A11130" s="258" t="n">
        <v>7350</v>
      </c>
      <c r="B11130" s="259" t="s">
        <v>25089</v>
      </c>
      <c r="C11130" s="260" t="s">
        <v>17979</v>
      </c>
      <c r="D11130" s="0" t="s">
        <v>13004</v>
      </c>
    </row>
    <row r="11131" customFormat="false" ht="15" hidden="false" customHeight="false" outlineLevel="0" collapsed="false">
      <c r="A11131" s="258" t="n">
        <v>7348</v>
      </c>
      <c r="B11131" s="259" t="s">
        <v>25090</v>
      </c>
      <c r="C11131" s="260" t="s">
        <v>17979</v>
      </c>
      <c r="D11131" s="0" t="s">
        <v>25091</v>
      </c>
    </row>
    <row r="11132" customFormat="false" ht="15" hidden="false" customHeight="false" outlineLevel="0" collapsed="false">
      <c r="A11132" s="258" t="n">
        <v>7347</v>
      </c>
      <c r="B11132" s="259" t="s">
        <v>25090</v>
      </c>
      <c r="C11132" s="260" t="s">
        <v>21526</v>
      </c>
      <c r="D11132" s="0" t="s">
        <v>15204</v>
      </c>
    </row>
    <row r="11133" customFormat="false" ht="15" hidden="false" customHeight="false" outlineLevel="0" collapsed="false">
      <c r="A11133" s="258" t="n">
        <v>7355</v>
      </c>
      <c r="B11133" s="259" t="s">
        <v>25092</v>
      </c>
      <c r="C11133" s="260" t="s">
        <v>21526</v>
      </c>
      <c r="D11133" s="0" t="s">
        <v>23115</v>
      </c>
    </row>
    <row r="11134" customFormat="false" ht="15" hidden="false" customHeight="false" outlineLevel="0" collapsed="false">
      <c r="A11134" s="258" t="n">
        <v>7356</v>
      </c>
      <c r="B11134" s="259" t="s">
        <v>25093</v>
      </c>
      <c r="C11134" s="260" t="s">
        <v>17979</v>
      </c>
      <c r="D11134" s="0" t="s">
        <v>15091</v>
      </c>
    </row>
    <row r="11135" customFormat="false" ht="15" hidden="false" customHeight="false" outlineLevel="0" collapsed="false">
      <c r="A11135" s="258" t="n">
        <v>7313</v>
      </c>
      <c r="B11135" s="259" t="s">
        <v>25094</v>
      </c>
      <c r="C11135" s="260" t="s">
        <v>17979</v>
      </c>
      <c r="D11135" s="0" t="s">
        <v>10368</v>
      </c>
    </row>
    <row r="11136" customFormat="false" ht="15" hidden="false" customHeight="false" outlineLevel="0" collapsed="false">
      <c r="A11136" s="258" t="n">
        <v>7319</v>
      </c>
      <c r="B11136" s="259" t="s">
        <v>25095</v>
      </c>
      <c r="C11136" s="260" t="s">
        <v>17979</v>
      </c>
      <c r="D11136" s="0" t="s">
        <v>21702</v>
      </c>
    </row>
    <row r="11137" customFormat="false" ht="15" hidden="false" customHeight="false" outlineLevel="0" collapsed="false">
      <c r="A11137" s="258" t="n">
        <v>38119</v>
      </c>
      <c r="B11137" s="259" t="s">
        <v>25096</v>
      </c>
      <c r="C11137" s="260" t="s">
        <v>17979</v>
      </c>
      <c r="D11137" s="0" t="s">
        <v>25097</v>
      </c>
    </row>
    <row r="11138" customFormat="false" ht="15" hidden="false" customHeight="false" outlineLevel="0" collapsed="false">
      <c r="A11138" s="258" t="n">
        <v>7314</v>
      </c>
      <c r="B11138" s="259" t="s">
        <v>25098</v>
      </c>
      <c r="C11138" s="260" t="s">
        <v>17979</v>
      </c>
      <c r="D11138" s="0" t="s">
        <v>23770</v>
      </c>
    </row>
    <row r="11139" customFormat="false" ht="15" hidden="false" customHeight="false" outlineLevel="0" collapsed="false">
      <c r="A11139" s="258" t="n">
        <v>38131</v>
      </c>
      <c r="B11139" s="259" t="s">
        <v>25099</v>
      </c>
      <c r="C11139" s="260" t="s">
        <v>17979</v>
      </c>
      <c r="D11139" s="0" t="s">
        <v>25100</v>
      </c>
    </row>
    <row r="11140" customFormat="false" ht="15" hidden="false" customHeight="false" outlineLevel="0" collapsed="false">
      <c r="A11140" s="258" t="n">
        <v>7304</v>
      </c>
      <c r="B11140" s="259" t="s">
        <v>25101</v>
      </c>
      <c r="C11140" s="260" t="s">
        <v>17979</v>
      </c>
      <c r="D11140" s="0" t="s">
        <v>25102</v>
      </c>
    </row>
    <row r="11141" customFormat="false" ht="15" hidden="false" customHeight="false" outlineLevel="0" collapsed="false">
      <c r="A11141" s="258" t="n">
        <v>7293</v>
      </c>
      <c r="B11141" s="259" t="s">
        <v>25103</v>
      </c>
      <c r="C11141" s="260" t="s">
        <v>17979</v>
      </c>
      <c r="D11141" s="0" t="s">
        <v>12106</v>
      </c>
    </row>
    <row r="11142" customFormat="false" ht="15" hidden="false" customHeight="false" outlineLevel="0" collapsed="false">
      <c r="A11142" s="258" t="n">
        <v>7311</v>
      </c>
      <c r="B11142" s="259" t="s">
        <v>25104</v>
      </c>
      <c r="C11142" s="260" t="s">
        <v>17979</v>
      </c>
      <c r="D11142" s="0" t="s">
        <v>20381</v>
      </c>
    </row>
    <row r="11143" customFormat="false" ht="15" hidden="false" customHeight="false" outlineLevel="0" collapsed="false">
      <c r="A11143" s="258" t="n">
        <v>7292</v>
      </c>
      <c r="B11143" s="259" t="s">
        <v>25105</v>
      </c>
      <c r="C11143" s="260" t="s">
        <v>17979</v>
      </c>
      <c r="D11143" s="0" t="s">
        <v>25106</v>
      </c>
    </row>
    <row r="11144" customFormat="false" ht="15" hidden="false" customHeight="false" outlineLevel="0" collapsed="false">
      <c r="A11144" s="258" t="n">
        <v>7288</v>
      </c>
      <c r="B11144" s="259" t="s">
        <v>25107</v>
      </c>
      <c r="C11144" s="260" t="s">
        <v>17979</v>
      </c>
      <c r="D11144" s="0" t="s">
        <v>12150</v>
      </c>
    </row>
    <row r="11145" customFormat="false" ht="15" hidden="false" customHeight="false" outlineLevel="0" collapsed="false">
      <c r="A11145" s="258" t="n">
        <v>35693</v>
      </c>
      <c r="B11145" s="259" t="s">
        <v>25108</v>
      </c>
      <c r="C11145" s="260" t="s">
        <v>17979</v>
      </c>
      <c r="D11145" s="0" t="s">
        <v>3812</v>
      </c>
    </row>
    <row r="11146" customFormat="false" ht="15" hidden="false" customHeight="false" outlineLevel="0" collapsed="false">
      <c r="A11146" s="258" t="n">
        <v>35692</v>
      </c>
      <c r="B11146" s="259" t="s">
        <v>25109</v>
      </c>
      <c r="C11146" s="260" t="s">
        <v>17979</v>
      </c>
      <c r="D11146" s="0" t="s">
        <v>25110</v>
      </c>
    </row>
    <row r="11147" customFormat="false" ht="15" hidden="false" customHeight="false" outlineLevel="0" collapsed="false">
      <c r="A11147" s="258" t="n">
        <v>7344</v>
      </c>
      <c r="B11147" s="259" t="s">
        <v>25111</v>
      </c>
      <c r="C11147" s="260" t="s">
        <v>21526</v>
      </c>
      <c r="D11147" s="0" t="s">
        <v>19858</v>
      </c>
    </row>
    <row r="11148" customFormat="false" ht="15" hidden="false" customHeight="false" outlineLevel="0" collapsed="false">
      <c r="A11148" s="258" t="n">
        <v>7345</v>
      </c>
      <c r="B11148" s="259" t="s">
        <v>25112</v>
      </c>
      <c r="C11148" s="260" t="s">
        <v>17979</v>
      </c>
      <c r="D11148" s="0" t="s">
        <v>25113</v>
      </c>
    </row>
    <row r="11149" customFormat="false" ht="15" hidden="false" customHeight="false" outlineLevel="0" collapsed="false">
      <c r="A11149" s="258" t="n">
        <v>35691</v>
      </c>
      <c r="B11149" s="259" t="s">
        <v>25114</v>
      </c>
      <c r="C11149" s="260" t="s">
        <v>17979</v>
      </c>
      <c r="D11149" s="0" t="s">
        <v>23901</v>
      </c>
    </row>
    <row r="11150" customFormat="false" ht="15" hidden="false" customHeight="false" outlineLevel="0" collapsed="false">
      <c r="A11150" s="258" t="n">
        <v>7342</v>
      </c>
      <c r="B11150" s="259" t="s">
        <v>25115</v>
      </c>
      <c r="C11150" s="260" t="s">
        <v>17977</v>
      </c>
      <c r="D11150" s="0" t="s">
        <v>14674</v>
      </c>
    </row>
    <row r="11151" customFormat="false" ht="15" hidden="false" customHeight="false" outlineLevel="0" collapsed="false">
      <c r="A11151" s="258" t="n">
        <v>7306</v>
      </c>
      <c r="B11151" s="259" t="s">
        <v>25116</v>
      </c>
      <c r="C11151" s="260" t="s">
        <v>17979</v>
      </c>
      <c r="D11151" s="0" t="s">
        <v>25117</v>
      </c>
    </row>
    <row r="11152" customFormat="false" ht="15" hidden="false" customHeight="false" outlineLevel="0" collapsed="false">
      <c r="A11152" s="258" t="n">
        <v>154</v>
      </c>
      <c r="B11152" s="259" t="s">
        <v>25118</v>
      </c>
      <c r="C11152" s="260" t="s">
        <v>17979</v>
      </c>
      <c r="D11152" s="0" t="s">
        <v>25119</v>
      </c>
    </row>
    <row r="11153" customFormat="false" ht="15" hidden="false" customHeight="false" outlineLevel="0" collapsed="false">
      <c r="A11153" s="258" t="n">
        <v>7338</v>
      </c>
      <c r="B11153" s="259" t="s">
        <v>25120</v>
      </c>
      <c r="C11153" s="260" t="s">
        <v>17977</v>
      </c>
      <c r="D11153" s="0" t="s">
        <v>25121</v>
      </c>
    </row>
    <row r="11154" customFormat="false" ht="15" hidden="false" customHeight="false" outlineLevel="0" collapsed="false">
      <c r="A11154" s="258" t="n">
        <v>39574</v>
      </c>
      <c r="B11154" s="259" t="s">
        <v>25122</v>
      </c>
      <c r="C11154" s="260" t="s">
        <v>17875</v>
      </c>
      <c r="D11154" s="0" t="s">
        <v>602</v>
      </c>
    </row>
    <row r="11155" customFormat="false" ht="15" hidden="false" customHeight="false" outlineLevel="0" collapsed="false">
      <c r="A11155" s="258" t="n">
        <v>11060</v>
      </c>
      <c r="B11155" s="259" t="s">
        <v>25123</v>
      </c>
      <c r="C11155" s="260" t="s">
        <v>17875</v>
      </c>
      <c r="D11155" s="0" t="s">
        <v>20127</v>
      </c>
    </row>
    <row r="11156" customFormat="false" ht="15" hidden="false" customHeight="false" outlineLevel="0" collapsed="false">
      <c r="A11156" s="258" t="n">
        <v>37401</v>
      </c>
      <c r="B11156" s="259" t="s">
        <v>25124</v>
      </c>
      <c r="C11156" s="260" t="s">
        <v>17875</v>
      </c>
      <c r="D11156" s="0" t="s">
        <v>23284</v>
      </c>
    </row>
    <row r="11157" customFormat="false" ht="15" hidden="false" customHeight="false" outlineLevel="0" collapsed="false">
      <c r="A11157" s="258" t="n">
        <v>7525</v>
      </c>
      <c r="B11157" s="259" t="s">
        <v>25125</v>
      </c>
      <c r="C11157" s="260" t="s">
        <v>17875</v>
      </c>
      <c r="D11157" s="0" t="s">
        <v>1552</v>
      </c>
    </row>
    <row r="11158" customFormat="false" ht="15" hidden="false" customHeight="false" outlineLevel="0" collapsed="false">
      <c r="A11158" s="258" t="n">
        <v>7524</v>
      </c>
      <c r="B11158" s="259" t="s">
        <v>25126</v>
      </c>
      <c r="C11158" s="260" t="s">
        <v>17875</v>
      </c>
      <c r="D11158" s="0" t="s">
        <v>25127</v>
      </c>
    </row>
    <row r="11159" customFormat="false" ht="15" hidden="false" customHeight="false" outlineLevel="0" collapsed="false">
      <c r="A11159" s="258" t="n">
        <v>38105</v>
      </c>
      <c r="B11159" s="259" t="s">
        <v>25128</v>
      </c>
      <c r="C11159" s="260" t="s">
        <v>17875</v>
      </c>
      <c r="D11159" s="0" t="s">
        <v>25129</v>
      </c>
    </row>
    <row r="11160" customFormat="false" ht="15" hidden="false" customHeight="false" outlineLevel="0" collapsed="false">
      <c r="A11160" s="258" t="n">
        <v>38084</v>
      </c>
      <c r="B11160" s="259" t="s">
        <v>25130</v>
      </c>
      <c r="C11160" s="260" t="s">
        <v>17875</v>
      </c>
      <c r="D11160" s="0" t="s">
        <v>25131</v>
      </c>
    </row>
    <row r="11161" customFormat="false" ht="15" hidden="false" customHeight="false" outlineLevel="0" collapsed="false">
      <c r="A11161" s="258" t="n">
        <v>38103</v>
      </c>
      <c r="B11161" s="259" t="s">
        <v>25132</v>
      </c>
      <c r="C11161" s="260" t="s">
        <v>17875</v>
      </c>
      <c r="D11161" s="0" t="s">
        <v>24965</v>
      </c>
    </row>
    <row r="11162" customFormat="false" ht="15" hidden="false" customHeight="false" outlineLevel="0" collapsed="false">
      <c r="A11162" s="258" t="n">
        <v>38082</v>
      </c>
      <c r="B11162" s="259" t="s">
        <v>25133</v>
      </c>
      <c r="C11162" s="260" t="s">
        <v>17875</v>
      </c>
      <c r="D11162" s="0" t="s">
        <v>24171</v>
      </c>
    </row>
    <row r="11163" customFormat="false" ht="15" hidden="false" customHeight="false" outlineLevel="0" collapsed="false">
      <c r="A11163" s="258" t="n">
        <v>38104</v>
      </c>
      <c r="B11163" s="259" t="s">
        <v>25134</v>
      </c>
      <c r="C11163" s="260" t="s">
        <v>17875</v>
      </c>
      <c r="D11163" s="0" t="s">
        <v>24633</v>
      </c>
    </row>
    <row r="11164" customFormat="false" ht="15" hidden="false" customHeight="false" outlineLevel="0" collapsed="false">
      <c r="A11164" s="258" t="n">
        <v>38083</v>
      </c>
      <c r="B11164" s="259" t="s">
        <v>25135</v>
      </c>
      <c r="C11164" s="260" t="s">
        <v>17875</v>
      </c>
      <c r="D11164" s="0" t="s">
        <v>25136</v>
      </c>
    </row>
    <row r="11165" customFormat="false" ht="15" hidden="false" customHeight="false" outlineLevel="0" collapsed="false">
      <c r="A11165" s="258" t="n">
        <v>38101</v>
      </c>
      <c r="B11165" s="259" t="s">
        <v>25137</v>
      </c>
      <c r="C11165" s="260" t="s">
        <v>17875</v>
      </c>
      <c r="D11165" s="0" t="s">
        <v>16986</v>
      </c>
    </row>
    <row r="11166" customFormat="false" ht="15" hidden="false" customHeight="false" outlineLevel="0" collapsed="false">
      <c r="A11166" s="258" t="n">
        <v>7528</v>
      </c>
      <c r="B11166" s="259" t="s">
        <v>25138</v>
      </c>
      <c r="C11166" s="260" t="s">
        <v>17875</v>
      </c>
      <c r="D11166" s="0" t="s">
        <v>23709</v>
      </c>
    </row>
    <row r="11167" customFormat="false" ht="15" hidden="false" customHeight="false" outlineLevel="0" collapsed="false">
      <c r="A11167" s="258" t="n">
        <v>12147</v>
      </c>
      <c r="B11167" s="259" t="s">
        <v>25139</v>
      </c>
      <c r="C11167" s="260" t="s">
        <v>17875</v>
      </c>
      <c r="D11167" s="0" t="s">
        <v>10324</v>
      </c>
    </row>
    <row r="11168" customFormat="false" ht="15" hidden="false" customHeight="false" outlineLevel="0" collapsed="false">
      <c r="A11168" s="258" t="n">
        <v>38075</v>
      </c>
      <c r="B11168" s="259" t="s">
        <v>25140</v>
      </c>
      <c r="C11168" s="260" t="s">
        <v>17875</v>
      </c>
      <c r="D11168" s="0" t="s">
        <v>25141</v>
      </c>
    </row>
    <row r="11169" customFormat="false" ht="15" hidden="false" customHeight="false" outlineLevel="0" collapsed="false">
      <c r="A11169" s="258" t="n">
        <v>38102</v>
      </c>
      <c r="B11169" s="259" t="s">
        <v>25142</v>
      </c>
      <c r="C11169" s="260" t="s">
        <v>17875</v>
      </c>
      <c r="D11169" s="0" t="s">
        <v>9771</v>
      </c>
    </row>
    <row r="11170" customFormat="false" ht="15" hidden="false" customHeight="false" outlineLevel="0" collapsed="false">
      <c r="A11170" s="258" t="n">
        <v>38076</v>
      </c>
      <c r="B11170" s="259" t="s">
        <v>25143</v>
      </c>
      <c r="C11170" s="260" t="s">
        <v>17875</v>
      </c>
      <c r="D11170" s="0" t="s">
        <v>22871</v>
      </c>
    </row>
    <row r="11171" customFormat="false" ht="15" hidden="false" customHeight="false" outlineLevel="0" collapsed="false">
      <c r="A11171" s="258" t="n">
        <v>7592</v>
      </c>
      <c r="B11171" s="259" t="s">
        <v>25144</v>
      </c>
      <c r="C11171" s="260" t="s">
        <v>17895</v>
      </c>
      <c r="D11171" s="0" t="s">
        <v>11173</v>
      </c>
    </row>
    <row r="11172" customFormat="false" ht="15" hidden="false" customHeight="false" outlineLevel="0" collapsed="false">
      <c r="A11172" s="258" t="n">
        <v>40820</v>
      </c>
      <c r="B11172" s="259" t="s">
        <v>25145</v>
      </c>
      <c r="C11172" s="260" t="s">
        <v>18160</v>
      </c>
      <c r="D11172" s="0" t="s">
        <v>25146</v>
      </c>
    </row>
    <row r="11173" customFormat="false" ht="15" hidden="false" customHeight="false" outlineLevel="0" collapsed="false">
      <c r="A11173" s="258" t="n">
        <v>11762</v>
      </c>
      <c r="B11173" s="259" t="s">
        <v>25147</v>
      </c>
      <c r="C11173" s="260" t="s">
        <v>17875</v>
      </c>
      <c r="D11173" s="0" t="s">
        <v>25148</v>
      </c>
    </row>
    <row r="11174" customFormat="false" ht="15" hidden="false" customHeight="false" outlineLevel="0" collapsed="false">
      <c r="A11174" s="258" t="n">
        <v>13418</v>
      </c>
      <c r="B11174" s="259" t="s">
        <v>25149</v>
      </c>
      <c r="C11174" s="260" t="s">
        <v>17875</v>
      </c>
      <c r="D11174" s="0" t="s">
        <v>24965</v>
      </c>
    </row>
    <row r="11175" customFormat="false" ht="15" hidden="false" customHeight="false" outlineLevel="0" collapsed="false">
      <c r="A11175" s="258" t="n">
        <v>13984</v>
      </c>
      <c r="B11175" s="259" t="s">
        <v>25150</v>
      </c>
      <c r="C11175" s="260" t="s">
        <v>17875</v>
      </c>
      <c r="D11175" s="0" t="s">
        <v>7334</v>
      </c>
    </row>
    <row r="11176" customFormat="false" ht="15" hidden="false" customHeight="false" outlineLevel="0" collapsed="false">
      <c r="A11176" s="258" t="n">
        <v>11772</v>
      </c>
      <c r="B11176" s="259" t="s">
        <v>25151</v>
      </c>
      <c r="C11176" s="260" t="s">
        <v>17875</v>
      </c>
      <c r="D11176" s="0" t="s">
        <v>25152</v>
      </c>
    </row>
    <row r="11177" customFormat="false" ht="15" hidden="false" customHeight="false" outlineLevel="0" collapsed="false">
      <c r="A11177" s="258" t="n">
        <v>36795</v>
      </c>
      <c r="B11177" s="259" t="s">
        <v>25153</v>
      </c>
      <c r="C11177" s="260" t="s">
        <v>17875</v>
      </c>
      <c r="D11177" s="0" t="s">
        <v>25154</v>
      </c>
    </row>
    <row r="11178" customFormat="false" ht="15" hidden="false" customHeight="false" outlineLevel="0" collapsed="false">
      <c r="A11178" s="258" t="n">
        <v>36796</v>
      </c>
      <c r="B11178" s="259" t="s">
        <v>25155</v>
      </c>
      <c r="C11178" s="260" t="s">
        <v>17875</v>
      </c>
      <c r="D11178" s="0" t="s">
        <v>25156</v>
      </c>
    </row>
    <row r="11179" customFormat="false" ht="15" hidden="false" customHeight="false" outlineLevel="0" collapsed="false">
      <c r="A11179" s="258" t="n">
        <v>36791</v>
      </c>
      <c r="B11179" s="259" t="s">
        <v>25157</v>
      </c>
      <c r="C11179" s="260" t="s">
        <v>17875</v>
      </c>
      <c r="D11179" s="0" t="s">
        <v>25158</v>
      </c>
    </row>
    <row r="11180" customFormat="false" ht="15" hidden="false" customHeight="false" outlineLevel="0" collapsed="false">
      <c r="A11180" s="258" t="n">
        <v>13415</v>
      </c>
      <c r="B11180" s="259" t="s">
        <v>25159</v>
      </c>
      <c r="C11180" s="260" t="s">
        <v>17875</v>
      </c>
      <c r="D11180" s="0" t="s">
        <v>7878</v>
      </c>
    </row>
    <row r="11181" customFormat="false" ht="15" hidden="false" customHeight="false" outlineLevel="0" collapsed="false">
      <c r="A11181" s="258" t="n">
        <v>36792</v>
      </c>
      <c r="B11181" s="259" t="s">
        <v>25160</v>
      </c>
      <c r="C11181" s="260" t="s">
        <v>17875</v>
      </c>
      <c r="D11181" s="0" t="s">
        <v>25161</v>
      </c>
    </row>
    <row r="11182" customFormat="false" ht="15" hidden="false" customHeight="false" outlineLevel="0" collapsed="false">
      <c r="A11182" s="258" t="n">
        <v>11773</v>
      </c>
      <c r="B11182" s="259" t="s">
        <v>25162</v>
      </c>
      <c r="C11182" s="260" t="s">
        <v>17875</v>
      </c>
      <c r="D11182" s="0" t="s">
        <v>1338</v>
      </c>
    </row>
    <row r="11183" customFormat="false" ht="15" hidden="false" customHeight="false" outlineLevel="0" collapsed="false">
      <c r="A11183" s="258" t="n">
        <v>11775</v>
      </c>
      <c r="B11183" s="259" t="s">
        <v>25163</v>
      </c>
      <c r="C11183" s="260" t="s">
        <v>17875</v>
      </c>
      <c r="D11183" s="0" t="s">
        <v>25164</v>
      </c>
    </row>
    <row r="11184" customFormat="false" ht="15" hidden="false" customHeight="false" outlineLevel="0" collapsed="false">
      <c r="A11184" s="258" t="n">
        <v>13983</v>
      </c>
      <c r="B11184" s="259" t="s">
        <v>25165</v>
      </c>
      <c r="C11184" s="260" t="s">
        <v>17875</v>
      </c>
      <c r="D11184" s="0" t="s">
        <v>15806</v>
      </c>
    </row>
    <row r="11185" customFormat="false" ht="15" hidden="false" customHeight="false" outlineLevel="0" collapsed="false">
      <c r="A11185" s="258" t="n">
        <v>13416</v>
      </c>
      <c r="B11185" s="259" t="s">
        <v>25166</v>
      </c>
      <c r="C11185" s="260" t="s">
        <v>17875</v>
      </c>
      <c r="D11185" s="0" t="s">
        <v>25167</v>
      </c>
    </row>
    <row r="11186" customFormat="false" ht="15" hidden="false" customHeight="false" outlineLevel="0" collapsed="false">
      <c r="A11186" s="258" t="n">
        <v>13417</v>
      </c>
      <c r="B11186" s="259" t="s">
        <v>25168</v>
      </c>
      <c r="C11186" s="260" t="s">
        <v>17875</v>
      </c>
      <c r="D11186" s="0" t="s">
        <v>13067</v>
      </c>
    </row>
    <row r="11187" customFormat="false" ht="15" hidden="false" customHeight="false" outlineLevel="0" collapsed="false">
      <c r="A11187" s="258" t="n">
        <v>7604</v>
      </c>
      <c r="B11187" s="259" t="s">
        <v>25169</v>
      </c>
      <c r="C11187" s="260" t="s">
        <v>17875</v>
      </c>
      <c r="D11187" s="0" t="s">
        <v>21007</v>
      </c>
    </row>
    <row r="11188" customFormat="false" ht="15" hidden="false" customHeight="false" outlineLevel="0" collapsed="false">
      <c r="A11188" s="258" t="n">
        <v>11763</v>
      </c>
      <c r="B11188" s="259" t="s">
        <v>25170</v>
      </c>
      <c r="C11188" s="260" t="s">
        <v>17875</v>
      </c>
      <c r="D11188" s="0" t="s">
        <v>25171</v>
      </c>
    </row>
    <row r="11189" customFormat="false" ht="15" hidden="false" customHeight="false" outlineLevel="0" collapsed="false">
      <c r="A11189" s="258" t="n">
        <v>11764</v>
      </c>
      <c r="B11189" s="259" t="s">
        <v>25172</v>
      </c>
      <c r="C11189" s="260" t="s">
        <v>17875</v>
      </c>
      <c r="D11189" s="0" t="s">
        <v>978</v>
      </c>
    </row>
    <row r="11190" customFormat="false" ht="15" hidden="false" customHeight="false" outlineLevel="0" collapsed="false">
      <c r="A11190" s="258" t="n">
        <v>11829</v>
      </c>
      <c r="B11190" s="259" t="s">
        <v>25173</v>
      </c>
      <c r="C11190" s="260" t="s">
        <v>17875</v>
      </c>
      <c r="D11190" s="0" t="s">
        <v>25174</v>
      </c>
    </row>
    <row r="11191" customFormat="false" ht="15" hidden="false" customHeight="false" outlineLevel="0" collapsed="false">
      <c r="A11191" s="258" t="n">
        <v>11825</v>
      </c>
      <c r="B11191" s="259" t="s">
        <v>25175</v>
      </c>
      <c r="C11191" s="260" t="s">
        <v>17875</v>
      </c>
      <c r="D11191" s="0" t="s">
        <v>25176</v>
      </c>
    </row>
    <row r="11192" customFormat="false" ht="15" hidden="false" customHeight="false" outlineLevel="0" collapsed="false">
      <c r="A11192" s="258" t="n">
        <v>11767</v>
      </c>
      <c r="B11192" s="259" t="s">
        <v>25177</v>
      </c>
      <c r="C11192" s="260" t="s">
        <v>17875</v>
      </c>
      <c r="D11192" s="0" t="s">
        <v>25178</v>
      </c>
    </row>
    <row r="11193" customFormat="false" ht="15" hidden="false" customHeight="false" outlineLevel="0" collapsed="false">
      <c r="A11193" s="258" t="n">
        <v>11830</v>
      </c>
      <c r="B11193" s="259" t="s">
        <v>25179</v>
      </c>
      <c r="C11193" s="260" t="s">
        <v>17875</v>
      </c>
      <c r="D11193" s="0" t="s">
        <v>13040</v>
      </c>
    </row>
    <row r="11194" customFormat="false" ht="15" hidden="false" customHeight="false" outlineLevel="0" collapsed="false">
      <c r="A11194" s="258" t="n">
        <v>11766</v>
      </c>
      <c r="B11194" s="259" t="s">
        <v>25180</v>
      </c>
      <c r="C11194" s="260" t="s">
        <v>17875</v>
      </c>
      <c r="D11194" s="0" t="s">
        <v>25181</v>
      </c>
    </row>
    <row r="11195" customFormat="false" ht="15" hidden="false" customHeight="false" outlineLevel="0" collapsed="false">
      <c r="A11195" s="258" t="n">
        <v>11765</v>
      </c>
      <c r="B11195" s="259" t="s">
        <v>25182</v>
      </c>
      <c r="C11195" s="260" t="s">
        <v>17875</v>
      </c>
      <c r="D11195" s="0" t="s">
        <v>25183</v>
      </c>
    </row>
    <row r="11196" customFormat="false" ht="15" hidden="false" customHeight="false" outlineLevel="0" collapsed="false">
      <c r="A11196" s="258" t="n">
        <v>11824</v>
      </c>
      <c r="B11196" s="259" t="s">
        <v>25184</v>
      </c>
      <c r="C11196" s="260" t="s">
        <v>17875</v>
      </c>
      <c r="D11196" s="0" t="s">
        <v>25185</v>
      </c>
    </row>
    <row r="11197" customFormat="false" ht="15" hidden="false" customHeight="false" outlineLevel="0" collapsed="false">
      <c r="A11197" s="258" t="n">
        <v>11777</v>
      </c>
      <c r="B11197" s="259" t="s">
        <v>25186</v>
      </c>
      <c r="C11197" s="260" t="s">
        <v>17875</v>
      </c>
      <c r="D11197" s="0" t="s">
        <v>25187</v>
      </c>
    </row>
    <row r="11198" customFormat="false" ht="15" hidden="false" customHeight="false" outlineLevel="0" collapsed="false">
      <c r="A11198" s="258" t="n">
        <v>7602</v>
      </c>
      <c r="B11198" s="259" t="s">
        <v>25188</v>
      </c>
      <c r="C11198" s="260" t="s">
        <v>17875</v>
      </c>
      <c r="D11198" s="0" t="s">
        <v>25189</v>
      </c>
    </row>
    <row r="11199" customFormat="false" ht="15" hidden="false" customHeight="false" outlineLevel="0" collapsed="false">
      <c r="A11199" s="258" t="n">
        <v>7603</v>
      </c>
      <c r="B11199" s="259" t="s">
        <v>25190</v>
      </c>
      <c r="C11199" s="260" t="s">
        <v>17875</v>
      </c>
      <c r="D11199" s="0" t="s">
        <v>25191</v>
      </c>
    </row>
    <row r="11200" customFormat="false" ht="15" hidden="false" customHeight="false" outlineLevel="0" collapsed="false">
      <c r="A11200" s="258" t="n">
        <v>11826</v>
      </c>
      <c r="B11200" s="259" t="s">
        <v>25192</v>
      </c>
      <c r="C11200" s="260" t="s">
        <v>17875</v>
      </c>
      <c r="D11200" s="0" t="s">
        <v>5664</v>
      </c>
    </row>
    <row r="11201" customFormat="false" ht="15" hidden="false" customHeight="false" outlineLevel="0" collapsed="false">
      <c r="A11201" s="258" t="n">
        <v>7606</v>
      </c>
      <c r="B11201" s="259" t="s">
        <v>25193</v>
      </c>
      <c r="C11201" s="260" t="s">
        <v>17875</v>
      </c>
      <c r="D11201" s="0" t="s">
        <v>25194</v>
      </c>
    </row>
    <row r="11202" customFormat="false" ht="30" hidden="false" customHeight="false" outlineLevel="0" collapsed="false">
      <c r="A11202" s="258" t="n">
        <v>40329</v>
      </c>
      <c r="B11202" s="259" t="s">
        <v>25195</v>
      </c>
      <c r="C11202" s="260" t="s">
        <v>17875</v>
      </c>
      <c r="D11202" s="0" t="s">
        <v>25196</v>
      </c>
    </row>
    <row r="11203" customFormat="false" ht="15" hidden="false" customHeight="false" outlineLevel="0" collapsed="false">
      <c r="A11203" s="258" t="n">
        <v>11823</v>
      </c>
      <c r="B11203" s="259" t="s">
        <v>25197</v>
      </c>
      <c r="C11203" s="260" t="s">
        <v>17875</v>
      </c>
      <c r="D11203" s="0" t="s">
        <v>10804</v>
      </c>
    </row>
    <row r="11204" customFormat="false" ht="15" hidden="false" customHeight="false" outlineLevel="0" collapsed="false">
      <c r="A11204" s="258" t="n">
        <v>11822</v>
      </c>
      <c r="B11204" s="259" t="s">
        <v>25198</v>
      </c>
      <c r="C11204" s="260" t="s">
        <v>17875</v>
      </c>
      <c r="D11204" s="0" t="s">
        <v>210</v>
      </c>
    </row>
    <row r="11205" customFormat="false" ht="15" hidden="false" customHeight="false" outlineLevel="0" collapsed="false">
      <c r="A11205" s="258" t="n">
        <v>11831</v>
      </c>
      <c r="B11205" s="259" t="s">
        <v>25199</v>
      </c>
      <c r="C11205" s="260" t="s">
        <v>17875</v>
      </c>
      <c r="D11205" s="0" t="s">
        <v>25200</v>
      </c>
    </row>
    <row r="11206" customFormat="false" ht="30" hidden="false" customHeight="false" outlineLevel="0" collapsed="false">
      <c r="A11206" s="258" t="n">
        <v>7613</v>
      </c>
      <c r="B11206" s="259" t="s">
        <v>25201</v>
      </c>
      <c r="C11206" s="260" t="s">
        <v>17875</v>
      </c>
      <c r="D11206" s="0" t="s">
        <v>25202</v>
      </c>
    </row>
    <row r="11207" customFormat="false" ht="30" hidden="false" customHeight="false" outlineLevel="0" collapsed="false">
      <c r="A11207" s="258" t="n">
        <v>7619</v>
      </c>
      <c r="B11207" s="259" t="s">
        <v>25203</v>
      </c>
      <c r="C11207" s="260" t="s">
        <v>17875</v>
      </c>
      <c r="D11207" s="0" t="s">
        <v>25204</v>
      </c>
    </row>
    <row r="11208" customFormat="false" ht="30" hidden="false" customHeight="false" outlineLevel="0" collapsed="false">
      <c r="A11208" s="258" t="n">
        <v>12076</v>
      </c>
      <c r="B11208" s="259" t="s">
        <v>25205</v>
      </c>
      <c r="C11208" s="260" t="s">
        <v>17875</v>
      </c>
      <c r="D11208" s="0" t="s">
        <v>25206</v>
      </c>
    </row>
    <row r="11209" customFormat="false" ht="30" hidden="false" customHeight="false" outlineLevel="0" collapsed="false">
      <c r="A11209" s="258" t="n">
        <v>7614</v>
      </c>
      <c r="B11209" s="259" t="s">
        <v>25207</v>
      </c>
      <c r="C11209" s="260" t="s">
        <v>17875</v>
      </c>
      <c r="D11209" s="0" t="s">
        <v>25208</v>
      </c>
    </row>
    <row r="11210" customFormat="false" ht="30" hidden="false" customHeight="false" outlineLevel="0" collapsed="false">
      <c r="A11210" s="258" t="n">
        <v>7618</v>
      </c>
      <c r="B11210" s="259" t="s">
        <v>25209</v>
      </c>
      <c r="C11210" s="260" t="s">
        <v>17875</v>
      </c>
      <c r="D11210" s="0" t="s">
        <v>25210</v>
      </c>
    </row>
    <row r="11211" customFormat="false" ht="30" hidden="false" customHeight="false" outlineLevel="0" collapsed="false">
      <c r="A11211" s="258" t="n">
        <v>7620</v>
      </c>
      <c r="B11211" s="259" t="s">
        <v>25211</v>
      </c>
      <c r="C11211" s="260" t="s">
        <v>17875</v>
      </c>
      <c r="D11211" s="0" t="s">
        <v>25212</v>
      </c>
    </row>
    <row r="11212" customFormat="false" ht="30" hidden="false" customHeight="false" outlineLevel="0" collapsed="false">
      <c r="A11212" s="258" t="n">
        <v>7610</v>
      </c>
      <c r="B11212" s="259" t="s">
        <v>25213</v>
      </c>
      <c r="C11212" s="260" t="s">
        <v>17875</v>
      </c>
      <c r="D11212" s="0" t="s">
        <v>25214</v>
      </c>
    </row>
    <row r="11213" customFormat="false" ht="30" hidden="false" customHeight="false" outlineLevel="0" collapsed="false">
      <c r="A11213" s="258" t="n">
        <v>7615</v>
      </c>
      <c r="B11213" s="259" t="s">
        <v>25215</v>
      </c>
      <c r="C11213" s="260" t="s">
        <v>17875</v>
      </c>
      <c r="D11213" s="0" t="s">
        <v>25216</v>
      </c>
    </row>
    <row r="11214" customFormat="false" ht="30" hidden="false" customHeight="false" outlineLevel="0" collapsed="false">
      <c r="A11214" s="258" t="n">
        <v>7617</v>
      </c>
      <c r="B11214" s="259" t="s">
        <v>25217</v>
      </c>
      <c r="C11214" s="260" t="s">
        <v>17875</v>
      </c>
      <c r="D11214" s="0" t="s">
        <v>25218</v>
      </c>
    </row>
    <row r="11215" customFormat="false" ht="30" hidden="false" customHeight="false" outlineLevel="0" collapsed="false">
      <c r="A11215" s="258" t="n">
        <v>7616</v>
      </c>
      <c r="B11215" s="259" t="s">
        <v>25219</v>
      </c>
      <c r="C11215" s="260" t="s">
        <v>17875</v>
      </c>
      <c r="D11215" s="0" t="s">
        <v>25220</v>
      </c>
    </row>
    <row r="11216" customFormat="false" ht="30" hidden="false" customHeight="false" outlineLevel="0" collapsed="false">
      <c r="A11216" s="258" t="n">
        <v>7611</v>
      </c>
      <c r="B11216" s="259" t="s">
        <v>25221</v>
      </c>
      <c r="C11216" s="260" t="s">
        <v>17875</v>
      </c>
      <c r="D11216" s="0" t="s">
        <v>25222</v>
      </c>
    </row>
    <row r="11217" customFormat="false" ht="30" hidden="false" customHeight="false" outlineLevel="0" collapsed="false">
      <c r="A11217" s="258" t="n">
        <v>7612</v>
      </c>
      <c r="B11217" s="259" t="s">
        <v>25223</v>
      </c>
      <c r="C11217" s="260" t="s">
        <v>17875</v>
      </c>
      <c r="D11217" s="0" t="s">
        <v>25224</v>
      </c>
    </row>
    <row r="11218" customFormat="false" ht="15" hidden="false" customHeight="false" outlineLevel="0" collapsed="false">
      <c r="A11218" s="258" t="n">
        <v>37371</v>
      </c>
      <c r="B11218" s="259" t="s">
        <v>25225</v>
      </c>
      <c r="C11218" s="260" t="s">
        <v>17895</v>
      </c>
      <c r="D11218" s="0" t="s">
        <v>2772</v>
      </c>
    </row>
    <row r="11219" customFormat="false" ht="15" hidden="false" customHeight="false" outlineLevel="0" collapsed="false">
      <c r="A11219" s="258" t="n">
        <v>40861</v>
      </c>
      <c r="B11219" s="259" t="s">
        <v>25226</v>
      </c>
      <c r="C11219" s="260" t="s">
        <v>18160</v>
      </c>
      <c r="D11219" s="0" t="s">
        <v>25227</v>
      </c>
    </row>
    <row r="11220" customFormat="false" ht="15" hidden="false" customHeight="false" outlineLevel="0" collapsed="false">
      <c r="A11220" s="258" t="n">
        <v>36510</v>
      </c>
      <c r="B11220" s="259" t="s">
        <v>25228</v>
      </c>
      <c r="C11220" s="260" t="s">
        <v>17875</v>
      </c>
      <c r="D11220" s="0" t="s">
        <v>25229</v>
      </c>
    </row>
    <row r="11221" customFormat="false" ht="30" hidden="false" customHeight="false" outlineLevel="0" collapsed="false">
      <c r="A11221" s="258" t="n">
        <v>25020</v>
      </c>
      <c r="B11221" s="259" t="s">
        <v>25230</v>
      </c>
      <c r="C11221" s="260" t="s">
        <v>17875</v>
      </c>
      <c r="D11221" s="0" t="s">
        <v>25231</v>
      </c>
    </row>
    <row r="11222" customFormat="false" ht="15" hidden="false" customHeight="false" outlineLevel="0" collapsed="false">
      <c r="A11222" s="258" t="n">
        <v>7622</v>
      </c>
      <c r="B11222" s="259" t="s">
        <v>25232</v>
      </c>
      <c r="C11222" s="260" t="s">
        <v>17875</v>
      </c>
      <c r="D11222" s="0" t="s">
        <v>25233</v>
      </c>
    </row>
    <row r="11223" customFormat="false" ht="30" hidden="false" customHeight="false" outlineLevel="0" collapsed="false">
      <c r="A11223" s="258" t="n">
        <v>7624</v>
      </c>
      <c r="B11223" s="259" t="s">
        <v>25234</v>
      </c>
      <c r="C11223" s="260" t="s">
        <v>17875</v>
      </c>
      <c r="D11223" s="0" t="s">
        <v>25235</v>
      </c>
    </row>
    <row r="11224" customFormat="false" ht="15" hidden="false" customHeight="false" outlineLevel="0" collapsed="false">
      <c r="A11224" s="258" t="n">
        <v>7625</v>
      </c>
      <c r="B11224" s="259" t="s">
        <v>25236</v>
      </c>
      <c r="C11224" s="260" t="s">
        <v>17875</v>
      </c>
      <c r="D11224" s="0" t="s">
        <v>25237</v>
      </c>
    </row>
    <row r="11225" customFormat="false" ht="15" hidden="false" customHeight="false" outlineLevel="0" collapsed="false">
      <c r="A11225" s="258" t="n">
        <v>7623</v>
      </c>
      <c r="B11225" s="259" t="s">
        <v>25238</v>
      </c>
      <c r="C11225" s="260" t="s">
        <v>17875</v>
      </c>
      <c r="D11225" s="0" t="s">
        <v>25231</v>
      </c>
    </row>
    <row r="11226" customFormat="false" ht="30" hidden="false" customHeight="false" outlineLevel="0" collapsed="false">
      <c r="A11226" s="258" t="n">
        <v>36508</v>
      </c>
      <c r="B11226" s="259" t="s">
        <v>25239</v>
      </c>
      <c r="C11226" s="260" t="s">
        <v>17875</v>
      </c>
      <c r="D11226" s="0" t="s">
        <v>25240</v>
      </c>
    </row>
    <row r="11227" customFormat="false" ht="15" hidden="false" customHeight="false" outlineLevel="0" collapsed="false">
      <c r="A11227" s="258" t="n">
        <v>36509</v>
      </c>
      <c r="B11227" s="259" t="s">
        <v>25241</v>
      </c>
      <c r="C11227" s="260" t="s">
        <v>17875</v>
      </c>
      <c r="D11227" s="0" t="s">
        <v>25242</v>
      </c>
    </row>
    <row r="11228" customFormat="false" ht="15" hidden="false" customHeight="false" outlineLevel="0" collapsed="false">
      <c r="A11228" s="258" t="n">
        <v>13238</v>
      </c>
      <c r="B11228" s="259" t="s">
        <v>25243</v>
      </c>
      <c r="C11228" s="260" t="s">
        <v>17875</v>
      </c>
      <c r="D11228" s="0" t="s">
        <v>25244</v>
      </c>
    </row>
    <row r="11229" customFormat="false" ht="15" hidden="false" customHeight="false" outlineLevel="0" collapsed="false">
      <c r="A11229" s="258" t="n">
        <v>36511</v>
      </c>
      <c r="B11229" s="259" t="s">
        <v>25245</v>
      </c>
      <c r="C11229" s="260" t="s">
        <v>17875</v>
      </c>
      <c r="D11229" s="0" t="s">
        <v>25246</v>
      </c>
    </row>
    <row r="11230" customFormat="false" ht="15" hidden="false" customHeight="false" outlineLevel="0" collapsed="false">
      <c r="A11230" s="258" t="n">
        <v>36515</v>
      </c>
      <c r="B11230" s="259" t="s">
        <v>25247</v>
      </c>
      <c r="C11230" s="260" t="s">
        <v>17875</v>
      </c>
      <c r="D11230" s="0" t="s">
        <v>25248</v>
      </c>
    </row>
    <row r="11231" customFormat="false" ht="15" hidden="false" customHeight="false" outlineLevel="0" collapsed="false">
      <c r="A11231" s="258" t="n">
        <v>10598</v>
      </c>
      <c r="B11231" s="259" t="s">
        <v>25249</v>
      </c>
      <c r="C11231" s="260" t="s">
        <v>17875</v>
      </c>
      <c r="D11231" s="0" t="s">
        <v>25250</v>
      </c>
    </row>
    <row r="11232" customFormat="false" ht="15" hidden="false" customHeight="false" outlineLevel="0" collapsed="false">
      <c r="A11232" s="258" t="n">
        <v>7640</v>
      </c>
      <c r="B11232" s="259" t="s">
        <v>25251</v>
      </c>
      <c r="C11232" s="260" t="s">
        <v>17875</v>
      </c>
      <c r="D11232" s="0" t="s">
        <v>25252</v>
      </c>
    </row>
    <row r="11233" customFormat="false" ht="15" hidden="false" customHeight="false" outlineLevel="0" collapsed="false">
      <c r="A11233" s="258" t="n">
        <v>36513</v>
      </c>
      <c r="B11233" s="259" t="s">
        <v>25253</v>
      </c>
      <c r="C11233" s="260" t="s">
        <v>17875</v>
      </c>
      <c r="D11233" s="0" t="s">
        <v>25254</v>
      </c>
    </row>
    <row r="11234" customFormat="false" ht="15" hidden="false" customHeight="false" outlineLevel="0" collapsed="false">
      <c r="A11234" s="258" t="n">
        <v>36514</v>
      </c>
      <c r="B11234" s="259" t="s">
        <v>25255</v>
      </c>
      <c r="C11234" s="260" t="s">
        <v>17875</v>
      </c>
      <c r="D11234" s="0" t="s">
        <v>25256</v>
      </c>
    </row>
    <row r="11235" customFormat="false" ht="15" hidden="false" customHeight="false" outlineLevel="0" collapsed="false">
      <c r="A11235" s="258" t="n">
        <v>36149</v>
      </c>
      <c r="B11235" s="259" t="s">
        <v>25257</v>
      </c>
      <c r="C11235" s="260" t="s">
        <v>17875</v>
      </c>
      <c r="D11235" s="0" t="s">
        <v>25258</v>
      </c>
    </row>
    <row r="11236" customFormat="false" ht="30" hidden="false" customHeight="false" outlineLevel="0" collapsed="false">
      <c r="A11236" s="258" t="n">
        <v>43066</v>
      </c>
      <c r="B11236" s="259" t="s">
        <v>25259</v>
      </c>
      <c r="C11236" s="260" t="s">
        <v>17912</v>
      </c>
      <c r="D11236" s="0" t="s">
        <v>1668</v>
      </c>
    </row>
    <row r="11237" customFormat="false" ht="15" hidden="false" customHeight="false" outlineLevel="0" collapsed="false">
      <c r="A11237" s="258" t="n">
        <v>11581</v>
      </c>
      <c r="B11237" s="259" t="s">
        <v>25260</v>
      </c>
      <c r="C11237" s="260" t="s">
        <v>17912</v>
      </c>
      <c r="D11237" s="0" t="s">
        <v>7825</v>
      </c>
    </row>
    <row r="11238" customFormat="false" ht="15" hidden="false" customHeight="false" outlineLevel="0" collapsed="false">
      <c r="A11238" s="258" t="n">
        <v>11580</v>
      </c>
      <c r="B11238" s="259" t="s">
        <v>25261</v>
      </c>
      <c r="C11238" s="260" t="s">
        <v>17912</v>
      </c>
      <c r="D11238" s="0" t="s">
        <v>6568</v>
      </c>
    </row>
    <row r="11239" customFormat="false" ht="15" hidden="false" customHeight="false" outlineLevel="0" collapsed="false">
      <c r="A11239" s="258" t="n">
        <v>38177</v>
      </c>
      <c r="B11239" s="259" t="s">
        <v>25262</v>
      </c>
      <c r="C11239" s="260" t="s">
        <v>17875</v>
      </c>
      <c r="D11239" s="0" t="s">
        <v>9628</v>
      </c>
    </row>
    <row r="11240" customFormat="false" ht="15" hidden="false" customHeight="false" outlineLevel="0" collapsed="false">
      <c r="A11240" s="258" t="n">
        <v>10743</v>
      </c>
      <c r="B11240" s="259" t="s">
        <v>25263</v>
      </c>
      <c r="C11240" s="260" t="s">
        <v>17875</v>
      </c>
      <c r="D11240" s="0" t="s">
        <v>25264</v>
      </c>
    </row>
    <row r="11241" customFormat="false" ht="30" hidden="false" customHeight="false" outlineLevel="0" collapsed="false">
      <c r="A11241" s="258" t="n">
        <v>39848</v>
      </c>
      <c r="B11241" s="259" t="s">
        <v>25265</v>
      </c>
      <c r="C11241" s="260" t="s">
        <v>17912</v>
      </c>
      <c r="D11241" s="0" t="s">
        <v>1637</v>
      </c>
    </row>
    <row r="11242" customFormat="false" ht="15" hidden="false" customHeight="false" outlineLevel="0" collapsed="false">
      <c r="A11242" s="258" t="n">
        <v>20999</v>
      </c>
      <c r="B11242" s="259" t="s">
        <v>25266</v>
      </c>
      <c r="C11242" s="260" t="s">
        <v>17912</v>
      </c>
      <c r="D11242" s="0" t="s">
        <v>504</v>
      </c>
    </row>
    <row r="11243" customFormat="false" ht="15" hidden="false" customHeight="false" outlineLevel="0" collapsed="false">
      <c r="A11243" s="258" t="n">
        <v>21001</v>
      </c>
      <c r="B11243" s="259" t="s">
        <v>25267</v>
      </c>
      <c r="C11243" s="260" t="s">
        <v>17912</v>
      </c>
      <c r="D11243" s="0" t="s">
        <v>25268</v>
      </c>
    </row>
    <row r="11244" customFormat="false" ht="15" hidden="false" customHeight="false" outlineLevel="0" collapsed="false">
      <c r="A11244" s="258" t="n">
        <v>21003</v>
      </c>
      <c r="B11244" s="259" t="s">
        <v>25269</v>
      </c>
      <c r="C11244" s="260" t="s">
        <v>17912</v>
      </c>
      <c r="D11244" s="0" t="s">
        <v>9804</v>
      </c>
    </row>
    <row r="11245" customFormat="false" ht="15" hidden="false" customHeight="false" outlineLevel="0" collapsed="false">
      <c r="A11245" s="258" t="n">
        <v>21006</v>
      </c>
      <c r="B11245" s="259" t="s">
        <v>25270</v>
      </c>
      <c r="C11245" s="260" t="s">
        <v>17912</v>
      </c>
      <c r="D11245" s="0" t="s">
        <v>21405</v>
      </c>
    </row>
    <row r="11246" customFormat="false" ht="15" hidden="false" customHeight="false" outlineLevel="0" collapsed="false">
      <c r="A11246" s="258" t="n">
        <v>21019</v>
      </c>
      <c r="B11246" s="259" t="s">
        <v>25271</v>
      </c>
      <c r="C11246" s="260" t="s">
        <v>17912</v>
      </c>
      <c r="D11246" s="0" t="s">
        <v>15707</v>
      </c>
    </row>
    <row r="11247" customFormat="false" ht="15" hidden="false" customHeight="false" outlineLevel="0" collapsed="false">
      <c r="A11247" s="258" t="n">
        <v>21021</v>
      </c>
      <c r="B11247" s="259" t="s">
        <v>25272</v>
      </c>
      <c r="C11247" s="260" t="s">
        <v>17912</v>
      </c>
      <c r="D11247" s="0" t="s">
        <v>5150</v>
      </c>
    </row>
    <row r="11248" customFormat="false" ht="15" hidden="false" customHeight="false" outlineLevel="0" collapsed="false">
      <c r="A11248" s="258" t="n">
        <v>21024</v>
      </c>
      <c r="B11248" s="259" t="s">
        <v>25273</v>
      </c>
      <c r="C11248" s="260" t="s">
        <v>17912</v>
      </c>
      <c r="D11248" s="0" t="s">
        <v>25274</v>
      </c>
    </row>
    <row r="11249" customFormat="false" ht="15" hidden="false" customHeight="false" outlineLevel="0" collapsed="false">
      <c r="A11249" s="258" t="n">
        <v>40624</v>
      </c>
      <c r="B11249" s="259" t="s">
        <v>25275</v>
      </c>
      <c r="C11249" s="260" t="s">
        <v>17912</v>
      </c>
      <c r="D11249" s="0" t="s">
        <v>25276</v>
      </c>
    </row>
    <row r="11250" customFormat="false" ht="15" hidden="false" customHeight="false" outlineLevel="0" collapsed="false">
      <c r="A11250" s="258" t="n">
        <v>13127</v>
      </c>
      <c r="B11250" s="259" t="s">
        <v>25277</v>
      </c>
      <c r="C11250" s="260" t="s">
        <v>17912</v>
      </c>
      <c r="D11250" s="0" t="s">
        <v>25278</v>
      </c>
    </row>
    <row r="11251" customFormat="false" ht="15" hidden="false" customHeight="false" outlineLevel="0" collapsed="false">
      <c r="A11251" s="258" t="n">
        <v>13137</v>
      </c>
      <c r="B11251" s="259" t="s">
        <v>25279</v>
      </c>
      <c r="C11251" s="260" t="s">
        <v>17912</v>
      </c>
      <c r="D11251" s="0" t="s">
        <v>1099</v>
      </c>
    </row>
    <row r="11252" customFormat="false" ht="15" hidden="false" customHeight="false" outlineLevel="0" collapsed="false">
      <c r="A11252" s="258" t="n">
        <v>20989</v>
      </c>
      <c r="B11252" s="259" t="s">
        <v>25280</v>
      </c>
      <c r="C11252" s="260" t="s">
        <v>17912</v>
      </c>
      <c r="D11252" s="0" t="s">
        <v>25281</v>
      </c>
    </row>
    <row r="11253" customFormat="false" ht="15" hidden="false" customHeight="false" outlineLevel="0" collapsed="false">
      <c r="A11253" s="258" t="n">
        <v>21147</v>
      </c>
      <c r="B11253" s="259" t="s">
        <v>25282</v>
      </c>
      <c r="C11253" s="260" t="s">
        <v>17912</v>
      </c>
      <c r="D11253" s="0" t="s">
        <v>25283</v>
      </c>
    </row>
    <row r="11254" customFormat="false" ht="15" hidden="false" customHeight="false" outlineLevel="0" collapsed="false">
      <c r="A11254" s="258" t="n">
        <v>21148</v>
      </c>
      <c r="B11254" s="259" t="s">
        <v>25284</v>
      </c>
      <c r="C11254" s="260" t="s">
        <v>17912</v>
      </c>
      <c r="D11254" s="0" t="s">
        <v>25285</v>
      </c>
    </row>
    <row r="11255" customFormat="false" ht="15" hidden="false" customHeight="false" outlineLevel="0" collapsed="false">
      <c r="A11255" s="258" t="n">
        <v>20984</v>
      </c>
      <c r="B11255" s="259" t="s">
        <v>25286</v>
      </c>
      <c r="C11255" s="260" t="s">
        <v>17912</v>
      </c>
      <c r="D11255" s="0" t="s">
        <v>25287</v>
      </c>
    </row>
    <row r="11256" customFormat="false" ht="15" hidden="false" customHeight="false" outlineLevel="0" collapsed="false">
      <c r="A11256" s="258" t="n">
        <v>13042</v>
      </c>
      <c r="B11256" s="259" t="s">
        <v>25288</v>
      </c>
      <c r="C11256" s="260" t="s">
        <v>17912</v>
      </c>
      <c r="D11256" s="0" t="s">
        <v>25289</v>
      </c>
    </row>
    <row r="11257" customFormat="false" ht="15" hidden="false" customHeight="false" outlineLevel="0" collapsed="false">
      <c r="A11257" s="258" t="n">
        <v>21150</v>
      </c>
      <c r="B11257" s="259" t="s">
        <v>25290</v>
      </c>
      <c r="C11257" s="260" t="s">
        <v>17912</v>
      </c>
      <c r="D11257" s="0" t="s">
        <v>10295</v>
      </c>
    </row>
    <row r="11258" customFormat="false" ht="15" hidden="false" customHeight="false" outlineLevel="0" collapsed="false">
      <c r="A11258" s="258" t="n">
        <v>13141</v>
      </c>
      <c r="B11258" s="259" t="s">
        <v>25291</v>
      </c>
      <c r="C11258" s="260" t="s">
        <v>17912</v>
      </c>
      <c r="D11258" s="0" t="s">
        <v>12147</v>
      </c>
    </row>
    <row r="11259" customFormat="false" ht="15" hidden="false" customHeight="false" outlineLevel="0" collapsed="false">
      <c r="A11259" s="258" t="n">
        <v>21151</v>
      </c>
      <c r="B11259" s="259" t="s">
        <v>25292</v>
      </c>
      <c r="C11259" s="260" t="s">
        <v>17912</v>
      </c>
      <c r="D11259" s="0" t="s">
        <v>25293</v>
      </c>
    </row>
    <row r="11260" customFormat="false" ht="15" hidden="false" customHeight="false" outlineLevel="0" collapsed="false">
      <c r="A11260" s="258" t="n">
        <v>13142</v>
      </c>
      <c r="B11260" s="259" t="s">
        <v>25294</v>
      </c>
      <c r="C11260" s="260" t="s">
        <v>17912</v>
      </c>
      <c r="D11260" s="0" t="s">
        <v>25295</v>
      </c>
    </row>
    <row r="11261" customFormat="false" ht="15" hidden="false" customHeight="false" outlineLevel="0" collapsed="false">
      <c r="A11261" s="258" t="n">
        <v>20994</v>
      </c>
      <c r="B11261" s="259" t="s">
        <v>25296</v>
      </c>
      <c r="C11261" s="260" t="s">
        <v>17912</v>
      </c>
      <c r="D11261" s="0" t="s">
        <v>25297</v>
      </c>
    </row>
    <row r="11262" customFormat="false" ht="15" hidden="false" customHeight="false" outlineLevel="0" collapsed="false">
      <c r="A11262" s="258" t="n">
        <v>7672</v>
      </c>
      <c r="B11262" s="259" t="s">
        <v>25298</v>
      </c>
      <c r="C11262" s="260" t="s">
        <v>17912</v>
      </c>
      <c r="D11262" s="0" t="s">
        <v>25299</v>
      </c>
    </row>
    <row r="11263" customFormat="false" ht="15" hidden="false" customHeight="false" outlineLevel="0" collapsed="false">
      <c r="A11263" s="258" t="n">
        <v>20995</v>
      </c>
      <c r="B11263" s="259" t="s">
        <v>25300</v>
      </c>
      <c r="C11263" s="260" t="s">
        <v>17912</v>
      </c>
      <c r="D11263" s="0" t="s">
        <v>25301</v>
      </c>
    </row>
    <row r="11264" customFormat="false" ht="15" hidden="false" customHeight="false" outlineLevel="0" collapsed="false">
      <c r="A11264" s="258" t="n">
        <v>7690</v>
      </c>
      <c r="B11264" s="259" t="s">
        <v>25302</v>
      </c>
      <c r="C11264" s="260" t="s">
        <v>17912</v>
      </c>
      <c r="D11264" s="0" t="s">
        <v>25303</v>
      </c>
    </row>
    <row r="11265" customFormat="false" ht="15" hidden="false" customHeight="false" outlineLevel="0" collapsed="false">
      <c r="A11265" s="258" t="n">
        <v>20980</v>
      </c>
      <c r="B11265" s="259" t="s">
        <v>25304</v>
      </c>
      <c r="C11265" s="260" t="s">
        <v>17912</v>
      </c>
      <c r="D11265" s="0" t="s">
        <v>25305</v>
      </c>
    </row>
    <row r="11266" customFormat="false" ht="15" hidden="false" customHeight="false" outlineLevel="0" collapsed="false">
      <c r="A11266" s="258" t="n">
        <v>7661</v>
      </c>
      <c r="B11266" s="259" t="s">
        <v>25306</v>
      </c>
      <c r="C11266" s="260" t="s">
        <v>17912</v>
      </c>
      <c r="D11266" s="0" t="s">
        <v>25307</v>
      </c>
    </row>
    <row r="11267" customFormat="false" ht="15" hidden="false" customHeight="false" outlineLevel="0" collapsed="false">
      <c r="A11267" s="258" t="n">
        <v>21016</v>
      </c>
      <c r="B11267" s="259" t="s">
        <v>25308</v>
      </c>
      <c r="C11267" s="260" t="s">
        <v>17912</v>
      </c>
      <c r="D11267" s="0" t="s">
        <v>21315</v>
      </c>
    </row>
    <row r="11268" customFormat="false" ht="15" hidden="false" customHeight="false" outlineLevel="0" collapsed="false">
      <c r="A11268" s="258" t="n">
        <v>21008</v>
      </c>
      <c r="B11268" s="259" t="s">
        <v>25309</v>
      </c>
      <c r="C11268" s="260" t="s">
        <v>17912</v>
      </c>
      <c r="D11268" s="0" t="s">
        <v>21005</v>
      </c>
    </row>
    <row r="11269" customFormat="false" ht="15" hidden="false" customHeight="false" outlineLevel="0" collapsed="false">
      <c r="A11269" s="258" t="n">
        <v>21009</v>
      </c>
      <c r="B11269" s="259" t="s">
        <v>25310</v>
      </c>
      <c r="C11269" s="260" t="s">
        <v>17912</v>
      </c>
      <c r="D11269" s="0" t="s">
        <v>25311</v>
      </c>
    </row>
    <row r="11270" customFormat="false" ht="15" hidden="false" customHeight="false" outlineLevel="0" collapsed="false">
      <c r="A11270" s="258" t="n">
        <v>21010</v>
      </c>
      <c r="B11270" s="259" t="s">
        <v>25312</v>
      </c>
      <c r="C11270" s="260" t="s">
        <v>17912</v>
      </c>
      <c r="D11270" s="0" t="s">
        <v>17266</v>
      </c>
    </row>
    <row r="11271" customFormat="false" ht="15" hidden="false" customHeight="false" outlineLevel="0" collapsed="false">
      <c r="A11271" s="258" t="n">
        <v>21011</v>
      </c>
      <c r="B11271" s="259" t="s">
        <v>25313</v>
      </c>
      <c r="C11271" s="260" t="s">
        <v>17912</v>
      </c>
      <c r="D11271" s="0" t="s">
        <v>1712</v>
      </c>
    </row>
    <row r="11272" customFormat="false" ht="15" hidden="false" customHeight="false" outlineLevel="0" collapsed="false">
      <c r="A11272" s="258" t="n">
        <v>21012</v>
      </c>
      <c r="B11272" s="259" t="s">
        <v>25314</v>
      </c>
      <c r="C11272" s="260" t="s">
        <v>17912</v>
      </c>
      <c r="D11272" s="0" t="s">
        <v>24396</v>
      </c>
    </row>
    <row r="11273" customFormat="false" ht="15" hidden="false" customHeight="false" outlineLevel="0" collapsed="false">
      <c r="A11273" s="258" t="n">
        <v>21013</v>
      </c>
      <c r="B11273" s="259" t="s">
        <v>25315</v>
      </c>
      <c r="C11273" s="260" t="s">
        <v>17912</v>
      </c>
      <c r="D11273" s="0" t="s">
        <v>12760</v>
      </c>
    </row>
    <row r="11274" customFormat="false" ht="15" hidden="false" customHeight="false" outlineLevel="0" collapsed="false">
      <c r="A11274" s="258" t="n">
        <v>21014</v>
      </c>
      <c r="B11274" s="259" t="s">
        <v>25316</v>
      </c>
      <c r="C11274" s="260" t="s">
        <v>17912</v>
      </c>
      <c r="D11274" s="0" t="s">
        <v>23431</v>
      </c>
    </row>
    <row r="11275" customFormat="false" ht="15" hidden="false" customHeight="false" outlineLevel="0" collapsed="false">
      <c r="A11275" s="258" t="n">
        <v>21015</v>
      </c>
      <c r="B11275" s="259" t="s">
        <v>25317</v>
      </c>
      <c r="C11275" s="260" t="s">
        <v>17912</v>
      </c>
      <c r="D11275" s="0" t="s">
        <v>25318</v>
      </c>
    </row>
    <row r="11276" customFormat="false" ht="15" hidden="false" customHeight="false" outlineLevel="0" collapsed="false">
      <c r="A11276" s="258" t="n">
        <v>7697</v>
      </c>
      <c r="B11276" s="259" t="s">
        <v>25319</v>
      </c>
      <c r="C11276" s="260" t="s">
        <v>17912</v>
      </c>
      <c r="D11276" s="0" t="s">
        <v>15746</v>
      </c>
    </row>
    <row r="11277" customFormat="false" ht="15" hidden="false" customHeight="false" outlineLevel="0" collapsed="false">
      <c r="A11277" s="258" t="n">
        <v>7698</v>
      </c>
      <c r="B11277" s="259" t="s">
        <v>25320</v>
      </c>
      <c r="C11277" s="260" t="s">
        <v>17912</v>
      </c>
      <c r="D11277" s="0" t="s">
        <v>11689</v>
      </c>
    </row>
    <row r="11278" customFormat="false" ht="15" hidden="false" customHeight="false" outlineLevel="0" collapsed="false">
      <c r="A11278" s="258" t="n">
        <v>7691</v>
      </c>
      <c r="B11278" s="259" t="s">
        <v>25321</v>
      </c>
      <c r="C11278" s="260" t="s">
        <v>17912</v>
      </c>
      <c r="D11278" s="0" t="s">
        <v>9979</v>
      </c>
    </row>
    <row r="11279" customFormat="false" ht="15" hidden="false" customHeight="false" outlineLevel="0" collapsed="false">
      <c r="A11279" s="258" t="n">
        <v>40626</v>
      </c>
      <c r="B11279" s="259" t="s">
        <v>25322</v>
      </c>
      <c r="C11279" s="260" t="s">
        <v>17912</v>
      </c>
      <c r="D11279" s="0" t="s">
        <v>23711</v>
      </c>
    </row>
    <row r="11280" customFormat="false" ht="15" hidden="false" customHeight="false" outlineLevel="0" collapsed="false">
      <c r="A11280" s="258" t="n">
        <v>7701</v>
      </c>
      <c r="B11280" s="259" t="s">
        <v>25323</v>
      </c>
      <c r="C11280" s="260" t="s">
        <v>17912</v>
      </c>
      <c r="D11280" s="0" t="s">
        <v>25324</v>
      </c>
    </row>
    <row r="11281" customFormat="false" ht="15" hidden="false" customHeight="false" outlineLevel="0" collapsed="false">
      <c r="A11281" s="258" t="n">
        <v>7696</v>
      </c>
      <c r="B11281" s="259" t="s">
        <v>25325</v>
      </c>
      <c r="C11281" s="260" t="s">
        <v>17912</v>
      </c>
      <c r="D11281" s="0" t="s">
        <v>25326</v>
      </c>
    </row>
    <row r="11282" customFormat="false" ht="15" hidden="false" customHeight="false" outlineLevel="0" collapsed="false">
      <c r="A11282" s="258" t="n">
        <v>7700</v>
      </c>
      <c r="B11282" s="259" t="s">
        <v>25327</v>
      </c>
      <c r="C11282" s="260" t="s">
        <v>17912</v>
      </c>
      <c r="D11282" s="0" t="s">
        <v>22626</v>
      </c>
    </row>
    <row r="11283" customFormat="false" ht="15" hidden="false" customHeight="false" outlineLevel="0" collapsed="false">
      <c r="A11283" s="258" t="n">
        <v>7694</v>
      </c>
      <c r="B11283" s="259" t="s">
        <v>25328</v>
      </c>
      <c r="C11283" s="260" t="s">
        <v>17912</v>
      </c>
      <c r="D11283" s="0" t="s">
        <v>25329</v>
      </c>
    </row>
    <row r="11284" customFormat="false" ht="15" hidden="false" customHeight="false" outlineLevel="0" collapsed="false">
      <c r="A11284" s="258" t="n">
        <v>7693</v>
      </c>
      <c r="B11284" s="259" t="s">
        <v>25330</v>
      </c>
      <c r="C11284" s="260" t="s">
        <v>17912</v>
      </c>
      <c r="D11284" s="0" t="s">
        <v>25331</v>
      </c>
    </row>
    <row r="11285" customFormat="false" ht="15" hidden="false" customHeight="false" outlineLevel="0" collapsed="false">
      <c r="A11285" s="258" t="n">
        <v>7692</v>
      </c>
      <c r="B11285" s="259" t="s">
        <v>25332</v>
      </c>
      <c r="C11285" s="260" t="s">
        <v>17912</v>
      </c>
      <c r="D11285" s="0" t="s">
        <v>25333</v>
      </c>
    </row>
    <row r="11286" customFormat="false" ht="15" hidden="false" customHeight="false" outlineLevel="0" collapsed="false">
      <c r="A11286" s="258" t="n">
        <v>7695</v>
      </c>
      <c r="B11286" s="259" t="s">
        <v>25334</v>
      </c>
      <c r="C11286" s="260" t="s">
        <v>17912</v>
      </c>
      <c r="D11286" s="0" t="s">
        <v>12717</v>
      </c>
    </row>
    <row r="11287" customFormat="false" ht="15" hidden="false" customHeight="false" outlineLevel="0" collapsed="false">
      <c r="A11287" s="258" t="n">
        <v>13356</v>
      </c>
      <c r="B11287" s="259" t="s">
        <v>25335</v>
      </c>
      <c r="C11287" s="260" t="s">
        <v>17912</v>
      </c>
      <c r="D11287" s="0" t="s">
        <v>10417</v>
      </c>
    </row>
    <row r="11288" customFormat="false" ht="15" hidden="false" customHeight="false" outlineLevel="0" collapsed="false">
      <c r="A11288" s="258" t="n">
        <v>36365</v>
      </c>
      <c r="B11288" s="259" t="s">
        <v>25336</v>
      </c>
      <c r="C11288" s="260" t="s">
        <v>17912</v>
      </c>
      <c r="D11288" s="0" t="s">
        <v>1963</v>
      </c>
    </row>
    <row r="11289" customFormat="false" ht="15" hidden="false" customHeight="false" outlineLevel="0" collapsed="false">
      <c r="A11289" s="258" t="n">
        <v>41930</v>
      </c>
      <c r="B11289" s="259" t="s">
        <v>25337</v>
      </c>
      <c r="C11289" s="260" t="s">
        <v>17912</v>
      </c>
      <c r="D11289" s="0" t="s">
        <v>25338</v>
      </c>
    </row>
    <row r="11290" customFormat="false" ht="15" hidden="false" customHeight="false" outlineLevel="0" collapsed="false">
      <c r="A11290" s="258" t="n">
        <v>41931</v>
      </c>
      <c r="B11290" s="259" t="s">
        <v>25339</v>
      </c>
      <c r="C11290" s="260" t="s">
        <v>17912</v>
      </c>
      <c r="D11290" s="0" t="s">
        <v>18273</v>
      </c>
    </row>
    <row r="11291" customFormat="false" ht="15" hidden="false" customHeight="false" outlineLevel="0" collapsed="false">
      <c r="A11291" s="258" t="n">
        <v>41932</v>
      </c>
      <c r="B11291" s="259" t="s">
        <v>25340</v>
      </c>
      <c r="C11291" s="260" t="s">
        <v>17912</v>
      </c>
      <c r="D11291" s="0" t="s">
        <v>25341</v>
      </c>
    </row>
    <row r="11292" customFormat="false" ht="15" hidden="false" customHeight="false" outlineLevel="0" collapsed="false">
      <c r="A11292" s="258" t="n">
        <v>41933</v>
      </c>
      <c r="B11292" s="259" t="s">
        <v>25342</v>
      </c>
      <c r="C11292" s="260" t="s">
        <v>17912</v>
      </c>
      <c r="D11292" s="0" t="s">
        <v>25343</v>
      </c>
    </row>
    <row r="11293" customFormat="false" ht="15" hidden="false" customHeight="false" outlineLevel="0" collapsed="false">
      <c r="A11293" s="258" t="n">
        <v>41934</v>
      </c>
      <c r="B11293" s="259" t="s">
        <v>25344</v>
      </c>
      <c r="C11293" s="260" t="s">
        <v>17912</v>
      </c>
      <c r="D11293" s="0" t="s">
        <v>25345</v>
      </c>
    </row>
    <row r="11294" customFormat="false" ht="15" hidden="false" customHeight="false" outlineLevel="0" collapsed="false">
      <c r="A11294" s="258" t="n">
        <v>41936</v>
      </c>
      <c r="B11294" s="259" t="s">
        <v>25346</v>
      </c>
      <c r="C11294" s="260" t="s">
        <v>17912</v>
      </c>
      <c r="D11294" s="0" t="s">
        <v>14610</v>
      </c>
    </row>
    <row r="11295" customFormat="false" ht="15" hidden="false" customHeight="false" outlineLevel="0" collapsed="false">
      <c r="A11295" s="258" t="n">
        <v>7720</v>
      </c>
      <c r="B11295" s="259" t="s">
        <v>25347</v>
      </c>
      <c r="C11295" s="260" t="s">
        <v>17912</v>
      </c>
      <c r="D11295" s="0" t="s">
        <v>25348</v>
      </c>
    </row>
    <row r="11296" customFormat="false" ht="15" hidden="false" customHeight="false" outlineLevel="0" collapsed="false">
      <c r="A11296" s="258" t="n">
        <v>40335</v>
      </c>
      <c r="B11296" s="259" t="s">
        <v>25349</v>
      </c>
      <c r="C11296" s="260" t="s">
        <v>17912</v>
      </c>
      <c r="D11296" s="0" t="s">
        <v>23534</v>
      </c>
    </row>
    <row r="11297" customFormat="false" ht="15" hidden="false" customHeight="false" outlineLevel="0" collapsed="false">
      <c r="A11297" s="258" t="n">
        <v>7740</v>
      </c>
      <c r="B11297" s="259" t="s">
        <v>25350</v>
      </c>
      <c r="C11297" s="260" t="s">
        <v>17912</v>
      </c>
      <c r="D11297" s="0" t="s">
        <v>5985</v>
      </c>
    </row>
    <row r="11298" customFormat="false" ht="15" hidden="false" customHeight="false" outlineLevel="0" collapsed="false">
      <c r="A11298" s="258" t="n">
        <v>7741</v>
      </c>
      <c r="B11298" s="259" t="s">
        <v>25351</v>
      </c>
      <c r="C11298" s="260" t="s">
        <v>17912</v>
      </c>
      <c r="D11298" s="0" t="s">
        <v>25352</v>
      </c>
    </row>
    <row r="11299" customFormat="false" ht="15" hidden="false" customHeight="false" outlineLevel="0" collapsed="false">
      <c r="A11299" s="258" t="n">
        <v>7774</v>
      </c>
      <c r="B11299" s="259" t="s">
        <v>25353</v>
      </c>
      <c r="C11299" s="260" t="s">
        <v>17912</v>
      </c>
      <c r="D11299" s="0" t="s">
        <v>21130</v>
      </c>
    </row>
    <row r="11300" customFormat="false" ht="15" hidden="false" customHeight="false" outlineLevel="0" collapsed="false">
      <c r="A11300" s="258" t="n">
        <v>7744</v>
      </c>
      <c r="B11300" s="259" t="s">
        <v>25354</v>
      </c>
      <c r="C11300" s="260" t="s">
        <v>17912</v>
      </c>
      <c r="D11300" s="0" t="s">
        <v>25355</v>
      </c>
    </row>
    <row r="11301" customFormat="false" ht="15" hidden="false" customHeight="false" outlineLevel="0" collapsed="false">
      <c r="A11301" s="258" t="n">
        <v>7773</v>
      </c>
      <c r="B11301" s="259" t="s">
        <v>25356</v>
      </c>
      <c r="C11301" s="260" t="s">
        <v>17912</v>
      </c>
      <c r="D11301" s="0" t="s">
        <v>25357</v>
      </c>
    </row>
    <row r="11302" customFormat="false" ht="15" hidden="false" customHeight="false" outlineLevel="0" collapsed="false">
      <c r="A11302" s="258" t="n">
        <v>7754</v>
      </c>
      <c r="B11302" s="259" t="s">
        <v>25358</v>
      </c>
      <c r="C11302" s="260" t="s">
        <v>17912</v>
      </c>
      <c r="D11302" s="0" t="s">
        <v>25359</v>
      </c>
    </row>
    <row r="11303" customFormat="false" ht="15" hidden="false" customHeight="false" outlineLevel="0" collapsed="false">
      <c r="A11303" s="258" t="n">
        <v>7735</v>
      </c>
      <c r="B11303" s="259" t="s">
        <v>25360</v>
      </c>
      <c r="C11303" s="260" t="s">
        <v>17912</v>
      </c>
      <c r="D11303" s="0" t="s">
        <v>25361</v>
      </c>
    </row>
    <row r="11304" customFormat="false" ht="15" hidden="false" customHeight="false" outlineLevel="0" collapsed="false">
      <c r="A11304" s="258" t="n">
        <v>7755</v>
      </c>
      <c r="B11304" s="259" t="s">
        <v>25362</v>
      </c>
      <c r="C11304" s="260" t="s">
        <v>17912</v>
      </c>
      <c r="D11304" s="0" t="s">
        <v>25363</v>
      </c>
    </row>
    <row r="11305" customFormat="false" ht="15" hidden="false" customHeight="false" outlineLevel="0" collapsed="false">
      <c r="A11305" s="258" t="n">
        <v>7776</v>
      </c>
      <c r="B11305" s="259" t="s">
        <v>25364</v>
      </c>
      <c r="C11305" s="260" t="s">
        <v>17912</v>
      </c>
      <c r="D11305" s="0" t="s">
        <v>7284</v>
      </c>
    </row>
    <row r="11306" customFormat="false" ht="15" hidden="false" customHeight="false" outlineLevel="0" collapsed="false">
      <c r="A11306" s="258" t="n">
        <v>7743</v>
      </c>
      <c r="B11306" s="259" t="s">
        <v>25365</v>
      </c>
      <c r="C11306" s="260" t="s">
        <v>17912</v>
      </c>
      <c r="D11306" s="0" t="s">
        <v>25366</v>
      </c>
    </row>
    <row r="11307" customFormat="false" ht="15" hidden="false" customHeight="false" outlineLevel="0" collapsed="false">
      <c r="A11307" s="258" t="n">
        <v>7733</v>
      </c>
      <c r="B11307" s="259" t="s">
        <v>25367</v>
      </c>
      <c r="C11307" s="260" t="s">
        <v>17912</v>
      </c>
      <c r="D11307" s="0" t="s">
        <v>5118</v>
      </c>
    </row>
    <row r="11308" customFormat="false" ht="15" hidden="false" customHeight="false" outlineLevel="0" collapsed="false">
      <c r="A11308" s="258" t="n">
        <v>7775</v>
      </c>
      <c r="B11308" s="259" t="s">
        <v>25368</v>
      </c>
      <c r="C11308" s="260" t="s">
        <v>17912</v>
      </c>
      <c r="D11308" s="0" t="s">
        <v>25369</v>
      </c>
    </row>
    <row r="11309" customFormat="false" ht="15" hidden="false" customHeight="false" outlineLevel="0" collapsed="false">
      <c r="A11309" s="258" t="n">
        <v>7734</v>
      </c>
      <c r="B11309" s="259" t="s">
        <v>25370</v>
      </c>
      <c r="C11309" s="260" t="s">
        <v>17912</v>
      </c>
      <c r="D11309" s="0" t="s">
        <v>25371</v>
      </c>
    </row>
    <row r="11310" customFormat="false" ht="15" hidden="false" customHeight="false" outlineLevel="0" collapsed="false">
      <c r="A11310" s="258" t="n">
        <v>7753</v>
      </c>
      <c r="B11310" s="259" t="s">
        <v>25372</v>
      </c>
      <c r="C11310" s="260" t="s">
        <v>17912</v>
      </c>
      <c r="D11310" s="0" t="s">
        <v>25373</v>
      </c>
    </row>
    <row r="11311" customFormat="false" ht="15" hidden="false" customHeight="false" outlineLevel="0" collapsed="false">
      <c r="A11311" s="258" t="n">
        <v>13256</v>
      </c>
      <c r="B11311" s="259" t="s">
        <v>25374</v>
      </c>
      <c r="C11311" s="260" t="s">
        <v>17912</v>
      </c>
      <c r="D11311" s="0" t="s">
        <v>25375</v>
      </c>
    </row>
    <row r="11312" customFormat="false" ht="15" hidden="false" customHeight="false" outlineLevel="0" collapsed="false">
      <c r="A11312" s="258" t="n">
        <v>7757</v>
      </c>
      <c r="B11312" s="259" t="s">
        <v>25376</v>
      </c>
      <c r="C11312" s="260" t="s">
        <v>17912</v>
      </c>
      <c r="D11312" s="0" t="s">
        <v>25377</v>
      </c>
    </row>
    <row r="11313" customFormat="false" ht="15" hidden="false" customHeight="false" outlineLevel="0" collapsed="false">
      <c r="A11313" s="258" t="n">
        <v>7758</v>
      </c>
      <c r="B11313" s="259" t="s">
        <v>25378</v>
      </c>
      <c r="C11313" s="260" t="s">
        <v>17912</v>
      </c>
      <c r="D11313" s="0" t="s">
        <v>25379</v>
      </c>
    </row>
    <row r="11314" customFormat="false" ht="15" hidden="false" customHeight="false" outlineLevel="0" collapsed="false">
      <c r="A11314" s="258" t="n">
        <v>7759</v>
      </c>
      <c r="B11314" s="259" t="s">
        <v>25380</v>
      </c>
      <c r="C11314" s="260" t="s">
        <v>17912</v>
      </c>
      <c r="D11314" s="0" t="s">
        <v>25381</v>
      </c>
    </row>
    <row r="11315" customFormat="false" ht="15" hidden="false" customHeight="false" outlineLevel="0" collapsed="false">
      <c r="A11315" s="258" t="n">
        <v>40334</v>
      </c>
      <c r="B11315" s="259" t="s">
        <v>25382</v>
      </c>
      <c r="C11315" s="260" t="s">
        <v>17912</v>
      </c>
      <c r="D11315" s="0" t="s">
        <v>25383</v>
      </c>
    </row>
    <row r="11316" customFormat="false" ht="15" hidden="false" customHeight="false" outlineLevel="0" collapsed="false">
      <c r="A11316" s="258" t="n">
        <v>7745</v>
      </c>
      <c r="B11316" s="259" t="s">
        <v>25384</v>
      </c>
      <c r="C11316" s="260" t="s">
        <v>17912</v>
      </c>
      <c r="D11316" s="0" t="s">
        <v>25385</v>
      </c>
    </row>
    <row r="11317" customFormat="false" ht="15" hidden="false" customHeight="false" outlineLevel="0" collapsed="false">
      <c r="A11317" s="258" t="n">
        <v>7714</v>
      </c>
      <c r="B11317" s="259" t="s">
        <v>25386</v>
      </c>
      <c r="C11317" s="260" t="s">
        <v>17912</v>
      </c>
      <c r="D11317" s="0" t="s">
        <v>25387</v>
      </c>
    </row>
    <row r="11318" customFormat="false" ht="15" hidden="false" customHeight="false" outlineLevel="0" collapsed="false">
      <c r="A11318" s="258" t="n">
        <v>7725</v>
      </c>
      <c r="B11318" s="259" t="s">
        <v>25388</v>
      </c>
      <c r="C11318" s="260" t="s">
        <v>17912</v>
      </c>
      <c r="D11318" s="0" t="s">
        <v>25389</v>
      </c>
    </row>
    <row r="11319" customFormat="false" ht="15" hidden="false" customHeight="false" outlineLevel="0" collapsed="false">
      <c r="A11319" s="258" t="n">
        <v>7742</v>
      </c>
      <c r="B11319" s="259" t="s">
        <v>25390</v>
      </c>
      <c r="C11319" s="260" t="s">
        <v>17912</v>
      </c>
      <c r="D11319" s="0" t="s">
        <v>25391</v>
      </c>
    </row>
    <row r="11320" customFormat="false" ht="15" hidden="false" customHeight="false" outlineLevel="0" collapsed="false">
      <c r="A11320" s="258" t="n">
        <v>7750</v>
      </c>
      <c r="B11320" s="259" t="s">
        <v>25392</v>
      </c>
      <c r="C11320" s="260" t="s">
        <v>17912</v>
      </c>
      <c r="D11320" s="0" t="s">
        <v>25393</v>
      </c>
    </row>
    <row r="11321" customFormat="false" ht="15" hidden="false" customHeight="false" outlineLevel="0" collapsed="false">
      <c r="A11321" s="258" t="n">
        <v>7756</v>
      </c>
      <c r="B11321" s="259" t="s">
        <v>25394</v>
      </c>
      <c r="C11321" s="260" t="s">
        <v>17912</v>
      </c>
      <c r="D11321" s="0" t="s">
        <v>25395</v>
      </c>
    </row>
    <row r="11322" customFormat="false" ht="15" hidden="false" customHeight="false" outlineLevel="0" collapsed="false">
      <c r="A11322" s="258" t="n">
        <v>7765</v>
      </c>
      <c r="B11322" s="259" t="s">
        <v>25396</v>
      </c>
      <c r="C11322" s="260" t="s">
        <v>17912</v>
      </c>
      <c r="D11322" s="0" t="s">
        <v>25397</v>
      </c>
    </row>
    <row r="11323" customFormat="false" ht="15" hidden="false" customHeight="false" outlineLevel="0" collapsed="false">
      <c r="A11323" s="258" t="n">
        <v>12569</v>
      </c>
      <c r="B11323" s="259" t="s">
        <v>25398</v>
      </c>
      <c r="C11323" s="260" t="s">
        <v>17912</v>
      </c>
      <c r="D11323" s="0" t="s">
        <v>25399</v>
      </c>
    </row>
    <row r="11324" customFormat="false" ht="15" hidden="false" customHeight="false" outlineLevel="0" collapsed="false">
      <c r="A11324" s="258" t="n">
        <v>7766</v>
      </c>
      <c r="B11324" s="259" t="s">
        <v>25400</v>
      </c>
      <c r="C11324" s="260" t="s">
        <v>17912</v>
      </c>
      <c r="D11324" s="0" t="s">
        <v>25401</v>
      </c>
    </row>
    <row r="11325" customFormat="false" ht="15" hidden="false" customHeight="false" outlineLevel="0" collapsed="false">
      <c r="A11325" s="258" t="n">
        <v>7767</v>
      </c>
      <c r="B11325" s="259" t="s">
        <v>25402</v>
      </c>
      <c r="C11325" s="260" t="s">
        <v>17912</v>
      </c>
      <c r="D11325" s="0" t="s">
        <v>25403</v>
      </c>
    </row>
    <row r="11326" customFormat="false" ht="15" hidden="false" customHeight="false" outlineLevel="0" collapsed="false">
      <c r="A11326" s="258" t="n">
        <v>7727</v>
      </c>
      <c r="B11326" s="259" t="s">
        <v>25404</v>
      </c>
      <c r="C11326" s="260" t="s">
        <v>17912</v>
      </c>
      <c r="D11326" s="0" t="s">
        <v>25405</v>
      </c>
    </row>
    <row r="11327" customFormat="false" ht="15" hidden="false" customHeight="false" outlineLevel="0" collapsed="false">
      <c r="A11327" s="258" t="n">
        <v>7760</v>
      </c>
      <c r="B11327" s="259" t="s">
        <v>25406</v>
      </c>
      <c r="C11327" s="260" t="s">
        <v>17912</v>
      </c>
      <c r="D11327" s="0" t="s">
        <v>25407</v>
      </c>
    </row>
    <row r="11328" customFormat="false" ht="15" hidden="false" customHeight="false" outlineLevel="0" collapsed="false">
      <c r="A11328" s="258" t="n">
        <v>7761</v>
      </c>
      <c r="B11328" s="259" t="s">
        <v>25408</v>
      </c>
      <c r="C11328" s="260" t="s">
        <v>17912</v>
      </c>
      <c r="D11328" s="0" t="s">
        <v>22780</v>
      </c>
    </row>
    <row r="11329" customFormat="false" ht="15" hidden="false" customHeight="false" outlineLevel="0" collapsed="false">
      <c r="A11329" s="258" t="n">
        <v>7752</v>
      </c>
      <c r="B11329" s="259" t="s">
        <v>25409</v>
      </c>
      <c r="C11329" s="260" t="s">
        <v>17912</v>
      </c>
      <c r="D11329" s="0" t="s">
        <v>25410</v>
      </c>
    </row>
    <row r="11330" customFormat="false" ht="15" hidden="false" customHeight="false" outlineLevel="0" collapsed="false">
      <c r="A11330" s="258" t="n">
        <v>7762</v>
      </c>
      <c r="B11330" s="259" t="s">
        <v>25411</v>
      </c>
      <c r="C11330" s="260" t="s">
        <v>17912</v>
      </c>
      <c r="D11330" s="0" t="s">
        <v>25412</v>
      </c>
    </row>
    <row r="11331" customFormat="false" ht="15" hidden="false" customHeight="false" outlineLevel="0" collapsed="false">
      <c r="A11331" s="258" t="n">
        <v>7722</v>
      </c>
      <c r="B11331" s="259" t="s">
        <v>25413</v>
      </c>
      <c r="C11331" s="260" t="s">
        <v>17912</v>
      </c>
      <c r="D11331" s="0" t="s">
        <v>25414</v>
      </c>
    </row>
    <row r="11332" customFormat="false" ht="15" hidden="false" customHeight="false" outlineLevel="0" collapsed="false">
      <c r="A11332" s="258" t="n">
        <v>7763</v>
      </c>
      <c r="B11332" s="259" t="s">
        <v>25415</v>
      </c>
      <c r="C11332" s="260" t="s">
        <v>17912</v>
      </c>
      <c r="D11332" s="0" t="s">
        <v>25416</v>
      </c>
    </row>
    <row r="11333" customFormat="false" ht="15" hidden="false" customHeight="false" outlineLevel="0" collapsed="false">
      <c r="A11333" s="258" t="n">
        <v>7764</v>
      </c>
      <c r="B11333" s="259" t="s">
        <v>25417</v>
      </c>
      <c r="C11333" s="260" t="s">
        <v>17912</v>
      </c>
      <c r="D11333" s="0" t="s">
        <v>25418</v>
      </c>
    </row>
    <row r="11334" customFormat="false" ht="15" hidden="false" customHeight="false" outlineLevel="0" collapsed="false">
      <c r="A11334" s="258" t="n">
        <v>12572</v>
      </c>
      <c r="B11334" s="259" t="s">
        <v>25419</v>
      </c>
      <c r="C11334" s="260" t="s">
        <v>17912</v>
      </c>
      <c r="D11334" s="0" t="s">
        <v>25420</v>
      </c>
    </row>
    <row r="11335" customFormat="false" ht="15" hidden="false" customHeight="false" outlineLevel="0" collapsed="false">
      <c r="A11335" s="258" t="n">
        <v>12573</v>
      </c>
      <c r="B11335" s="259" t="s">
        <v>25421</v>
      </c>
      <c r="C11335" s="260" t="s">
        <v>17912</v>
      </c>
      <c r="D11335" s="0" t="s">
        <v>25422</v>
      </c>
    </row>
    <row r="11336" customFormat="false" ht="15" hidden="false" customHeight="false" outlineLevel="0" collapsed="false">
      <c r="A11336" s="258" t="n">
        <v>12574</v>
      </c>
      <c r="B11336" s="259" t="s">
        <v>25423</v>
      </c>
      <c r="C11336" s="260" t="s">
        <v>17912</v>
      </c>
      <c r="D11336" s="0" t="s">
        <v>25424</v>
      </c>
    </row>
    <row r="11337" customFormat="false" ht="15" hidden="false" customHeight="false" outlineLevel="0" collapsed="false">
      <c r="A11337" s="258" t="n">
        <v>12575</v>
      </c>
      <c r="B11337" s="259" t="s">
        <v>25425</v>
      </c>
      <c r="C11337" s="260" t="s">
        <v>17912</v>
      </c>
      <c r="D11337" s="0" t="s">
        <v>25426</v>
      </c>
    </row>
    <row r="11338" customFormat="false" ht="15" hidden="false" customHeight="false" outlineLevel="0" collapsed="false">
      <c r="A11338" s="258" t="n">
        <v>12576</v>
      </c>
      <c r="B11338" s="259" t="s">
        <v>25427</v>
      </c>
      <c r="C11338" s="260" t="s">
        <v>17912</v>
      </c>
      <c r="D11338" s="0" t="s">
        <v>25428</v>
      </c>
    </row>
    <row r="11339" customFormat="false" ht="15" hidden="false" customHeight="false" outlineLevel="0" collapsed="false">
      <c r="A11339" s="258" t="n">
        <v>12577</v>
      </c>
      <c r="B11339" s="259" t="s">
        <v>25429</v>
      </c>
      <c r="C11339" s="260" t="s">
        <v>17912</v>
      </c>
      <c r="D11339" s="0" t="s">
        <v>24972</v>
      </c>
    </row>
    <row r="11340" customFormat="false" ht="15" hidden="false" customHeight="false" outlineLevel="0" collapsed="false">
      <c r="A11340" s="258" t="n">
        <v>12578</v>
      </c>
      <c r="B11340" s="259" t="s">
        <v>25430</v>
      </c>
      <c r="C11340" s="260" t="s">
        <v>17912</v>
      </c>
      <c r="D11340" s="0" t="s">
        <v>25431</v>
      </c>
    </row>
    <row r="11341" customFormat="false" ht="15" hidden="false" customHeight="false" outlineLevel="0" collapsed="false">
      <c r="A11341" s="258" t="n">
        <v>12579</v>
      </c>
      <c r="B11341" s="259" t="s">
        <v>25432</v>
      </c>
      <c r="C11341" s="260" t="s">
        <v>17912</v>
      </c>
      <c r="D11341" s="0" t="s">
        <v>25433</v>
      </c>
    </row>
    <row r="11342" customFormat="false" ht="15" hidden="false" customHeight="false" outlineLevel="0" collapsed="false">
      <c r="A11342" s="258" t="n">
        <v>12580</v>
      </c>
      <c r="B11342" s="259" t="s">
        <v>25434</v>
      </c>
      <c r="C11342" s="260" t="s">
        <v>17912</v>
      </c>
      <c r="D11342" s="0" t="s">
        <v>25435</v>
      </c>
    </row>
    <row r="11343" customFormat="false" ht="15" hidden="false" customHeight="false" outlineLevel="0" collapsed="false">
      <c r="A11343" s="258" t="n">
        <v>12581</v>
      </c>
      <c r="B11343" s="259" t="s">
        <v>25436</v>
      </c>
      <c r="C11343" s="260" t="s">
        <v>17912</v>
      </c>
      <c r="D11343" s="0" t="s">
        <v>25437</v>
      </c>
    </row>
    <row r="11344" customFormat="false" ht="15" hidden="false" customHeight="false" outlineLevel="0" collapsed="false">
      <c r="A11344" s="258" t="n">
        <v>41785</v>
      </c>
      <c r="B11344" s="259" t="s">
        <v>25438</v>
      </c>
      <c r="C11344" s="260" t="s">
        <v>17912</v>
      </c>
      <c r="D11344" s="0" t="s">
        <v>25439</v>
      </c>
    </row>
    <row r="11345" customFormat="false" ht="15" hidden="false" customHeight="false" outlineLevel="0" collapsed="false">
      <c r="A11345" s="258" t="n">
        <v>41781</v>
      </c>
      <c r="B11345" s="259" t="s">
        <v>25440</v>
      </c>
      <c r="C11345" s="260" t="s">
        <v>17912</v>
      </c>
      <c r="D11345" s="0" t="s">
        <v>25441</v>
      </c>
    </row>
    <row r="11346" customFormat="false" ht="15" hidden="false" customHeight="false" outlineLevel="0" collapsed="false">
      <c r="A11346" s="258" t="n">
        <v>41783</v>
      </c>
      <c r="B11346" s="259" t="s">
        <v>25442</v>
      </c>
      <c r="C11346" s="260" t="s">
        <v>17912</v>
      </c>
      <c r="D11346" s="0" t="s">
        <v>25443</v>
      </c>
    </row>
    <row r="11347" customFormat="false" ht="15" hidden="false" customHeight="false" outlineLevel="0" collapsed="false">
      <c r="A11347" s="258" t="n">
        <v>41786</v>
      </c>
      <c r="B11347" s="259" t="s">
        <v>25444</v>
      </c>
      <c r="C11347" s="260" t="s">
        <v>17912</v>
      </c>
      <c r="D11347" s="0" t="s">
        <v>25445</v>
      </c>
    </row>
    <row r="11348" customFormat="false" ht="15" hidden="false" customHeight="false" outlineLevel="0" collapsed="false">
      <c r="A11348" s="258" t="n">
        <v>41779</v>
      </c>
      <c r="B11348" s="259" t="s">
        <v>25446</v>
      </c>
      <c r="C11348" s="260" t="s">
        <v>17912</v>
      </c>
      <c r="D11348" s="0" t="s">
        <v>19347</v>
      </c>
    </row>
    <row r="11349" customFormat="false" ht="15" hidden="false" customHeight="false" outlineLevel="0" collapsed="false">
      <c r="A11349" s="258" t="n">
        <v>41780</v>
      </c>
      <c r="B11349" s="259" t="s">
        <v>25447</v>
      </c>
      <c r="C11349" s="260" t="s">
        <v>17912</v>
      </c>
      <c r="D11349" s="0" t="s">
        <v>25448</v>
      </c>
    </row>
    <row r="11350" customFormat="false" ht="15" hidden="false" customHeight="false" outlineLevel="0" collapsed="false">
      <c r="A11350" s="258" t="n">
        <v>41782</v>
      </c>
      <c r="B11350" s="259" t="s">
        <v>25449</v>
      </c>
      <c r="C11350" s="260" t="s">
        <v>17912</v>
      </c>
      <c r="D11350" s="0" t="s">
        <v>25450</v>
      </c>
    </row>
    <row r="11351" customFormat="false" ht="15" hidden="false" customHeight="false" outlineLevel="0" collapsed="false">
      <c r="A11351" s="258" t="n">
        <v>38130</v>
      </c>
      <c r="B11351" s="259" t="s">
        <v>25451</v>
      </c>
      <c r="C11351" s="260" t="s">
        <v>17912</v>
      </c>
      <c r="D11351" s="0" t="s">
        <v>25452</v>
      </c>
    </row>
    <row r="11352" customFormat="false" ht="15" hidden="false" customHeight="false" outlineLevel="0" collapsed="false">
      <c r="A11352" s="258" t="n">
        <v>21123</v>
      </c>
      <c r="B11352" s="259" t="s">
        <v>25453</v>
      </c>
      <c r="C11352" s="260" t="s">
        <v>17912</v>
      </c>
      <c r="D11352" s="0" t="s">
        <v>3178</v>
      </c>
    </row>
    <row r="11353" customFormat="false" ht="15" hidden="false" customHeight="false" outlineLevel="0" collapsed="false">
      <c r="A11353" s="258" t="n">
        <v>21124</v>
      </c>
      <c r="B11353" s="259" t="s">
        <v>25454</v>
      </c>
      <c r="C11353" s="260" t="s">
        <v>17912</v>
      </c>
      <c r="D11353" s="0" t="s">
        <v>9570</v>
      </c>
    </row>
    <row r="11354" customFormat="false" ht="15" hidden="false" customHeight="false" outlineLevel="0" collapsed="false">
      <c r="A11354" s="258" t="n">
        <v>21125</v>
      </c>
      <c r="B11354" s="259" t="s">
        <v>25455</v>
      </c>
      <c r="C11354" s="260" t="s">
        <v>17912</v>
      </c>
      <c r="D11354" s="0" t="s">
        <v>25456</v>
      </c>
    </row>
    <row r="11355" customFormat="false" ht="15" hidden="false" customHeight="false" outlineLevel="0" collapsed="false">
      <c r="A11355" s="258" t="n">
        <v>38028</v>
      </c>
      <c r="B11355" s="259" t="s">
        <v>25457</v>
      </c>
      <c r="C11355" s="260" t="s">
        <v>17912</v>
      </c>
      <c r="D11355" s="0" t="s">
        <v>25458</v>
      </c>
    </row>
    <row r="11356" customFormat="false" ht="15" hidden="false" customHeight="false" outlineLevel="0" collapsed="false">
      <c r="A11356" s="258" t="n">
        <v>38029</v>
      </c>
      <c r="B11356" s="259" t="s">
        <v>25459</v>
      </c>
      <c r="C11356" s="260" t="s">
        <v>17912</v>
      </c>
      <c r="D11356" s="0" t="s">
        <v>25460</v>
      </c>
    </row>
    <row r="11357" customFormat="false" ht="15" hidden="false" customHeight="false" outlineLevel="0" collapsed="false">
      <c r="A11357" s="258" t="n">
        <v>38030</v>
      </c>
      <c r="B11357" s="259" t="s">
        <v>25461</v>
      </c>
      <c r="C11357" s="260" t="s">
        <v>17912</v>
      </c>
      <c r="D11357" s="0" t="s">
        <v>25462</v>
      </c>
    </row>
    <row r="11358" customFormat="false" ht="15" hidden="false" customHeight="false" outlineLevel="0" collapsed="false">
      <c r="A11358" s="258" t="n">
        <v>38031</v>
      </c>
      <c r="B11358" s="259" t="s">
        <v>25463</v>
      </c>
      <c r="C11358" s="260" t="s">
        <v>17912</v>
      </c>
      <c r="D11358" s="0" t="s">
        <v>25464</v>
      </c>
    </row>
    <row r="11359" customFormat="false" ht="30" hidden="false" customHeight="false" outlineLevel="0" collapsed="false">
      <c r="A11359" s="258" t="n">
        <v>39735</v>
      </c>
      <c r="B11359" s="259" t="s">
        <v>25465</v>
      </c>
      <c r="C11359" s="260" t="s">
        <v>17912</v>
      </c>
      <c r="D11359" s="0" t="s">
        <v>25466</v>
      </c>
    </row>
    <row r="11360" customFormat="false" ht="30" hidden="false" customHeight="false" outlineLevel="0" collapsed="false">
      <c r="A11360" s="258" t="n">
        <v>39734</v>
      </c>
      <c r="B11360" s="259" t="s">
        <v>25467</v>
      </c>
      <c r="C11360" s="260" t="s">
        <v>17912</v>
      </c>
      <c r="D11360" s="0" t="s">
        <v>25468</v>
      </c>
    </row>
    <row r="11361" customFormat="false" ht="30" hidden="false" customHeight="false" outlineLevel="0" collapsed="false">
      <c r="A11361" s="258" t="n">
        <v>39736</v>
      </c>
      <c r="B11361" s="259" t="s">
        <v>25469</v>
      </c>
      <c r="C11361" s="260" t="s">
        <v>17912</v>
      </c>
      <c r="D11361" s="0" t="s">
        <v>25470</v>
      </c>
    </row>
    <row r="11362" customFormat="false" ht="30" hidden="false" customHeight="false" outlineLevel="0" collapsed="false">
      <c r="A11362" s="258" t="n">
        <v>39737</v>
      </c>
      <c r="B11362" s="259" t="s">
        <v>25471</v>
      </c>
      <c r="C11362" s="260" t="s">
        <v>17912</v>
      </c>
      <c r="D11362" s="0" t="s">
        <v>25472</v>
      </c>
    </row>
    <row r="11363" customFormat="false" ht="30" hidden="false" customHeight="false" outlineLevel="0" collapsed="false">
      <c r="A11363" s="258" t="n">
        <v>39738</v>
      </c>
      <c r="B11363" s="259" t="s">
        <v>25473</v>
      </c>
      <c r="C11363" s="260" t="s">
        <v>17912</v>
      </c>
      <c r="D11363" s="0" t="s">
        <v>1668</v>
      </c>
    </row>
    <row r="11364" customFormat="false" ht="30" hidden="false" customHeight="false" outlineLevel="0" collapsed="false">
      <c r="A11364" s="258" t="n">
        <v>39739</v>
      </c>
      <c r="B11364" s="259" t="s">
        <v>25474</v>
      </c>
      <c r="C11364" s="260" t="s">
        <v>17912</v>
      </c>
      <c r="D11364" s="0" t="s">
        <v>25475</v>
      </c>
    </row>
    <row r="11365" customFormat="false" ht="30" hidden="false" customHeight="false" outlineLevel="0" collapsed="false">
      <c r="A11365" s="258" t="n">
        <v>39733</v>
      </c>
      <c r="B11365" s="259" t="s">
        <v>25476</v>
      </c>
      <c r="C11365" s="260" t="s">
        <v>17912</v>
      </c>
      <c r="D11365" s="0" t="s">
        <v>25477</v>
      </c>
    </row>
    <row r="11366" customFormat="false" ht="30" hidden="false" customHeight="false" outlineLevel="0" collapsed="false">
      <c r="A11366" s="258" t="n">
        <v>39854</v>
      </c>
      <c r="B11366" s="259" t="s">
        <v>25478</v>
      </c>
      <c r="C11366" s="260" t="s">
        <v>17912</v>
      </c>
      <c r="D11366" s="0" t="s">
        <v>25479</v>
      </c>
    </row>
    <row r="11367" customFormat="false" ht="30" hidden="false" customHeight="false" outlineLevel="0" collapsed="false">
      <c r="A11367" s="258" t="n">
        <v>39740</v>
      </c>
      <c r="B11367" s="259" t="s">
        <v>25480</v>
      </c>
      <c r="C11367" s="260" t="s">
        <v>17912</v>
      </c>
      <c r="D11367" s="0" t="s">
        <v>25481</v>
      </c>
    </row>
    <row r="11368" customFormat="false" ht="30" hidden="false" customHeight="false" outlineLevel="0" collapsed="false">
      <c r="A11368" s="258" t="n">
        <v>39741</v>
      </c>
      <c r="B11368" s="259" t="s">
        <v>25482</v>
      </c>
      <c r="C11368" s="260" t="s">
        <v>17912</v>
      </c>
      <c r="D11368" s="0" t="s">
        <v>13700</v>
      </c>
    </row>
    <row r="11369" customFormat="false" ht="30" hidden="false" customHeight="false" outlineLevel="0" collapsed="false">
      <c r="A11369" s="258" t="n">
        <v>39853</v>
      </c>
      <c r="B11369" s="259" t="s">
        <v>25483</v>
      </c>
      <c r="C11369" s="260" t="s">
        <v>17912</v>
      </c>
      <c r="D11369" s="0" t="s">
        <v>3785</v>
      </c>
    </row>
    <row r="11370" customFormat="false" ht="30" hidden="false" customHeight="false" outlineLevel="0" collapsed="false">
      <c r="A11370" s="258" t="n">
        <v>39742</v>
      </c>
      <c r="B11370" s="259" t="s">
        <v>25484</v>
      </c>
      <c r="C11370" s="260" t="s">
        <v>17912</v>
      </c>
      <c r="D11370" s="0" t="s">
        <v>11481</v>
      </c>
    </row>
    <row r="11371" customFormat="false" ht="15" hidden="false" customHeight="false" outlineLevel="0" collapsed="false">
      <c r="A11371" s="258" t="n">
        <v>39749</v>
      </c>
      <c r="B11371" s="259" t="s">
        <v>25485</v>
      </c>
      <c r="C11371" s="260" t="s">
        <v>17912</v>
      </c>
      <c r="D11371" s="0" t="s">
        <v>23435</v>
      </c>
    </row>
    <row r="11372" customFormat="false" ht="15" hidden="false" customHeight="false" outlineLevel="0" collapsed="false">
      <c r="A11372" s="258" t="n">
        <v>39751</v>
      </c>
      <c r="B11372" s="259" t="s">
        <v>25486</v>
      </c>
      <c r="C11372" s="260" t="s">
        <v>17912</v>
      </c>
      <c r="D11372" s="0" t="s">
        <v>25487</v>
      </c>
    </row>
    <row r="11373" customFormat="false" ht="15" hidden="false" customHeight="false" outlineLevel="0" collapsed="false">
      <c r="A11373" s="258" t="n">
        <v>39750</v>
      </c>
      <c r="B11373" s="259" t="s">
        <v>25488</v>
      </c>
      <c r="C11373" s="260" t="s">
        <v>17912</v>
      </c>
      <c r="D11373" s="0" t="s">
        <v>25489</v>
      </c>
    </row>
    <row r="11374" customFormat="false" ht="15" hidden="false" customHeight="false" outlineLevel="0" collapsed="false">
      <c r="A11374" s="258" t="n">
        <v>39747</v>
      </c>
      <c r="B11374" s="259" t="s">
        <v>25490</v>
      </c>
      <c r="C11374" s="260" t="s">
        <v>17912</v>
      </c>
      <c r="D11374" s="0" t="s">
        <v>7749</v>
      </c>
    </row>
    <row r="11375" customFormat="false" ht="15" hidden="false" customHeight="false" outlineLevel="0" collapsed="false">
      <c r="A11375" s="258" t="n">
        <v>39753</v>
      </c>
      <c r="B11375" s="259" t="s">
        <v>25491</v>
      </c>
      <c r="C11375" s="260" t="s">
        <v>17912</v>
      </c>
      <c r="D11375" s="0" t="s">
        <v>25492</v>
      </c>
    </row>
    <row r="11376" customFormat="false" ht="15" hidden="false" customHeight="false" outlineLevel="0" collapsed="false">
      <c r="A11376" s="258" t="n">
        <v>39754</v>
      </c>
      <c r="B11376" s="259" t="s">
        <v>25493</v>
      </c>
      <c r="C11376" s="260" t="s">
        <v>17912</v>
      </c>
      <c r="D11376" s="0" t="s">
        <v>25494</v>
      </c>
    </row>
    <row r="11377" customFormat="false" ht="15" hidden="false" customHeight="false" outlineLevel="0" collapsed="false">
      <c r="A11377" s="258" t="n">
        <v>39748</v>
      </c>
      <c r="B11377" s="259" t="s">
        <v>25495</v>
      </c>
      <c r="C11377" s="260" t="s">
        <v>17912</v>
      </c>
      <c r="D11377" s="0" t="s">
        <v>25496</v>
      </c>
    </row>
    <row r="11378" customFormat="false" ht="15" hidden="false" customHeight="false" outlineLevel="0" collapsed="false">
      <c r="A11378" s="258" t="n">
        <v>39755</v>
      </c>
      <c r="B11378" s="259" t="s">
        <v>25497</v>
      </c>
      <c r="C11378" s="260" t="s">
        <v>17912</v>
      </c>
      <c r="D11378" s="0" t="s">
        <v>25498</v>
      </c>
    </row>
    <row r="11379" customFormat="false" ht="15" hidden="false" customHeight="false" outlineLevel="0" collapsed="false">
      <c r="A11379" s="258" t="n">
        <v>12742</v>
      </c>
      <c r="B11379" s="259" t="s">
        <v>25499</v>
      </c>
      <c r="C11379" s="260" t="s">
        <v>17912</v>
      </c>
      <c r="D11379" s="0" t="s">
        <v>25500</v>
      </c>
    </row>
    <row r="11380" customFormat="false" ht="15" hidden="false" customHeight="false" outlineLevel="0" collapsed="false">
      <c r="A11380" s="258" t="n">
        <v>12713</v>
      </c>
      <c r="B11380" s="259" t="s">
        <v>25501</v>
      </c>
      <c r="C11380" s="260" t="s">
        <v>17912</v>
      </c>
      <c r="D11380" s="0" t="s">
        <v>3578</v>
      </c>
    </row>
    <row r="11381" customFormat="false" ht="15" hidden="false" customHeight="false" outlineLevel="0" collapsed="false">
      <c r="A11381" s="258" t="n">
        <v>12743</v>
      </c>
      <c r="B11381" s="259" t="s">
        <v>25502</v>
      </c>
      <c r="C11381" s="260" t="s">
        <v>17912</v>
      </c>
      <c r="D11381" s="0" t="s">
        <v>25503</v>
      </c>
    </row>
    <row r="11382" customFormat="false" ht="15" hidden="false" customHeight="false" outlineLevel="0" collapsed="false">
      <c r="A11382" s="258" t="n">
        <v>12744</v>
      </c>
      <c r="B11382" s="259" t="s">
        <v>25504</v>
      </c>
      <c r="C11382" s="260" t="s">
        <v>17912</v>
      </c>
      <c r="D11382" s="0" t="s">
        <v>18778</v>
      </c>
    </row>
    <row r="11383" customFormat="false" ht="15" hidden="false" customHeight="false" outlineLevel="0" collapsed="false">
      <c r="A11383" s="258" t="n">
        <v>12745</v>
      </c>
      <c r="B11383" s="259" t="s">
        <v>25505</v>
      </c>
      <c r="C11383" s="260" t="s">
        <v>17912</v>
      </c>
      <c r="D11383" s="0" t="s">
        <v>25506</v>
      </c>
    </row>
    <row r="11384" customFormat="false" ht="15" hidden="false" customHeight="false" outlineLevel="0" collapsed="false">
      <c r="A11384" s="258" t="n">
        <v>12746</v>
      </c>
      <c r="B11384" s="259" t="s">
        <v>25507</v>
      </c>
      <c r="C11384" s="260" t="s">
        <v>17912</v>
      </c>
      <c r="D11384" s="0" t="s">
        <v>25508</v>
      </c>
    </row>
    <row r="11385" customFormat="false" ht="15" hidden="false" customHeight="false" outlineLevel="0" collapsed="false">
      <c r="A11385" s="258" t="n">
        <v>12747</v>
      </c>
      <c r="B11385" s="259" t="s">
        <v>25509</v>
      </c>
      <c r="C11385" s="260" t="s">
        <v>17912</v>
      </c>
      <c r="D11385" s="0" t="s">
        <v>25510</v>
      </c>
    </row>
    <row r="11386" customFormat="false" ht="15" hidden="false" customHeight="false" outlineLevel="0" collapsed="false">
      <c r="A11386" s="258" t="n">
        <v>12748</v>
      </c>
      <c r="B11386" s="259" t="s">
        <v>25511</v>
      </c>
      <c r="C11386" s="260" t="s">
        <v>17912</v>
      </c>
      <c r="D11386" s="0" t="s">
        <v>25512</v>
      </c>
    </row>
    <row r="11387" customFormat="false" ht="15" hidden="false" customHeight="false" outlineLevel="0" collapsed="false">
      <c r="A11387" s="258" t="n">
        <v>12749</v>
      </c>
      <c r="B11387" s="259" t="s">
        <v>25513</v>
      </c>
      <c r="C11387" s="260" t="s">
        <v>17912</v>
      </c>
      <c r="D11387" s="0" t="s">
        <v>25514</v>
      </c>
    </row>
    <row r="11388" customFormat="false" ht="15" hidden="false" customHeight="false" outlineLevel="0" collapsed="false">
      <c r="A11388" s="258" t="n">
        <v>39726</v>
      </c>
      <c r="B11388" s="259" t="s">
        <v>25515</v>
      </c>
      <c r="C11388" s="260" t="s">
        <v>17912</v>
      </c>
      <c r="D11388" s="0" t="s">
        <v>25516</v>
      </c>
    </row>
    <row r="11389" customFormat="false" ht="15" hidden="false" customHeight="false" outlineLevel="0" collapsed="false">
      <c r="A11389" s="258" t="n">
        <v>39728</v>
      </c>
      <c r="B11389" s="259" t="s">
        <v>25517</v>
      </c>
      <c r="C11389" s="260" t="s">
        <v>17912</v>
      </c>
      <c r="D11389" s="0" t="s">
        <v>9275</v>
      </c>
    </row>
    <row r="11390" customFormat="false" ht="15" hidden="false" customHeight="false" outlineLevel="0" collapsed="false">
      <c r="A11390" s="258" t="n">
        <v>39727</v>
      </c>
      <c r="B11390" s="259" t="s">
        <v>25518</v>
      </c>
      <c r="C11390" s="260" t="s">
        <v>17912</v>
      </c>
      <c r="D11390" s="0" t="s">
        <v>25519</v>
      </c>
    </row>
    <row r="11391" customFormat="false" ht="15" hidden="false" customHeight="false" outlineLevel="0" collapsed="false">
      <c r="A11391" s="258" t="n">
        <v>39724</v>
      </c>
      <c r="B11391" s="259" t="s">
        <v>25520</v>
      </c>
      <c r="C11391" s="260" t="s">
        <v>17912</v>
      </c>
      <c r="D11391" s="0" t="s">
        <v>25521</v>
      </c>
    </row>
    <row r="11392" customFormat="false" ht="15" hidden="false" customHeight="false" outlineLevel="0" collapsed="false">
      <c r="A11392" s="258" t="n">
        <v>39729</v>
      </c>
      <c r="B11392" s="259" t="s">
        <v>25522</v>
      </c>
      <c r="C11392" s="260" t="s">
        <v>17912</v>
      </c>
      <c r="D11392" s="0" t="s">
        <v>25523</v>
      </c>
    </row>
    <row r="11393" customFormat="false" ht="15" hidden="false" customHeight="false" outlineLevel="0" collapsed="false">
      <c r="A11393" s="258" t="n">
        <v>39730</v>
      </c>
      <c r="B11393" s="259" t="s">
        <v>25524</v>
      </c>
      <c r="C11393" s="260" t="s">
        <v>17912</v>
      </c>
      <c r="D11393" s="0" t="s">
        <v>25525</v>
      </c>
    </row>
    <row r="11394" customFormat="false" ht="15" hidden="false" customHeight="false" outlineLevel="0" collapsed="false">
      <c r="A11394" s="258" t="n">
        <v>39731</v>
      </c>
      <c r="B11394" s="259" t="s">
        <v>25526</v>
      </c>
      <c r="C11394" s="260" t="s">
        <v>17912</v>
      </c>
      <c r="D11394" s="0" t="s">
        <v>25527</v>
      </c>
    </row>
    <row r="11395" customFormat="false" ht="15" hidden="false" customHeight="false" outlineLevel="0" collapsed="false">
      <c r="A11395" s="258" t="n">
        <v>39725</v>
      </c>
      <c r="B11395" s="259" t="s">
        <v>25528</v>
      </c>
      <c r="C11395" s="260" t="s">
        <v>17912</v>
      </c>
      <c r="D11395" s="0" t="s">
        <v>25529</v>
      </c>
    </row>
    <row r="11396" customFormat="false" ht="15" hidden="false" customHeight="false" outlineLevel="0" collapsed="false">
      <c r="A11396" s="258" t="n">
        <v>39732</v>
      </c>
      <c r="B11396" s="259" t="s">
        <v>25530</v>
      </c>
      <c r="C11396" s="260" t="s">
        <v>17912</v>
      </c>
      <c r="D11396" s="0" t="s">
        <v>25531</v>
      </c>
    </row>
    <row r="11397" customFormat="false" ht="15" hidden="false" customHeight="false" outlineLevel="0" collapsed="false">
      <c r="A11397" s="258" t="n">
        <v>39660</v>
      </c>
      <c r="B11397" s="259" t="s">
        <v>25532</v>
      </c>
      <c r="C11397" s="260" t="s">
        <v>17912</v>
      </c>
      <c r="D11397" s="0" t="s">
        <v>25533</v>
      </c>
    </row>
    <row r="11398" customFormat="false" ht="15" hidden="false" customHeight="false" outlineLevel="0" collapsed="false">
      <c r="A11398" s="258" t="n">
        <v>39662</v>
      </c>
      <c r="B11398" s="259" t="s">
        <v>25534</v>
      </c>
      <c r="C11398" s="260" t="s">
        <v>17912</v>
      </c>
      <c r="D11398" s="0" t="s">
        <v>9645</v>
      </c>
    </row>
    <row r="11399" customFormat="false" ht="15" hidden="false" customHeight="false" outlineLevel="0" collapsed="false">
      <c r="A11399" s="258" t="n">
        <v>39661</v>
      </c>
      <c r="B11399" s="259" t="s">
        <v>25535</v>
      </c>
      <c r="C11399" s="260" t="s">
        <v>17912</v>
      </c>
      <c r="D11399" s="0" t="s">
        <v>7831</v>
      </c>
    </row>
    <row r="11400" customFormat="false" ht="15" hidden="false" customHeight="false" outlineLevel="0" collapsed="false">
      <c r="A11400" s="258" t="n">
        <v>39666</v>
      </c>
      <c r="B11400" s="259" t="s">
        <v>25536</v>
      </c>
      <c r="C11400" s="260" t="s">
        <v>17912</v>
      </c>
      <c r="D11400" s="0" t="s">
        <v>25537</v>
      </c>
    </row>
    <row r="11401" customFormat="false" ht="15" hidden="false" customHeight="false" outlineLevel="0" collapsed="false">
      <c r="A11401" s="258" t="n">
        <v>39664</v>
      </c>
      <c r="B11401" s="259" t="s">
        <v>25538</v>
      </c>
      <c r="C11401" s="260" t="s">
        <v>17912</v>
      </c>
      <c r="D11401" s="0" t="s">
        <v>9049</v>
      </c>
    </row>
    <row r="11402" customFormat="false" ht="15" hidden="false" customHeight="false" outlineLevel="0" collapsed="false">
      <c r="A11402" s="258" t="n">
        <v>39663</v>
      </c>
      <c r="B11402" s="259" t="s">
        <v>25539</v>
      </c>
      <c r="C11402" s="260" t="s">
        <v>17912</v>
      </c>
      <c r="D11402" s="0" t="s">
        <v>11931</v>
      </c>
    </row>
    <row r="11403" customFormat="false" ht="15" hidden="false" customHeight="false" outlineLevel="0" collapsed="false">
      <c r="A11403" s="258" t="n">
        <v>39665</v>
      </c>
      <c r="B11403" s="259" t="s">
        <v>25540</v>
      </c>
      <c r="C11403" s="260" t="s">
        <v>17912</v>
      </c>
      <c r="D11403" s="0" t="s">
        <v>25541</v>
      </c>
    </row>
    <row r="11404" customFormat="false" ht="15" hidden="false" customHeight="false" outlineLevel="0" collapsed="false">
      <c r="A11404" s="258" t="n">
        <v>39752</v>
      </c>
      <c r="B11404" s="259" t="s">
        <v>25542</v>
      </c>
      <c r="C11404" s="260" t="s">
        <v>17912</v>
      </c>
      <c r="D11404" s="0" t="s">
        <v>25543</v>
      </c>
    </row>
    <row r="11405" customFormat="false" ht="15" hidden="false" customHeight="false" outlineLevel="0" collapsed="false">
      <c r="A11405" s="258" t="n">
        <v>12583</v>
      </c>
      <c r="B11405" s="259" t="s">
        <v>25544</v>
      </c>
      <c r="C11405" s="260" t="s">
        <v>17912</v>
      </c>
      <c r="D11405" s="0" t="s">
        <v>25545</v>
      </c>
    </row>
    <row r="11406" customFormat="false" ht="15" hidden="false" customHeight="false" outlineLevel="0" collapsed="false">
      <c r="A11406" s="258" t="n">
        <v>12584</v>
      </c>
      <c r="B11406" s="259" t="s">
        <v>25546</v>
      </c>
      <c r="C11406" s="260" t="s">
        <v>17912</v>
      </c>
      <c r="D11406" s="0" t="s">
        <v>15001</v>
      </c>
    </row>
    <row r="11407" customFormat="false" ht="15" hidden="false" customHeight="false" outlineLevel="0" collapsed="false">
      <c r="A11407" s="258" t="n">
        <v>13159</v>
      </c>
      <c r="B11407" s="259" t="s">
        <v>25547</v>
      </c>
      <c r="C11407" s="260" t="s">
        <v>17912</v>
      </c>
      <c r="D11407" s="0" t="s">
        <v>25548</v>
      </c>
    </row>
    <row r="11408" customFormat="false" ht="15" hidden="false" customHeight="false" outlineLevel="0" collapsed="false">
      <c r="A11408" s="258" t="n">
        <v>13168</v>
      </c>
      <c r="B11408" s="259" t="s">
        <v>25549</v>
      </c>
      <c r="C11408" s="260" t="s">
        <v>17912</v>
      </c>
      <c r="D11408" s="0" t="s">
        <v>25550</v>
      </c>
    </row>
    <row r="11409" customFormat="false" ht="15" hidden="false" customHeight="false" outlineLevel="0" collapsed="false">
      <c r="A11409" s="258" t="n">
        <v>13173</v>
      </c>
      <c r="B11409" s="259" t="s">
        <v>25551</v>
      </c>
      <c r="C11409" s="260" t="s">
        <v>17912</v>
      </c>
      <c r="D11409" s="0" t="s">
        <v>25552</v>
      </c>
    </row>
    <row r="11410" customFormat="false" ht="15" hidden="false" customHeight="false" outlineLevel="0" collapsed="false">
      <c r="A11410" s="258" t="n">
        <v>37449</v>
      </c>
      <c r="B11410" s="259" t="s">
        <v>25553</v>
      </c>
      <c r="C11410" s="260" t="s">
        <v>17912</v>
      </c>
      <c r="D11410" s="0" t="s">
        <v>11723</v>
      </c>
    </row>
    <row r="11411" customFormat="false" ht="15" hidden="false" customHeight="false" outlineLevel="0" collapsed="false">
      <c r="A11411" s="258" t="n">
        <v>37450</v>
      </c>
      <c r="B11411" s="259" t="s">
        <v>25554</v>
      </c>
      <c r="C11411" s="260" t="s">
        <v>17912</v>
      </c>
      <c r="D11411" s="0" t="s">
        <v>25555</v>
      </c>
    </row>
    <row r="11412" customFormat="false" ht="15" hidden="false" customHeight="false" outlineLevel="0" collapsed="false">
      <c r="A11412" s="258" t="n">
        <v>37451</v>
      </c>
      <c r="B11412" s="259" t="s">
        <v>25556</v>
      </c>
      <c r="C11412" s="260" t="s">
        <v>17912</v>
      </c>
      <c r="D11412" s="0" t="s">
        <v>9516</v>
      </c>
    </row>
    <row r="11413" customFormat="false" ht="15" hidden="false" customHeight="false" outlineLevel="0" collapsed="false">
      <c r="A11413" s="258" t="n">
        <v>37452</v>
      </c>
      <c r="B11413" s="259" t="s">
        <v>25557</v>
      </c>
      <c r="C11413" s="260" t="s">
        <v>17912</v>
      </c>
      <c r="D11413" s="0" t="s">
        <v>25558</v>
      </c>
    </row>
    <row r="11414" customFormat="false" ht="15" hidden="false" customHeight="false" outlineLevel="0" collapsed="false">
      <c r="A11414" s="258" t="n">
        <v>37453</v>
      </c>
      <c r="B11414" s="259" t="s">
        <v>25559</v>
      </c>
      <c r="C11414" s="260" t="s">
        <v>17912</v>
      </c>
      <c r="D11414" s="0" t="s">
        <v>25560</v>
      </c>
    </row>
    <row r="11415" customFormat="false" ht="15" hidden="false" customHeight="false" outlineLevel="0" collapsed="false">
      <c r="A11415" s="258" t="n">
        <v>7778</v>
      </c>
      <c r="B11415" s="259" t="s">
        <v>25561</v>
      </c>
      <c r="C11415" s="260" t="s">
        <v>17912</v>
      </c>
      <c r="D11415" s="0" t="s">
        <v>10763</v>
      </c>
    </row>
    <row r="11416" customFormat="false" ht="15" hidden="false" customHeight="false" outlineLevel="0" collapsed="false">
      <c r="A11416" s="258" t="n">
        <v>7796</v>
      </c>
      <c r="B11416" s="259" t="s">
        <v>25562</v>
      </c>
      <c r="C11416" s="260" t="s">
        <v>17912</v>
      </c>
      <c r="D11416" s="0" t="s">
        <v>25563</v>
      </c>
    </row>
    <row r="11417" customFormat="false" ht="15" hidden="false" customHeight="false" outlineLevel="0" collapsed="false">
      <c r="A11417" s="258" t="n">
        <v>7781</v>
      </c>
      <c r="B11417" s="259" t="s">
        <v>25564</v>
      </c>
      <c r="C11417" s="260" t="s">
        <v>17912</v>
      </c>
      <c r="D11417" s="0" t="s">
        <v>25565</v>
      </c>
    </row>
    <row r="11418" customFormat="false" ht="15" hidden="false" customHeight="false" outlineLevel="0" collapsed="false">
      <c r="A11418" s="258" t="n">
        <v>7795</v>
      </c>
      <c r="B11418" s="259" t="s">
        <v>25566</v>
      </c>
      <c r="C11418" s="260" t="s">
        <v>17912</v>
      </c>
      <c r="D11418" s="0" t="s">
        <v>25567</v>
      </c>
    </row>
    <row r="11419" customFormat="false" ht="15" hidden="false" customHeight="false" outlineLevel="0" collapsed="false">
      <c r="A11419" s="258" t="n">
        <v>7791</v>
      </c>
      <c r="B11419" s="259" t="s">
        <v>25568</v>
      </c>
      <c r="C11419" s="260" t="s">
        <v>17912</v>
      </c>
      <c r="D11419" s="0" t="s">
        <v>25569</v>
      </c>
    </row>
    <row r="11420" customFormat="false" ht="15" hidden="false" customHeight="false" outlineLevel="0" collapsed="false">
      <c r="A11420" s="258" t="n">
        <v>7783</v>
      </c>
      <c r="B11420" s="259" t="s">
        <v>25570</v>
      </c>
      <c r="C11420" s="260" t="s">
        <v>17912</v>
      </c>
      <c r="D11420" s="0" t="s">
        <v>22286</v>
      </c>
    </row>
    <row r="11421" customFormat="false" ht="15" hidden="false" customHeight="false" outlineLevel="0" collapsed="false">
      <c r="A11421" s="258" t="n">
        <v>7790</v>
      </c>
      <c r="B11421" s="259" t="s">
        <v>25571</v>
      </c>
      <c r="C11421" s="260" t="s">
        <v>17912</v>
      </c>
      <c r="D11421" s="0" t="s">
        <v>25572</v>
      </c>
    </row>
    <row r="11422" customFormat="false" ht="15" hidden="false" customHeight="false" outlineLevel="0" collapsed="false">
      <c r="A11422" s="258" t="n">
        <v>7785</v>
      </c>
      <c r="B11422" s="259" t="s">
        <v>25573</v>
      </c>
      <c r="C11422" s="260" t="s">
        <v>17912</v>
      </c>
      <c r="D11422" s="0" t="s">
        <v>19472</v>
      </c>
    </row>
    <row r="11423" customFormat="false" ht="15" hidden="false" customHeight="false" outlineLevel="0" collapsed="false">
      <c r="A11423" s="258" t="n">
        <v>7792</v>
      </c>
      <c r="B11423" s="259" t="s">
        <v>25574</v>
      </c>
      <c r="C11423" s="260" t="s">
        <v>17912</v>
      </c>
      <c r="D11423" s="0" t="s">
        <v>25575</v>
      </c>
    </row>
    <row r="11424" customFormat="false" ht="15" hidden="false" customHeight="false" outlineLevel="0" collapsed="false">
      <c r="A11424" s="258" t="n">
        <v>7793</v>
      </c>
      <c r="B11424" s="259" t="s">
        <v>25576</v>
      </c>
      <c r="C11424" s="260" t="s">
        <v>17912</v>
      </c>
      <c r="D11424" s="0" t="s">
        <v>25577</v>
      </c>
    </row>
    <row r="11425" customFormat="false" ht="15" hidden="false" customHeight="false" outlineLevel="0" collapsed="false">
      <c r="A11425" s="258" t="n">
        <v>12613</v>
      </c>
      <c r="B11425" s="259" t="s">
        <v>25578</v>
      </c>
      <c r="C11425" s="260" t="s">
        <v>17875</v>
      </c>
      <c r="D11425" s="0" t="s">
        <v>3476</v>
      </c>
    </row>
    <row r="11426" customFormat="false" ht="15" hidden="false" customHeight="false" outlineLevel="0" collapsed="false">
      <c r="A11426" s="258" t="n">
        <v>1031</v>
      </c>
      <c r="B11426" s="259" t="s">
        <v>25579</v>
      </c>
      <c r="C11426" s="260" t="s">
        <v>17875</v>
      </c>
      <c r="D11426" s="0" t="s">
        <v>12648</v>
      </c>
    </row>
    <row r="11427" customFormat="false" ht="30" hidden="false" customHeight="false" outlineLevel="0" collapsed="false">
      <c r="A11427" s="258" t="n">
        <v>39707</v>
      </c>
      <c r="B11427" s="259" t="s">
        <v>25580</v>
      </c>
      <c r="C11427" s="260" t="s">
        <v>17912</v>
      </c>
      <c r="D11427" s="0" t="s">
        <v>2807</v>
      </c>
    </row>
    <row r="11428" customFormat="false" ht="30" hidden="false" customHeight="false" outlineLevel="0" collapsed="false">
      <c r="A11428" s="258" t="n">
        <v>39708</v>
      </c>
      <c r="B11428" s="259" t="s">
        <v>25581</v>
      </c>
      <c r="C11428" s="260" t="s">
        <v>17912</v>
      </c>
      <c r="D11428" s="0" t="s">
        <v>18718</v>
      </c>
    </row>
    <row r="11429" customFormat="false" ht="30" hidden="false" customHeight="false" outlineLevel="0" collapsed="false">
      <c r="A11429" s="258" t="n">
        <v>39710</v>
      </c>
      <c r="B11429" s="259" t="s">
        <v>25582</v>
      </c>
      <c r="C11429" s="260" t="s">
        <v>17912</v>
      </c>
      <c r="D11429" s="0" t="s">
        <v>25583</v>
      </c>
    </row>
    <row r="11430" customFormat="false" ht="30" hidden="false" customHeight="false" outlineLevel="0" collapsed="false">
      <c r="A11430" s="258" t="n">
        <v>39709</v>
      </c>
      <c r="B11430" s="259" t="s">
        <v>25584</v>
      </c>
      <c r="C11430" s="260" t="s">
        <v>17912</v>
      </c>
      <c r="D11430" s="0" t="s">
        <v>14941</v>
      </c>
    </row>
    <row r="11431" customFormat="false" ht="30" hidden="false" customHeight="false" outlineLevel="0" collapsed="false">
      <c r="A11431" s="258" t="n">
        <v>39711</v>
      </c>
      <c r="B11431" s="259" t="s">
        <v>25585</v>
      </c>
      <c r="C11431" s="260" t="s">
        <v>17912</v>
      </c>
      <c r="D11431" s="0" t="s">
        <v>16804</v>
      </c>
    </row>
    <row r="11432" customFormat="false" ht="30" hidden="false" customHeight="false" outlineLevel="0" collapsed="false">
      <c r="A11432" s="258" t="n">
        <v>39712</v>
      </c>
      <c r="B11432" s="259" t="s">
        <v>25586</v>
      </c>
      <c r="C11432" s="260" t="s">
        <v>17912</v>
      </c>
      <c r="D11432" s="0" t="s">
        <v>566</v>
      </c>
    </row>
    <row r="11433" customFormat="false" ht="30" hidden="false" customHeight="false" outlineLevel="0" collapsed="false">
      <c r="A11433" s="258" t="n">
        <v>39713</v>
      </c>
      <c r="B11433" s="259" t="s">
        <v>25587</v>
      </c>
      <c r="C11433" s="260" t="s">
        <v>17912</v>
      </c>
      <c r="D11433" s="0" t="s">
        <v>2713</v>
      </c>
    </row>
    <row r="11434" customFormat="false" ht="30" hidden="false" customHeight="false" outlineLevel="0" collapsed="false">
      <c r="A11434" s="258" t="n">
        <v>39714</v>
      </c>
      <c r="B11434" s="259" t="s">
        <v>25588</v>
      </c>
      <c r="C11434" s="260" t="s">
        <v>17912</v>
      </c>
      <c r="D11434" s="0" t="s">
        <v>17139</v>
      </c>
    </row>
    <row r="11435" customFormat="false" ht="30" hidden="false" customHeight="false" outlineLevel="0" collapsed="false">
      <c r="A11435" s="258" t="n">
        <v>39715</v>
      </c>
      <c r="B11435" s="259" t="s">
        <v>25589</v>
      </c>
      <c r="C11435" s="260" t="s">
        <v>17912</v>
      </c>
      <c r="D11435" s="0" t="s">
        <v>2106</v>
      </c>
    </row>
    <row r="11436" customFormat="false" ht="30" hidden="false" customHeight="false" outlineLevel="0" collapsed="false">
      <c r="A11436" s="258" t="n">
        <v>39716</v>
      </c>
      <c r="B11436" s="259" t="s">
        <v>25590</v>
      </c>
      <c r="C11436" s="260" t="s">
        <v>17912</v>
      </c>
      <c r="D11436" s="0" t="s">
        <v>1455</v>
      </c>
    </row>
    <row r="11437" customFormat="false" ht="30" hidden="false" customHeight="false" outlineLevel="0" collapsed="false">
      <c r="A11437" s="258" t="n">
        <v>39718</v>
      </c>
      <c r="B11437" s="259" t="s">
        <v>25591</v>
      </c>
      <c r="C11437" s="260" t="s">
        <v>17912</v>
      </c>
      <c r="D11437" s="0" t="s">
        <v>13974</v>
      </c>
    </row>
    <row r="11438" customFormat="false" ht="15" hidden="false" customHeight="false" outlineLevel="0" collapsed="false">
      <c r="A11438" s="258" t="n">
        <v>9813</v>
      </c>
      <c r="B11438" s="259" t="s">
        <v>25592</v>
      </c>
      <c r="C11438" s="260" t="s">
        <v>17912</v>
      </c>
      <c r="D11438" s="0" t="s">
        <v>477</v>
      </c>
    </row>
    <row r="11439" customFormat="false" ht="15" hidden="false" customHeight="false" outlineLevel="0" collapsed="false">
      <c r="A11439" s="258" t="n">
        <v>9815</v>
      </c>
      <c r="B11439" s="259" t="s">
        <v>25593</v>
      </c>
      <c r="C11439" s="260" t="s">
        <v>17912</v>
      </c>
      <c r="D11439" s="0" t="s">
        <v>465</v>
      </c>
    </row>
    <row r="11440" customFormat="false" ht="30" hidden="false" customHeight="false" outlineLevel="0" collapsed="false">
      <c r="A11440" s="258" t="n">
        <v>25876</v>
      </c>
      <c r="B11440" s="259" t="s">
        <v>25594</v>
      </c>
      <c r="C11440" s="260" t="s">
        <v>17912</v>
      </c>
      <c r="D11440" s="0" t="s">
        <v>25595</v>
      </c>
    </row>
    <row r="11441" customFormat="false" ht="30" hidden="false" customHeight="false" outlineLevel="0" collapsed="false">
      <c r="A11441" s="258" t="n">
        <v>25888</v>
      </c>
      <c r="B11441" s="259" t="s">
        <v>25596</v>
      </c>
      <c r="C11441" s="260" t="s">
        <v>17912</v>
      </c>
      <c r="D11441" s="0" t="s">
        <v>25597</v>
      </c>
    </row>
    <row r="11442" customFormat="false" ht="30" hidden="false" customHeight="false" outlineLevel="0" collapsed="false">
      <c r="A11442" s="258" t="n">
        <v>25874</v>
      </c>
      <c r="B11442" s="259" t="s">
        <v>25598</v>
      </c>
      <c r="C11442" s="260" t="s">
        <v>17912</v>
      </c>
      <c r="D11442" s="0" t="s">
        <v>25599</v>
      </c>
    </row>
    <row r="11443" customFormat="false" ht="30" hidden="false" customHeight="false" outlineLevel="0" collapsed="false">
      <c r="A11443" s="258" t="n">
        <v>25877</v>
      </c>
      <c r="B11443" s="259" t="s">
        <v>25600</v>
      </c>
      <c r="C11443" s="260" t="s">
        <v>17912</v>
      </c>
      <c r="D11443" s="0" t="s">
        <v>25601</v>
      </c>
    </row>
    <row r="11444" customFormat="false" ht="30" hidden="false" customHeight="false" outlineLevel="0" collapsed="false">
      <c r="A11444" s="258" t="n">
        <v>25878</v>
      </c>
      <c r="B11444" s="259" t="s">
        <v>25602</v>
      </c>
      <c r="C11444" s="260" t="s">
        <v>17912</v>
      </c>
      <c r="D11444" s="0" t="s">
        <v>25603</v>
      </c>
    </row>
    <row r="11445" customFormat="false" ht="30" hidden="false" customHeight="false" outlineLevel="0" collapsed="false">
      <c r="A11445" s="258" t="n">
        <v>25879</v>
      </c>
      <c r="B11445" s="259" t="s">
        <v>25604</v>
      </c>
      <c r="C11445" s="260" t="s">
        <v>17912</v>
      </c>
      <c r="D11445" s="0" t="s">
        <v>25605</v>
      </c>
    </row>
    <row r="11446" customFormat="false" ht="30" hidden="false" customHeight="false" outlineLevel="0" collapsed="false">
      <c r="A11446" s="258" t="n">
        <v>25887</v>
      </c>
      <c r="B11446" s="259" t="s">
        <v>25606</v>
      </c>
      <c r="C11446" s="260" t="s">
        <v>17912</v>
      </c>
      <c r="D11446" s="0" t="s">
        <v>25607</v>
      </c>
    </row>
    <row r="11447" customFormat="false" ht="30" hidden="false" customHeight="false" outlineLevel="0" collapsed="false">
      <c r="A11447" s="258" t="n">
        <v>25880</v>
      </c>
      <c r="B11447" s="259" t="s">
        <v>25608</v>
      </c>
      <c r="C11447" s="260" t="s">
        <v>17912</v>
      </c>
      <c r="D11447" s="0" t="s">
        <v>25609</v>
      </c>
    </row>
    <row r="11448" customFormat="false" ht="30" hidden="false" customHeight="false" outlineLevel="0" collapsed="false">
      <c r="A11448" s="258" t="n">
        <v>25881</v>
      </c>
      <c r="B11448" s="259" t="s">
        <v>25610</v>
      </c>
      <c r="C11448" s="260" t="s">
        <v>17912</v>
      </c>
      <c r="D11448" s="0" t="s">
        <v>25611</v>
      </c>
    </row>
    <row r="11449" customFormat="false" ht="30" hidden="false" customHeight="false" outlineLevel="0" collapsed="false">
      <c r="A11449" s="258" t="n">
        <v>25882</v>
      </c>
      <c r="B11449" s="259" t="s">
        <v>25612</v>
      </c>
      <c r="C11449" s="260" t="s">
        <v>17912</v>
      </c>
      <c r="D11449" s="0" t="s">
        <v>25613</v>
      </c>
    </row>
    <row r="11450" customFormat="false" ht="30" hidden="false" customHeight="false" outlineLevel="0" collapsed="false">
      <c r="A11450" s="258" t="n">
        <v>25883</v>
      </c>
      <c r="B11450" s="259" t="s">
        <v>25614</v>
      </c>
      <c r="C11450" s="260" t="s">
        <v>17912</v>
      </c>
      <c r="D11450" s="0" t="s">
        <v>3397</v>
      </c>
    </row>
    <row r="11451" customFormat="false" ht="30" hidden="false" customHeight="false" outlineLevel="0" collapsed="false">
      <c r="A11451" s="258" t="n">
        <v>25884</v>
      </c>
      <c r="B11451" s="259" t="s">
        <v>25615</v>
      </c>
      <c r="C11451" s="260" t="s">
        <v>17912</v>
      </c>
      <c r="D11451" s="0" t="s">
        <v>25616</v>
      </c>
    </row>
    <row r="11452" customFormat="false" ht="30" hidden="false" customHeight="false" outlineLevel="0" collapsed="false">
      <c r="A11452" s="258" t="n">
        <v>25885</v>
      </c>
      <c r="B11452" s="259" t="s">
        <v>25617</v>
      </c>
      <c r="C11452" s="260" t="s">
        <v>17912</v>
      </c>
      <c r="D11452" s="0" t="s">
        <v>25618</v>
      </c>
    </row>
    <row r="11453" customFormat="false" ht="30" hidden="false" customHeight="false" outlineLevel="0" collapsed="false">
      <c r="A11453" s="258" t="n">
        <v>25889</v>
      </c>
      <c r="B11453" s="259" t="s">
        <v>25619</v>
      </c>
      <c r="C11453" s="260" t="s">
        <v>17912</v>
      </c>
      <c r="D11453" s="0" t="s">
        <v>25620</v>
      </c>
    </row>
    <row r="11454" customFormat="false" ht="30" hidden="false" customHeight="false" outlineLevel="0" collapsed="false">
      <c r="A11454" s="258" t="n">
        <v>25886</v>
      </c>
      <c r="B11454" s="259" t="s">
        <v>25621</v>
      </c>
      <c r="C11454" s="260" t="s">
        <v>17912</v>
      </c>
      <c r="D11454" s="0" t="s">
        <v>25622</v>
      </c>
    </row>
    <row r="11455" customFormat="false" ht="30" hidden="false" customHeight="false" outlineLevel="0" collapsed="false">
      <c r="A11455" s="258" t="n">
        <v>25875</v>
      </c>
      <c r="B11455" s="259" t="s">
        <v>25623</v>
      </c>
      <c r="C11455" s="260" t="s">
        <v>17912</v>
      </c>
      <c r="D11455" s="0" t="s">
        <v>25624</v>
      </c>
    </row>
    <row r="11456" customFormat="false" ht="15" hidden="false" customHeight="false" outlineLevel="0" collapsed="false">
      <c r="A11456" s="258" t="n">
        <v>9876</v>
      </c>
      <c r="B11456" s="259" t="s">
        <v>25625</v>
      </c>
      <c r="C11456" s="260" t="s">
        <v>17912</v>
      </c>
      <c r="D11456" s="0" t="s">
        <v>25626</v>
      </c>
    </row>
    <row r="11457" customFormat="false" ht="15" hidden="false" customHeight="false" outlineLevel="0" collapsed="false">
      <c r="A11457" s="258" t="n">
        <v>9877</v>
      </c>
      <c r="B11457" s="259" t="s">
        <v>25627</v>
      </c>
      <c r="C11457" s="260" t="s">
        <v>17912</v>
      </c>
      <c r="D11457" s="0" t="s">
        <v>25628</v>
      </c>
    </row>
    <row r="11458" customFormat="false" ht="15" hidden="false" customHeight="false" outlineLevel="0" collapsed="false">
      <c r="A11458" s="258" t="n">
        <v>9878</v>
      </c>
      <c r="B11458" s="259" t="s">
        <v>25629</v>
      </c>
      <c r="C11458" s="260" t="s">
        <v>17912</v>
      </c>
      <c r="D11458" s="0" t="s">
        <v>13483</v>
      </c>
    </row>
    <row r="11459" customFormat="false" ht="15" hidden="false" customHeight="false" outlineLevel="0" collapsed="false">
      <c r="A11459" s="258" t="n">
        <v>9879</v>
      </c>
      <c r="B11459" s="259" t="s">
        <v>25630</v>
      </c>
      <c r="C11459" s="260" t="s">
        <v>17912</v>
      </c>
      <c r="D11459" s="0" t="s">
        <v>25631</v>
      </c>
    </row>
    <row r="11460" customFormat="false" ht="30" hidden="false" customHeight="false" outlineLevel="0" collapsed="false">
      <c r="A11460" s="258" t="n">
        <v>42001</v>
      </c>
      <c r="B11460" s="259" t="s">
        <v>25632</v>
      </c>
      <c r="C11460" s="260" t="s">
        <v>17912</v>
      </c>
      <c r="D11460" s="0" t="s">
        <v>25633</v>
      </c>
    </row>
    <row r="11461" customFormat="false" ht="30" hidden="false" customHeight="false" outlineLevel="0" collapsed="false">
      <c r="A11461" s="258" t="n">
        <v>41998</v>
      </c>
      <c r="B11461" s="259" t="s">
        <v>25634</v>
      </c>
      <c r="C11461" s="260" t="s">
        <v>17912</v>
      </c>
      <c r="D11461" s="0" t="s">
        <v>25635</v>
      </c>
    </row>
    <row r="11462" customFormat="false" ht="30" hidden="false" customHeight="false" outlineLevel="0" collapsed="false">
      <c r="A11462" s="258" t="n">
        <v>41999</v>
      </c>
      <c r="B11462" s="259" t="s">
        <v>25636</v>
      </c>
      <c r="C11462" s="260" t="s">
        <v>17912</v>
      </c>
      <c r="D11462" s="0" t="s">
        <v>25637</v>
      </c>
    </row>
    <row r="11463" customFormat="false" ht="30" hidden="false" customHeight="false" outlineLevel="0" collapsed="false">
      <c r="A11463" s="258" t="n">
        <v>42000</v>
      </c>
      <c r="B11463" s="259" t="s">
        <v>25638</v>
      </c>
      <c r="C11463" s="260" t="s">
        <v>17912</v>
      </c>
      <c r="D11463" s="0" t="s">
        <v>25639</v>
      </c>
    </row>
    <row r="11464" customFormat="false" ht="30" hidden="false" customHeight="false" outlineLevel="0" collapsed="false">
      <c r="A11464" s="258" t="n">
        <v>38053</v>
      </c>
      <c r="B11464" s="259" t="s">
        <v>25640</v>
      </c>
      <c r="C11464" s="260" t="s">
        <v>17912</v>
      </c>
      <c r="D11464" s="0" t="s">
        <v>10468</v>
      </c>
    </row>
    <row r="11465" customFormat="false" ht="30" hidden="false" customHeight="false" outlineLevel="0" collapsed="false">
      <c r="A11465" s="258" t="n">
        <v>38054</v>
      </c>
      <c r="B11465" s="259" t="s">
        <v>25641</v>
      </c>
      <c r="C11465" s="260" t="s">
        <v>17912</v>
      </c>
      <c r="D11465" s="0" t="s">
        <v>19049</v>
      </c>
    </row>
    <row r="11466" customFormat="false" ht="30" hidden="false" customHeight="false" outlineLevel="0" collapsed="false">
      <c r="A11466" s="258" t="n">
        <v>38052</v>
      </c>
      <c r="B11466" s="259" t="s">
        <v>25642</v>
      </c>
      <c r="C11466" s="260" t="s">
        <v>17912</v>
      </c>
      <c r="D11466" s="0" t="s">
        <v>3048</v>
      </c>
    </row>
    <row r="11467" customFormat="false" ht="30" hidden="false" customHeight="false" outlineLevel="0" collapsed="false">
      <c r="A11467" s="258" t="n">
        <v>38051</v>
      </c>
      <c r="B11467" s="259" t="s">
        <v>25643</v>
      </c>
      <c r="C11467" s="260" t="s">
        <v>17912</v>
      </c>
      <c r="D11467" s="0" t="s">
        <v>1389</v>
      </c>
    </row>
    <row r="11468" customFormat="false" ht="15" hidden="false" customHeight="false" outlineLevel="0" collapsed="false">
      <c r="A11468" s="258" t="n">
        <v>38787</v>
      </c>
      <c r="B11468" s="259" t="s">
        <v>25644</v>
      </c>
      <c r="C11468" s="260" t="s">
        <v>17912</v>
      </c>
      <c r="D11468" s="0" t="s">
        <v>219</v>
      </c>
    </row>
    <row r="11469" customFormat="false" ht="15" hidden="false" customHeight="false" outlineLevel="0" collapsed="false">
      <c r="A11469" s="258" t="n">
        <v>38825</v>
      </c>
      <c r="B11469" s="259" t="s">
        <v>25645</v>
      </c>
      <c r="C11469" s="260" t="s">
        <v>17912</v>
      </c>
      <c r="D11469" s="0" t="s">
        <v>2611</v>
      </c>
    </row>
    <row r="11470" customFormat="false" ht="15" hidden="false" customHeight="false" outlineLevel="0" collapsed="false">
      <c r="A11470" s="258" t="n">
        <v>38826</v>
      </c>
      <c r="B11470" s="259" t="s">
        <v>25646</v>
      </c>
      <c r="C11470" s="260" t="s">
        <v>17912</v>
      </c>
      <c r="D11470" s="0" t="s">
        <v>10047</v>
      </c>
    </row>
    <row r="11471" customFormat="false" ht="15" hidden="false" customHeight="false" outlineLevel="0" collapsed="false">
      <c r="A11471" s="258" t="n">
        <v>38827</v>
      </c>
      <c r="B11471" s="259" t="s">
        <v>25647</v>
      </c>
      <c r="C11471" s="260" t="s">
        <v>17912</v>
      </c>
      <c r="D11471" s="0" t="s">
        <v>25648</v>
      </c>
    </row>
    <row r="11472" customFormat="false" ht="15" hidden="false" customHeight="false" outlineLevel="0" collapsed="false">
      <c r="A11472" s="258" t="n">
        <v>38830</v>
      </c>
      <c r="B11472" s="259" t="s">
        <v>25649</v>
      </c>
      <c r="C11472" s="260" t="s">
        <v>17912</v>
      </c>
      <c r="D11472" s="0" t="s">
        <v>6339</v>
      </c>
    </row>
    <row r="11473" customFormat="false" ht="15" hidden="false" customHeight="false" outlineLevel="0" collapsed="false">
      <c r="A11473" s="258" t="n">
        <v>38828</v>
      </c>
      <c r="B11473" s="259" t="s">
        <v>25650</v>
      </c>
      <c r="C11473" s="260" t="s">
        <v>17912</v>
      </c>
      <c r="D11473" s="0" t="s">
        <v>25651</v>
      </c>
    </row>
    <row r="11474" customFormat="false" ht="15" hidden="false" customHeight="false" outlineLevel="0" collapsed="false">
      <c r="A11474" s="258" t="n">
        <v>38829</v>
      </c>
      <c r="B11474" s="259" t="s">
        <v>25652</v>
      </c>
      <c r="C11474" s="260" t="s">
        <v>17912</v>
      </c>
      <c r="D11474" s="0" t="s">
        <v>2848</v>
      </c>
    </row>
    <row r="11475" customFormat="false" ht="15" hidden="false" customHeight="false" outlineLevel="0" collapsed="false">
      <c r="A11475" s="258" t="n">
        <v>38831</v>
      </c>
      <c r="B11475" s="259" t="s">
        <v>25653</v>
      </c>
      <c r="C11475" s="260" t="s">
        <v>17912</v>
      </c>
      <c r="D11475" s="0" t="s">
        <v>25654</v>
      </c>
    </row>
    <row r="11476" customFormat="false" ht="15" hidden="false" customHeight="false" outlineLevel="0" collapsed="false">
      <c r="A11476" s="258" t="n">
        <v>36274</v>
      </c>
      <c r="B11476" s="259" t="s">
        <v>25655</v>
      </c>
      <c r="C11476" s="260" t="s">
        <v>17912</v>
      </c>
      <c r="D11476" s="0" t="s">
        <v>2600</v>
      </c>
    </row>
    <row r="11477" customFormat="false" ht="15" hidden="false" customHeight="false" outlineLevel="0" collapsed="false">
      <c r="A11477" s="258" t="n">
        <v>36278</v>
      </c>
      <c r="B11477" s="259" t="s">
        <v>25656</v>
      </c>
      <c r="C11477" s="260" t="s">
        <v>17912</v>
      </c>
      <c r="D11477" s="0" t="s">
        <v>11980</v>
      </c>
    </row>
    <row r="11478" customFormat="false" ht="15" hidden="false" customHeight="false" outlineLevel="0" collapsed="false">
      <c r="A11478" s="258" t="n">
        <v>38977</v>
      </c>
      <c r="B11478" s="259" t="s">
        <v>25657</v>
      </c>
      <c r="C11478" s="260" t="s">
        <v>17912</v>
      </c>
      <c r="D11478" s="0" t="s">
        <v>25658</v>
      </c>
    </row>
    <row r="11479" customFormat="false" ht="15" hidden="false" customHeight="false" outlineLevel="0" collapsed="false">
      <c r="A11479" s="258" t="n">
        <v>38971</v>
      </c>
      <c r="B11479" s="259" t="s">
        <v>25659</v>
      </c>
      <c r="C11479" s="260" t="s">
        <v>17912</v>
      </c>
      <c r="D11479" s="0" t="s">
        <v>25660</v>
      </c>
    </row>
    <row r="11480" customFormat="false" ht="15" hidden="false" customHeight="false" outlineLevel="0" collapsed="false">
      <c r="A11480" s="258" t="n">
        <v>38972</v>
      </c>
      <c r="B11480" s="259" t="s">
        <v>25661</v>
      </c>
      <c r="C11480" s="260" t="s">
        <v>17912</v>
      </c>
      <c r="D11480" s="0" t="s">
        <v>20140</v>
      </c>
    </row>
    <row r="11481" customFormat="false" ht="15" hidden="false" customHeight="false" outlineLevel="0" collapsed="false">
      <c r="A11481" s="258" t="n">
        <v>38973</v>
      </c>
      <c r="B11481" s="259" t="s">
        <v>25662</v>
      </c>
      <c r="C11481" s="260" t="s">
        <v>17912</v>
      </c>
      <c r="D11481" s="0" t="s">
        <v>18794</v>
      </c>
    </row>
    <row r="11482" customFormat="false" ht="15" hidden="false" customHeight="false" outlineLevel="0" collapsed="false">
      <c r="A11482" s="258" t="n">
        <v>38974</v>
      </c>
      <c r="B11482" s="259" t="s">
        <v>25663</v>
      </c>
      <c r="C11482" s="260" t="s">
        <v>17912</v>
      </c>
      <c r="D11482" s="0" t="s">
        <v>24657</v>
      </c>
    </row>
    <row r="11483" customFormat="false" ht="15" hidden="false" customHeight="false" outlineLevel="0" collapsed="false">
      <c r="A11483" s="258" t="n">
        <v>38975</v>
      </c>
      <c r="B11483" s="259" t="s">
        <v>25664</v>
      </c>
      <c r="C11483" s="260" t="s">
        <v>17912</v>
      </c>
      <c r="D11483" s="0" t="s">
        <v>9004</v>
      </c>
    </row>
    <row r="11484" customFormat="false" ht="15" hidden="false" customHeight="false" outlineLevel="0" collapsed="false">
      <c r="A11484" s="258" t="n">
        <v>38976</v>
      </c>
      <c r="B11484" s="259" t="s">
        <v>25665</v>
      </c>
      <c r="C11484" s="260" t="s">
        <v>17912</v>
      </c>
      <c r="D11484" s="0" t="s">
        <v>20443</v>
      </c>
    </row>
    <row r="11485" customFormat="false" ht="15" hidden="false" customHeight="false" outlineLevel="0" collapsed="false">
      <c r="A11485" s="258" t="n">
        <v>38986</v>
      </c>
      <c r="B11485" s="259" t="s">
        <v>25666</v>
      </c>
      <c r="C11485" s="260" t="s">
        <v>17912</v>
      </c>
      <c r="D11485" s="0" t="s">
        <v>25667</v>
      </c>
    </row>
    <row r="11486" customFormat="false" ht="15" hidden="false" customHeight="false" outlineLevel="0" collapsed="false">
      <c r="A11486" s="258" t="n">
        <v>38978</v>
      </c>
      <c r="B11486" s="259" t="s">
        <v>25668</v>
      </c>
      <c r="C11486" s="260" t="s">
        <v>17912</v>
      </c>
      <c r="D11486" s="0" t="s">
        <v>2600</v>
      </c>
    </row>
    <row r="11487" customFormat="false" ht="15" hidden="false" customHeight="false" outlineLevel="0" collapsed="false">
      <c r="A11487" s="258" t="n">
        <v>38979</v>
      </c>
      <c r="B11487" s="259" t="s">
        <v>25669</v>
      </c>
      <c r="C11487" s="260" t="s">
        <v>17912</v>
      </c>
      <c r="D11487" s="0" t="s">
        <v>11980</v>
      </c>
    </row>
    <row r="11488" customFormat="false" ht="15" hidden="false" customHeight="false" outlineLevel="0" collapsed="false">
      <c r="A11488" s="258" t="n">
        <v>38980</v>
      </c>
      <c r="B11488" s="259" t="s">
        <v>25670</v>
      </c>
      <c r="C11488" s="260" t="s">
        <v>17912</v>
      </c>
      <c r="D11488" s="0" t="s">
        <v>20156</v>
      </c>
    </row>
    <row r="11489" customFormat="false" ht="15" hidden="false" customHeight="false" outlineLevel="0" collapsed="false">
      <c r="A11489" s="258" t="n">
        <v>38981</v>
      </c>
      <c r="B11489" s="259" t="s">
        <v>25671</v>
      </c>
      <c r="C11489" s="260" t="s">
        <v>17912</v>
      </c>
      <c r="D11489" s="0" t="s">
        <v>501</v>
      </c>
    </row>
    <row r="11490" customFormat="false" ht="15" hidden="false" customHeight="false" outlineLevel="0" collapsed="false">
      <c r="A11490" s="258" t="n">
        <v>38982</v>
      </c>
      <c r="B11490" s="259" t="s">
        <v>25672</v>
      </c>
      <c r="C11490" s="260" t="s">
        <v>17912</v>
      </c>
      <c r="D11490" s="0" t="s">
        <v>7643</v>
      </c>
    </row>
    <row r="11491" customFormat="false" ht="15" hidden="false" customHeight="false" outlineLevel="0" collapsed="false">
      <c r="A11491" s="258" t="n">
        <v>38983</v>
      </c>
      <c r="B11491" s="259" t="s">
        <v>25673</v>
      </c>
      <c r="C11491" s="260" t="s">
        <v>17912</v>
      </c>
      <c r="D11491" s="0" t="s">
        <v>25674</v>
      </c>
    </row>
    <row r="11492" customFormat="false" ht="15" hidden="false" customHeight="false" outlineLevel="0" collapsed="false">
      <c r="A11492" s="258" t="n">
        <v>38984</v>
      </c>
      <c r="B11492" s="259" t="s">
        <v>25675</v>
      </c>
      <c r="C11492" s="260" t="s">
        <v>17912</v>
      </c>
      <c r="D11492" s="0" t="s">
        <v>25676</v>
      </c>
    </row>
    <row r="11493" customFormat="false" ht="15" hidden="false" customHeight="false" outlineLevel="0" collapsed="false">
      <c r="A11493" s="258" t="n">
        <v>38985</v>
      </c>
      <c r="B11493" s="259" t="s">
        <v>25677</v>
      </c>
      <c r="C11493" s="260" t="s">
        <v>17912</v>
      </c>
      <c r="D11493" s="0" t="s">
        <v>18269</v>
      </c>
    </row>
    <row r="11494" customFormat="false" ht="15" hidden="false" customHeight="false" outlineLevel="0" collapsed="false">
      <c r="A11494" s="258" t="n">
        <v>9836</v>
      </c>
      <c r="B11494" s="259" t="s">
        <v>25678</v>
      </c>
      <c r="C11494" s="260" t="s">
        <v>17912</v>
      </c>
      <c r="D11494" s="0" t="s">
        <v>20044</v>
      </c>
    </row>
    <row r="11495" customFormat="false" ht="15" hidden="false" customHeight="false" outlineLevel="0" collapsed="false">
      <c r="A11495" s="258" t="n">
        <v>20065</v>
      </c>
      <c r="B11495" s="259" t="s">
        <v>25679</v>
      </c>
      <c r="C11495" s="260" t="s">
        <v>17912</v>
      </c>
      <c r="D11495" s="0" t="s">
        <v>414</v>
      </c>
    </row>
    <row r="11496" customFormat="false" ht="15" hidden="false" customHeight="false" outlineLevel="0" collapsed="false">
      <c r="A11496" s="258" t="n">
        <v>9835</v>
      </c>
      <c r="B11496" s="259" t="s">
        <v>25680</v>
      </c>
      <c r="C11496" s="260" t="s">
        <v>17912</v>
      </c>
      <c r="D11496" s="0" t="s">
        <v>2392</v>
      </c>
    </row>
    <row r="11497" customFormat="false" ht="15" hidden="false" customHeight="false" outlineLevel="0" collapsed="false">
      <c r="A11497" s="258" t="n">
        <v>38032</v>
      </c>
      <c r="B11497" s="259" t="s">
        <v>25681</v>
      </c>
      <c r="C11497" s="260" t="s">
        <v>17912</v>
      </c>
      <c r="D11497" s="0" t="s">
        <v>15728</v>
      </c>
    </row>
    <row r="11498" customFormat="false" ht="15" hidden="false" customHeight="false" outlineLevel="0" collapsed="false">
      <c r="A11498" s="258" t="n">
        <v>38033</v>
      </c>
      <c r="B11498" s="259" t="s">
        <v>25682</v>
      </c>
      <c r="C11498" s="260" t="s">
        <v>17912</v>
      </c>
      <c r="D11498" s="0" t="s">
        <v>25683</v>
      </c>
    </row>
    <row r="11499" customFormat="false" ht="15" hidden="false" customHeight="false" outlineLevel="0" collapsed="false">
      <c r="A11499" s="258" t="n">
        <v>38034</v>
      </c>
      <c r="B11499" s="259" t="s">
        <v>25684</v>
      </c>
      <c r="C11499" s="260" t="s">
        <v>17912</v>
      </c>
      <c r="D11499" s="0" t="s">
        <v>25685</v>
      </c>
    </row>
    <row r="11500" customFormat="false" ht="15" hidden="false" customHeight="false" outlineLevel="0" collapsed="false">
      <c r="A11500" s="258" t="n">
        <v>38035</v>
      </c>
      <c r="B11500" s="259" t="s">
        <v>25686</v>
      </c>
      <c r="C11500" s="260" t="s">
        <v>17912</v>
      </c>
      <c r="D11500" s="0" t="s">
        <v>25687</v>
      </c>
    </row>
    <row r="11501" customFormat="false" ht="15" hidden="false" customHeight="false" outlineLevel="0" collapsed="false">
      <c r="A11501" s="258" t="n">
        <v>38036</v>
      </c>
      <c r="B11501" s="259" t="s">
        <v>25688</v>
      </c>
      <c r="C11501" s="260" t="s">
        <v>17912</v>
      </c>
      <c r="D11501" s="0" t="s">
        <v>12622</v>
      </c>
    </row>
    <row r="11502" customFormat="false" ht="15" hidden="false" customHeight="false" outlineLevel="0" collapsed="false">
      <c r="A11502" s="258" t="n">
        <v>38037</v>
      </c>
      <c r="B11502" s="259" t="s">
        <v>25689</v>
      </c>
      <c r="C11502" s="260" t="s">
        <v>17912</v>
      </c>
      <c r="D11502" s="0" t="s">
        <v>25690</v>
      </c>
    </row>
    <row r="11503" customFormat="false" ht="15" hidden="false" customHeight="false" outlineLevel="0" collapsed="false">
      <c r="A11503" s="258" t="n">
        <v>9850</v>
      </c>
      <c r="B11503" s="259" t="s">
        <v>25691</v>
      </c>
      <c r="C11503" s="260" t="s">
        <v>17912</v>
      </c>
      <c r="D11503" s="0" t="s">
        <v>25692</v>
      </c>
    </row>
    <row r="11504" customFormat="false" ht="15" hidden="false" customHeight="false" outlineLevel="0" collapsed="false">
      <c r="A11504" s="258" t="n">
        <v>9853</v>
      </c>
      <c r="B11504" s="259" t="s">
        <v>25693</v>
      </c>
      <c r="C11504" s="260" t="s">
        <v>17912</v>
      </c>
      <c r="D11504" s="0" t="s">
        <v>25694</v>
      </c>
    </row>
    <row r="11505" customFormat="false" ht="15" hidden="false" customHeight="false" outlineLevel="0" collapsed="false">
      <c r="A11505" s="258" t="n">
        <v>9854</v>
      </c>
      <c r="B11505" s="259" t="s">
        <v>25695</v>
      </c>
      <c r="C11505" s="260" t="s">
        <v>17912</v>
      </c>
      <c r="D11505" s="0" t="s">
        <v>25696</v>
      </c>
    </row>
    <row r="11506" customFormat="false" ht="15" hidden="false" customHeight="false" outlineLevel="0" collapsed="false">
      <c r="A11506" s="258" t="n">
        <v>9851</v>
      </c>
      <c r="B11506" s="259" t="s">
        <v>25697</v>
      </c>
      <c r="C11506" s="260" t="s">
        <v>17912</v>
      </c>
      <c r="D11506" s="0" t="s">
        <v>25698</v>
      </c>
    </row>
    <row r="11507" customFormat="false" ht="15" hidden="false" customHeight="false" outlineLevel="0" collapsed="false">
      <c r="A11507" s="258" t="n">
        <v>9855</v>
      </c>
      <c r="B11507" s="259" t="s">
        <v>25699</v>
      </c>
      <c r="C11507" s="260" t="s">
        <v>17912</v>
      </c>
      <c r="D11507" s="0" t="s">
        <v>25700</v>
      </c>
    </row>
    <row r="11508" customFormat="false" ht="15" hidden="false" customHeight="false" outlineLevel="0" collapsed="false">
      <c r="A11508" s="258" t="n">
        <v>9825</v>
      </c>
      <c r="B11508" s="259" t="s">
        <v>25701</v>
      </c>
      <c r="C11508" s="260" t="s">
        <v>17912</v>
      </c>
      <c r="D11508" s="0" t="s">
        <v>25702</v>
      </c>
    </row>
    <row r="11509" customFormat="false" ht="15" hidden="false" customHeight="false" outlineLevel="0" collapsed="false">
      <c r="A11509" s="258" t="n">
        <v>9828</v>
      </c>
      <c r="B11509" s="259" t="s">
        <v>25703</v>
      </c>
      <c r="C11509" s="260" t="s">
        <v>17912</v>
      </c>
      <c r="D11509" s="0" t="s">
        <v>25704</v>
      </c>
    </row>
    <row r="11510" customFormat="false" ht="15" hidden="false" customHeight="false" outlineLevel="0" collapsed="false">
      <c r="A11510" s="258" t="n">
        <v>9829</v>
      </c>
      <c r="B11510" s="259" t="s">
        <v>25705</v>
      </c>
      <c r="C11510" s="260" t="s">
        <v>17912</v>
      </c>
      <c r="D11510" s="0" t="s">
        <v>25706</v>
      </c>
    </row>
    <row r="11511" customFormat="false" ht="15" hidden="false" customHeight="false" outlineLevel="0" collapsed="false">
      <c r="A11511" s="258" t="n">
        <v>9826</v>
      </c>
      <c r="B11511" s="259" t="s">
        <v>25707</v>
      </c>
      <c r="C11511" s="260" t="s">
        <v>17912</v>
      </c>
      <c r="D11511" s="0" t="s">
        <v>25708</v>
      </c>
    </row>
    <row r="11512" customFormat="false" ht="15" hidden="false" customHeight="false" outlineLevel="0" collapsed="false">
      <c r="A11512" s="258" t="n">
        <v>9827</v>
      </c>
      <c r="B11512" s="259" t="s">
        <v>25709</v>
      </c>
      <c r="C11512" s="260" t="s">
        <v>17912</v>
      </c>
      <c r="D11512" s="0" t="s">
        <v>25710</v>
      </c>
    </row>
    <row r="11513" customFormat="false" ht="15" hidden="false" customHeight="false" outlineLevel="0" collapsed="false">
      <c r="A11513" s="258" t="n">
        <v>36374</v>
      </c>
      <c r="B11513" s="259" t="s">
        <v>25711</v>
      </c>
      <c r="C11513" s="260" t="s">
        <v>17912</v>
      </c>
      <c r="D11513" s="0" t="s">
        <v>19441</v>
      </c>
    </row>
    <row r="11514" customFormat="false" ht="15" hidden="false" customHeight="false" outlineLevel="0" collapsed="false">
      <c r="A11514" s="258" t="n">
        <v>36084</v>
      </c>
      <c r="B11514" s="259" t="s">
        <v>25712</v>
      </c>
      <c r="C11514" s="260" t="s">
        <v>17912</v>
      </c>
      <c r="D11514" s="0" t="s">
        <v>7909</v>
      </c>
    </row>
    <row r="11515" customFormat="false" ht="15" hidden="false" customHeight="false" outlineLevel="0" collapsed="false">
      <c r="A11515" s="258" t="n">
        <v>36373</v>
      </c>
      <c r="B11515" s="259" t="s">
        <v>25713</v>
      </c>
      <c r="C11515" s="260" t="s">
        <v>17912</v>
      </c>
      <c r="D11515" s="0" t="s">
        <v>25654</v>
      </c>
    </row>
    <row r="11516" customFormat="false" ht="15" hidden="false" customHeight="false" outlineLevel="0" collapsed="false">
      <c r="A11516" s="258" t="n">
        <v>36377</v>
      </c>
      <c r="B11516" s="259" t="s">
        <v>25714</v>
      </c>
      <c r="C11516" s="260" t="s">
        <v>17912</v>
      </c>
      <c r="D11516" s="0" t="s">
        <v>10315</v>
      </c>
    </row>
    <row r="11517" customFormat="false" ht="15" hidden="false" customHeight="false" outlineLevel="0" collapsed="false">
      <c r="A11517" s="258" t="n">
        <v>36375</v>
      </c>
      <c r="B11517" s="259" t="s">
        <v>25715</v>
      </c>
      <c r="C11517" s="260" t="s">
        <v>17912</v>
      </c>
      <c r="D11517" s="0" t="s">
        <v>25716</v>
      </c>
    </row>
    <row r="11518" customFormat="false" ht="15" hidden="false" customHeight="false" outlineLevel="0" collapsed="false">
      <c r="A11518" s="258" t="n">
        <v>36376</v>
      </c>
      <c r="B11518" s="259" t="s">
        <v>25717</v>
      </c>
      <c r="C11518" s="260" t="s">
        <v>17912</v>
      </c>
      <c r="D11518" s="0" t="s">
        <v>25718</v>
      </c>
    </row>
    <row r="11519" customFormat="false" ht="15" hidden="false" customHeight="false" outlineLevel="0" collapsed="false">
      <c r="A11519" s="258" t="n">
        <v>36380</v>
      </c>
      <c r="B11519" s="259" t="s">
        <v>25719</v>
      </c>
      <c r="C11519" s="260" t="s">
        <v>17912</v>
      </c>
      <c r="D11519" s="0" t="s">
        <v>25720</v>
      </c>
    </row>
    <row r="11520" customFormat="false" ht="15" hidden="false" customHeight="false" outlineLevel="0" collapsed="false">
      <c r="A11520" s="258" t="n">
        <v>36378</v>
      </c>
      <c r="B11520" s="259" t="s">
        <v>25721</v>
      </c>
      <c r="C11520" s="260" t="s">
        <v>17912</v>
      </c>
      <c r="D11520" s="0" t="s">
        <v>25722</v>
      </c>
    </row>
    <row r="11521" customFormat="false" ht="15" hidden="false" customHeight="false" outlineLevel="0" collapsed="false">
      <c r="A11521" s="258" t="n">
        <v>36379</v>
      </c>
      <c r="B11521" s="259" t="s">
        <v>25723</v>
      </c>
      <c r="C11521" s="260" t="s">
        <v>17912</v>
      </c>
      <c r="D11521" s="0" t="s">
        <v>25724</v>
      </c>
    </row>
    <row r="11522" customFormat="false" ht="15" hidden="false" customHeight="false" outlineLevel="0" collapsed="false">
      <c r="A11522" s="258" t="n">
        <v>9859</v>
      </c>
      <c r="B11522" s="259" t="s">
        <v>25725</v>
      </c>
      <c r="C11522" s="260" t="s">
        <v>17912</v>
      </c>
      <c r="D11522" s="0" t="s">
        <v>9631</v>
      </c>
    </row>
    <row r="11523" customFormat="false" ht="15" hidden="false" customHeight="false" outlineLevel="0" collapsed="false">
      <c r="A11523" s="258" t="n">
        <v>9838</v>
      </c>
      <c r="B11523" s="259" t="s">
        <v>25726</v>
      </c>
      <c r="C11523" s="260" t="s">
        <v>17912</v>
      </c>
      <c r="D11523" s="0" t="s">
        <v>2313</v>
      </c>
    </row>
    <row r="11524" customFormat="false" ht="15" hidden="false" customHeight="false" outlineLevel="0" collapsed="false">
      <c r="A11524" s="258" t="n">
        <v>9837</v>
      </c>
      <c r="B11524" s="259" t="s">
        <v>25727</v>
      </c>
      <c r="C11524" s="260" t="s">
        <v>17912</v>
      </c>
      <c r="D11524" s="0" t="s">
        <v>18407</v>
      </c>
    </row>
    <row r="11525" customFormat="false" ht="15" hidden="false" customHeight="false" outlineLevel="0" collapsed="false">
      <c r="A11525" s="258" t="n">
        <v>9833</v>
      </c>
      <c r="B11525" s="259" t="s">
        <v>25728</v>
      </c>
      <c r="C11525" s="260" t="s">
        <v>17912</v>
      </c>
      <c r="D11525" s="0" t="s">
        <v>25729</v>
      </c>
    </row>
    <row r="11526" customFormat="false" ht="15" hidden="false" customHeight="false" outlineLevel="0" collapsed="false">
      <c r="A11526" s="258" t="n">
        <v>9830</v>
      </c>
      <c r="B11526" s="259" t="s">
        <v>25730</v>
      </c>
      <c r="C11526" s="260" t="s">
        <v>17912</v>
      </c>
      <c r="D11526" s="0" t="s">
        <v>3048</v>
      </c>
    </row>
    <row r="11527" customFormat="false" ht="15" hidden="false" customHeight="false" outlineLevel="0" collapsed="false">
      <c r="A11527" s="258" t="n">
        <v>9834</v>
      </c>
      <c r="B11527" s="259" t="s">
        <v>25731</v>
      </c>
      <c r="C11527" s="260" t="s">
        <v>17912</v>
      </c>
      <c r="D11527" s="0" t="s">
        <v>25732</v>
      </c>
    </row>
    <row r="11528" customFormat="false" ht="15" hidden="false" customHeight="false" outlineLevel="0" collapsed="false">
      <c r="A11528" s="258" t="n">
        <v>9863</v>
      </c>
      <c r="B11528" s="259" t="s">
        <v>25733</v>
      </c>
      <c r="C11528" s="260" t="s">
        <v>17912</v>
      </c>
      <c r="D11528" s="0" t="s">
        <v>18657</v>
      </c>
    </row>
    <row r="11529" customFormat="false" ht="15" hidden="false" customHeight="false" outlineLevel="0" collapsed="false">
      <c r="A11529" s="258" t="n">
        <v>9860</v>
      </c>
      <c r="B11529" s="259" t="s">
        <v>25734</v>
      </c>
      <c r="C11529" s="260" t="s">
        <v>17912</v>
      </c>
      <c r="D11529" s="0" t="s">
        <v>25735</v>
      </c>
    </row>
    <row r="11530" customFormat="false" ht="15" hidden="false" customHeight="false" outlineLevel="0" collapsed="false">
      <c r="A11530" s="258" t="n">
        <v>9862</v>
      </c>
      <c r="B11530" s="259" t="s">
        <v>25736</v>
      </c>
      <c r="C11530" s="260" t="s">
        <v>17912</v>
      </c>
      <c r="D11530" s="0" t="s">
        <v>12193</v>
      </c>
    </row>
    <row r="11531" customFormat="false" ht="15" hidden="false" customHeight="false" outlineLevel="0" collapsed="false">
      <c r="A11531" s="258" t="n">
        <v>9861</v>
      </c>
      <c r="B11531" s="259" t="s">
        <v>25737</v>
      </c>
      <c r="C11531" s="260" t="s">
        <v>17912</v>
      </c>
      <c r="D11531" s="0" t="s">
        <v>25738</v>
      </c>
    </row>
    <row r="11532" customFormat="false" ht="15" hidden="false" customHeight="false" outlineLevel="0" collapsed="false">
      <c r="A11532" s="258" t="n">
        <v>9856</v>
      </c>
      <c r="B11532" s="259" t="s">
        <v>25739</v>
      </c>
      <c r="C11532" s="260" t="s">
        <v>17912</v>
      </c>
      <c r="D11532" s="0" t="s">
        <v>489</v>
      </c>
    </row>
    <row r="11533" customFormat="false" ht="15" hidden="false" customHeight="false" outlineLevel="0" collapsed="false">
      <c r="A11533" s="258" t="n">
        <v>9866</v>
      </c>
      <c r="B11533" s="259" t="s">
        <v>25740</v>
      </c>
      <c r="C11533" s="260" t="s">
        <v>17912</v>
      </c>
      <c r="D11533" s="0" t="s">
        <v>9813</v>
      </c>
    </row>
    <row r="11534" customFormat="false" ht="15" hidden="false" customHeight="false" outlineLevel="0" collapsed="false">
      <c r="A11534" s="258" t="n">
        <v>9857</v>
      </c>
      <c r="B11534" s="259" t="s">
        <v>25741</v>
      </c>
      <c r="C11534" s="260" t="s">
        <v>17912</v>
      </c>
      <c r="D11534" s="0" t="s">
        <v>25742</v>
      </c>
    </row>
    <row r="11535" customFormat="false" ht="15" hidden="false" customHeight="false" outlineLevel="0" collapsed="false">
      <c r="A11535" s="258" t="n">
        <v>9864</v>
      </c>
      <c r="B11535" s="259" t="s">
        <v>25743</v>
      </c>
      <c r="C11535" s="260" t="s">
        <v>17912</v>
      </c>
      <c r="D11535" s="0" t="s">
        <v>25744</v>
      </c>
    </row>
    <row r="11536" customFormat="false" ht="15" hidden="false" customHeight="false" outlineLevel="0" collapsed="false">
      <c r="A11536" s="258" t="n">
        <v>9865</v>
      </c>
      <c r="B11536" s="259" t="s">
        <v>25745</v>
      </c>
      <c r="C11536" s="260" t="s">
        <v>17912</v>
      </c>
      <c r="D11536" s="0" t="s">
        <v>25746</v>
      </c>
    </row>
    <row r="11537" customFormat="false" ht="15" hidden="false" customHeight="false" outlineLevel="0" collapsed="false">
      <c r="A11537" s="258" t="n">
        <v>9858</v>
      </c>
      <c r="B11537" s="259" t="s">
        <v>25747</v>
      </c>
      <c r="C11537" s="260" t="s">
        <v>17912</v>
      </c>
      <c r="D11537" s="0" t="s">
        <v>25748</v>
      </c>
    </row>
    <row r="11538" customFormat="false" ht="15" hidden="false" customHeight="false" outlineLevel="0" collapsed="false">
      <c r="A11538" s="258" t="n">
        <v>9841</v>
      </c>
      <c r="B11538" s="259" t="s">
        <v>25749</v>
      </c>
      <c r="C11538" s="260" t="s">
        <v>17912</v>
      </c>
      <c r="D11538" s="0" t="s">
        <v>19810</v>
      </c>
    </row>
    <row r="11539" customFormat="false" ht="15" hidden="false" customHeight="false" outlineLevel="0" collapsed="false">
      <c r="A11539" s="258" t="n">
        <v>9840</v>
      </c>
      <c r="B11539" s="259" t="s">
        <v>25750</v>
      </c>
      <c r="C11539" s="260" t="s">
        <v>17912</v>
      </c>
      <c r="D11539" s="0" t="s">
        <v>4819</v>
      </c>
    </row>
    <row r="11540" customFormat="false" ht="15" hidden="false" customHeight="false" outlineLevel="0" collapsed="false">
      <c r="A11540" s="258" t="n">
        <v>20067</v>
      </c>
      <c r="B11540" s="259" t="s">
        <v>25751</v>
      </c>
      <c r="C11540" s="260" t="s">
        <v>17912</v>
      </c>
      <c r="D11540" s="0" t="s">
        <v>7677</v>
      </c>
    </row>
    <row r="11541" customFormat="false" ht="15" hidden="false" customHeight="false" outlineLevel="0" collapsed="false">
      <c r="A11541" s="258" t="n">
        <v>20068</v>
      </c>
      <c r="B11541" s="259" t="s">
        <v>25752</v>
      </c>
      <c r="C11541" s="260" t="s">
        <v>17912</v>
      </c>
      <c r="D11541" s="0" t="s">
        <v>3164</v>
      </c>
    </row>
    <row r="11542" customFormat="false" ht="15" hidden="false" customHeight="false" outlineLevel="0" collapsed="false">
      <c r="A11542" s="258" t="n">
        <v>9839</v>
      </c>
      <c r="B11542" s="259" t="s">
        <v>25753</v>
      </c>
      <c r="C11542" s="260" t="s">
        <v>17912</v>
      </c>
      <c r="D11542" s="0" t="s">
        <v>7837</v>
      </c>
    </row>
    <row r="11543" customFormat="false" ht="15" hidden="false" customHeight="false" outlineLevel="0" collapsed="false">
      <c r="A11543" s="258" t="n">
        <v>9870</v>
      </c>
      <c r="B11543" s="259" t="s">
        <v>25754</v>
      </c>
      <c r="C11543" s="260" t="s">
        <v>17912</v>
      </c>
      <c r="D11543" s="0" t="s">
        <v>22553</v>
      </c>
    </row>
    <row r="11544" customFormat="false" ht="15" hidden="false" customHeight="false" outlineLevel="0" collapsed="false">
      <c r="A11544" s="258" t="n">
        <v>9867</v>
      </c>
      <c r="B11544" s="259" t="s">
        <v>25755</v>
      </c>
      <c r="C11544" s="260" t="s">
        <v>17912</v>
      </c>
      <c r="D11544" s="0" t="s">
        <v>25756</v>
      </c>
    </row>
    <row r="11545" customFormat="false" ht="15" hidden="false" customHeight="false" outlineLevel="0" collapsed="false">
      <c r="A11545" s="258" t="n">
        <v>9868</v>
      </c>
      <c r="B11545" s="259" t="s">
        <v>25757</v>
      </c>
      <c r="C11545" s="260" t="s">
        <v>17912</v>
      </c>
      <c r="D11545" s="0" t="s">
        <v>1156</v>
      </c>
    </row>
    <row r="11546" customFormat="false" ht="15" hidden="false" customHeight="false" outlineLevel="0" collapsed="false">
      <c r="A11546" s="258" t="n">
        <v>9869</v>
      </c>
      <c r="B11546" s="259" t="s">
        <v>25758</v>
      </c>
      <c r="C11546" s="260" t="s">
        <v>17912</v>
      </c>
      <c r="D11546" s="0" t="s">
        <v>6591</v>
      </c>
    </row>
    <row r="11547" customFormat="false" ht="15" hidden="false" customHeight="false" outlineLevel="0" collapsed="false">
      <c r="A11547" s="258" t="n">
        <v>9874</v>
      </c>
      <c r="B11547" s="259" t="s">
        <v>25759</v>
      </c>
      <c r="C11547" s="260" t="s">
        <v>17912</v>
      </c>
      <c r="D11547" s="0" t="s">
        <v>2325</v>
      </c>
    </row>
    <row r="11548" customFormat="false" ht="15" hidden="false" customHeight="false" outlineLevel="0" collapsed="false">
      <c r="A11548" s="258" t="n">
        <v>9875</v>
      </c>
      <c r="B11548" s="259" t="s">
        <v>25760</v>
      </c>
      <c r="C11548" s="260" t="s">
        <v>17912</v>
      </c>
      <c r="D11548" s="0" t="s">
        <v>873</v>
      </c>
    </row>
    <row r="11549" customFormat="false" ht="15" hidden="false" customHeight="false" outlineLevel="0" collapsed="false">
      <c r="A11549" s="258" t="n">
        <v>9873</v>
      </c>
      <c r="B11549" s="259" t="s">
        <v>25761</v>
      </c>
      <c r="C11549" s="260" t="s">
        <v>17912</v>
      </c>
      <c r="D11549" s="0" t="s">
        <v>11577</v>
      </c>
    </row>
    <row r="11550" customFormat="false" ht="15" hidden="false" customHeight="false" outlineLevel="0" collapsed="false">
      <c r="A11550" s="258" t="n">
        <v>9871</v>
      </c>
      <c r="B11550" s="259" t="s">
        <v>25762</v>
      </c>
      <c r="C11550" s="260" t="s">
        <v>17912</v>
      </c>
      <c r="D11550" s="0" t="s">
        <v>25763</v>
      </c>
    </row>
    <row r="11551" customFormat="false" ht="15" hidden="false" customHeight="false" outlineLevel="0" collapsed="false">
      <c r="A11551" s="258" t="n">
        <v>9872</v>
      </c>
      <c r="B11551" s="259" t="s">
        <v>25764</v>
      </c>
      <c r="C11551" s="260" t="s">
        <v>17912</v>
      </c>
      <c r="D11551" s="0" t="s">
        <v>1845</v>
      </c>
    </row>
    <row r="11552" customFormat="false" ht="15" hidden="false" customHeight="false" outlineLevel="0" collapsed="false">
      <c r="A11552" s="258" t="n">
        <v>7667</v>
      </c>
      <c r="B11552" s="259" t="s">
        <v>25765</v>
      </c>
      <c r="C11552" s="260" t="s">
        <v>17912</v>
      </c>
      <c r="D11552" s="0" t="s">
        <v>25766</v>
      </c>
    </row>
    <row r="11553" customFormat="false" ht="15" hidden="false" customHeight="false" outlineLevel="0" collapsed="false">
      <c r="A11553" s="258" t="n">
        <v>7660</v>
      </c>
      <c r="B11553" s="259" t="s">
        <v>25767</v>
      </c>
      <c r="C11553" s="260" t="s">
        <v>17912</v>
      </c>
      <c r="D11553" s="0" t="s">
        <v>25768</v>
      </c>
    </row>
    <row r="11554" customFormat="false" ht="15" hidden="false" customHeight="false" outlineLevel="0" collapsed="false">
      <c r="A11554" s="258" t="n">
        <v>7676</v>
      </c>
      <c r="B11554" s="259" t="s">
        <v>25769</v>
      </c>
      <c r="C11554" s="260" t="s">
        <v>17912</v>
      </c>
      <c r="D11554" s="0" t="s">
        <v>25770</v>
      </c>
    </row>
    <row r="11555" customFormat="false" ht="15" hidden="false" customHeight="false" outlineLevel="0" collapsed="false">
      <c r="A11555" s="258" t="n">
        <v>12426</v>
      </c>
      <c r="B11555" s="259" t="s">
        <v>25771</v>
      </c>
      <c r="C11555" s="260" t="s">
        <v>17875</v>
      </c>
      <c r="D11555" s="0" t="s">
        <v>25772</v>
      </c>
    </row>
    <row r="11556" customFormat="false" ht="15" hidden="false" customHeight="false" outlineLevel="0" collapsed="false">
      <c r="A11556" s="258" t="n">
        <v>12425</v>
      </c>
      <c r="B11556" s="259" t="s">
        <v>25773</v>
      </c>
      <c r="C11556" s="260" t="s">
        <v>17875</v>
      </c>
      <c r="D11556" s="0" t="s">
        <v>25774</v>
      </c>
    </row>
    <row r="11557" customFormat="false" ht="15" hidden="false" customHeight="false" outlineLevel="0" collapsed="false">
      <c r="A11557" s="258" t="n">
        <v>12427</v>
      </c>
      <c r="B11557" s="259" t="s">
        <v>25775</v>
      </c>
      <c r="C11557" s="260" t="s">
        <v>17875</v>
      </c>
      <c r="D11557" s="0" t="s">
        <v>25776</v>
      </c>
    </row>
    <row r="11558" customFormat="false" ht="15" hidden="false" customHeight="false" outlineLevel="0" collapsed="false">
      <c r="A11558" s="258" t="n">
        <v>12428</v>
      </c>
      <c r="B11558" s="259" t="s">
        <v>25777</v>
      </c>
      <c r="C11558" s="260" t="s">
        <v>17875</v>
      </c>
      <c r="D11558" s="0" t="s">
        <v>25778</v>
      </c>
    </row>
    <row r="11559" customFormat="false" ht="15" hidden="false" customHeight="false" outlineLevel="0" collapsed="false">
      <c r="A11559" s="258" t="n">
        <v>12430</v>
      </c>
      <c r="B11559" s="259" t="s">
        <v>25779</v>
      </c>
      <c r="C11559" s="260" t="s">
        <v>17875</v>
      </c>
      <c r="D11559" s="0" t="s">
        <v>25780</v>
      </c>
    </row>
    <row r="11560" customFormat="false" ht="15" hidden="false" customHeight="false" outlineLevel="0" collapsed="false">
      <c r="A11560" s="258" t="n">
        <v>12429</v>
      </c>
      <c r="B11560" s="259" t="s">
        <v>25781</v>
      </c>
      <c r="C11560" s="260" t="s">
        <v>17875</v>
      </c>
      <c r="D11560" s="0" t="s">
        <v>25782</v>
      </c>
    </row>
    <row r="11561" customFormat="false" ht="15" hidden="false" customHeight="false" outlineLevel="0" collapsed="false">
      <c r="A11561" s="258" t="n">
        <v>12431</v>
      </c>
      <c r="B11561" s="259" t="s">
        <v>25783</v>
      </c>
      <c r="C11561" s="260" t="s">
        <v>17875</v>
      </c>
      <c r="D11561" s="0" t="s">
        <v>25784</v>
      </c>
    </row>
    <row r="11562" customFormat="false" ht="15" hidden="false" customHeight="false" outlineLevel="0" collapsed="false">
      <c r="A11562" s="258" t="n">
        <v>12432</v>
      </c>
      <c r="B11562" s="259" t="s">
        <v>25785</v>
      </c>
      <c r="C11562" s="260" t="s">
        <v>17875</v>
      </c>
      <c r="D11562" s="0" t="s">
        <v>25786</v>
      </c>
    </row>
    <row r="11563" customFormat="false" ht="15" hidden="false" customHeight="false" outlineLevel="0" collapsed="false">
      <c r="A11563" s="258" t="n">
        <v>12434</v>
      </c>
      <c r="B11563" s="259" t="s">
        <v>25787</v>
      </c>
      <c r="C11563" s="260" t="s">
        <v>17875</v>
      </c>
      <c r="D11563" s="0" t="s">
        <v>16877</v>
      </c>
    </row>
    <row r="11564" customFormat="false" ht="15" hidden="false" customHeight="false" outlineLevel="0" collapsed="false">
      <c r="A11564" s="258" t="n">
        <v>12433</v>
      </c>
      <c r="B11564" s="259" t="s">
        <v>25788</v>
      </c>
      <c r="C11564" s="260" t="s">
        <v>17875</v>
      </c>
      <c r="D11564" s="0" t="s">
        <v>25789</v>
      </c>
    </row>
    <row r="11565" customFormat="false" ht="15" hidden="false" customHeight="false" outlineLevel="0" collapsed="false">
      <c r="A11565" s="258" t="n">
        <v>12435</v>
      </c>
      <c r="B11565" s="259" t="s">
        <v>25790</v>
      </c>
      <c r="C11565" s="260" t="s">
        <v>17875</v>
      </c>
      <c r="D11565" s="0" t="s">
        <v>25791</v>
      </c>
    </row>
    <row r="11566" customFormat="false" ht="15" hidden="false" customHeight="false" outlineLevel="0" collapsed="false">
      <c r="A11566" s="258" t="n">
        <v>12437</v>
      </c>
      <c r="B11566" s="259" t="s">
        <v>25792</v>
      </c>
      <c r="C11566" s="260" t="s">
        <v>17875</v>
      </c>
      <c r="D11566" s="0" t="s">
        <v>25793</v>
      </c>
    </row>
    <row r="11567" customFormat="false" ht="15" hidden="false" customHeight="false" outlineLevel="0" collapsed="false">
      <c r="A11567" s="258" t="n">
        <v>12439</v>
      </c>
      <c r="B11567" s="259" t="s">
        <v>25794</v>
      </c>
      <c r="C11567" s="260" t="s">
        <v>17875</v>
      </c>
      <c r="D11567" s="0" t="s">
        <v>25795</v>
      </c>
    </row>
    <row r="11568" customFormat="false" ht="15" hidden="false" customHeight="false" outlineLevel="0" collapsed="false">
      <c r="A11568" s="258" t="n">
        <v>12438</v>
      </c>
      <c r="B11568" s="259" t="s">
        <v>25796</v>
      </c>
      <c r="C11568" s="260" t="s">
        <v>17875</v>
      </c>
      <c r="D11568" s="0" t="s">
        <v>25797</v>
      </c>
    </row>
    <row r="11569" customFormat="false" ht="15" hidden="false" customHeight="false" outlineLevel="0" collapsed="false">
      <c r="A11569" s="258" t="n">
        <v>12436</v>
      </c>
      <c r="B11569" s="259" t="s">
        <v>25798</v>
      </c>
      <c r="C11569" s="260" t="s">
        <v>17875</v>
      </c>
      <c r="D11569" s="0" t="s">
        <v>11387</v>
      </c>
    </row>
    <row r="11570" customFormat="false" ht="15" hidden="false" customHeight="false" outlineLevel="0" collapsed="false">
      <c r="A11570" s="258" t="n">
        <v>36357</v>
      </c>
      <c r="B11570" s="259" t="s">
        <v>25799</v>
      </c>
      <c r="C11570" s="260" t="s">
        <v>17875</v>
      </c>
      <c r="D11570" s="0" t="s">
        <v>25800</v>
      </c>
    </row>
    <row r="11571" customFormat="false" ht="15" hidden="false" customHeight="false" outlineLevel="0" collapsed="false">
      <c r="A11571" s="258" t="n">
        <v>12424</v>
      </c>
      <c r="B11571" s="259" t="s">
        <v>25801</v>
      </c>
      <c r="C11571" s="260" t="s">
        <v>17875</v>
      </c>
      <c r="D11571" s="0" t="s">
        <v>25802</v>
      </c>
    </row>
    <row r="11572" customFormat="false" ht="15" hidden="false" customHeight="false" outlineLevel="0" collapsed="false">
      <c r="A11572" s="258" t="n">
        <v>12440</v>
      </c>
      <c r="B11572" s="259" t="s">
        <v>25803</v>
      </c>
      <c r="C11572" s="260" t="s">
        <v>17875</v>
      </c>
      <c r="D11572" s="0" t="s">
        <v>1827</v>
      </c>
    </row>
    <row r="11573" customFormat="false" ht="15" hidden="false" customHeight="false" outlineLevel="0" collapsed="false">
      <c r="A11573" s="258" t="n">
        <v>9884</v>
      </c>
      <c r="B11573" s="259" t="s">
        <v>25804</v>
      </c>
      <c r="C11573" s="260" t="s">
        <v>17875</v>
      </c>
      <c r="D11573" s="0" t="s">
        <v>25805</v>
      </c>
    </row>
    <row r="11574" customFormat="false" ht="15" hidden="false" customHeight="false" outlineLevel="0" collapsed="false">
      <c r="A11574" s="258" t="n">
        <v>9888</v>
      </c>
      <c r="B11574" s="259" t="s">
        <v>25806</v>
      </c>
      <c r="C11574" s="260" t="s">
        <v>17875</v>
      </c>
      <c r="D11574" s="0" t="s">
        <v>25807</v>
      </c>
    </row>
    <row r="11575" customFormat="false" ht="15" hidden="false" customHeight="false" outlineLevel="0" collapsed="false">
      <c r="A11575" s="258" t="n">
        <v>9883</v>
      </c>
      <c r="B11575" s="259" t="s">
        <v>25808</v>
      </c>
      <c r="C11575" s="260" t="s">
        <v>17875</v>
      </c>
      <c r="D11575" s="0" t="s">
        <v>20472</v>
      </c>
    </row>
    <row r="11576" customFormat="false" ht="15" hidden="false" customHeight="false" outlineLevel="0" collapsed="false">
      <c r="A11576" s="258" t="n">
        <v>9886</v>
      </c>
      <c r="B11576" s="259" t="s">
        <v>25809</v>
      </c>
      <c r="C11576" s="260" t="s">
        <v>17875</v>
      </c>
      <c r="D11576" s="0" t="s">
        <v>20592</v>
      </c>
    </row>
    <row r="11577" customFormat="false" ht="15" hidden="false" customHeight="false" outlineLevel="0" collapsed="false">
      <c r="A11577" s="258" t="n">
        <v>9889</v>
      </c>
      <c r="B11577" s="259" t="s">
        <v>25810</v>
      </c>
      <c r="C11577" s="260" t="s">
        <v>17875</v>
      </c>
      <c r="D11577" s="0" t="s">
        <v>17170</v>
      </c>
    </row>
    <row r="11578" customFormat="false" ht="15" hidden="false" customHeight="false" outlineLevel="0" collapsed="false">
      <c r="A11578" s="258" t="n">
        <v>9887</v>
      </c>
      <c r="B11578" s="259" t="s">
        <v>25811</v>
      </c>
      <c r="C11578" s="260" t="s">
        <v>17875</v>
      </c>
      <c r="D11578" s="0" t="s">
        <v>1677</v>
      </c>
    </row>
    <row r="11579" customFormat="false" ht="15" hidden="false" customHeight="false" outlineLevel="0" collapsed="false">
      <c r="A11579" s="258" t="n">
        <v>9885</v>
      </c>
      <c r="B11579" s="259" t="s">
        <v>25812</v>
      </c>
      <c r="C11579" s="260" t="s">
        <v>17875</v>
      </c>
      <c r="D11579" s="0" t="s">
        <v>9479</v>
      </c>
    </row>
    <row r="11580" customFormat="false" ht="15" hidden="false" customHeight="false" outlineLevel="0" collapsed="false">
      <c r="A11580" s="258" t="n">
        <v>9890</v>
      </c>
      <c r="B11580" s="259" t="s">
        <v>25813</v>
      </c>
      <c r="C11580" s="260" t="s">
        <v>17875</v>
      </c>
      <c r="D11580" s="0" t="s">
        <v>17020</v>
      </c>
    </row>
    <row r="11581" customFormat="false" ht="15" hidden="false" customHeight="false" outlineLevel="0" collapsed="false">
      <c r="A11581" s="258" t="n">
        <v>9891</v>
      </c>
      <c r="B11581" s="259" t="s">
        <v>25814</v>
      </c>
      <c r="C11581" s="260" t="s">
        <v>17875</v>
      </c>
      <c r="D11581" s="0" t="s">
        <v>25815</v>
      </c>
    </row>
    <row r="11582" customFormat="false" ht="15" hidden="false" customHeight="false" outlineLevel="0" collapsed="false">
      <c r="A11582" s="258" t="n">
        <v>39292</v>
      </c>
      <c r="B11582" s="259" t="s">
        <v>25816</v>
      </c>
      <c r="C11582" s="260" t="s">
        <v>17875</v>
      </c>
      <c r="D11582" s="0" t="s">
        <v>7267</v>
      </c>
    </row>
    <row r="11583" customFormat="false" ht="15" hidden="false" customHeight="false" outlineLevel="0" collapsed="false">
      <c r="A11583" s="258" t="n">
        <v>39293</v>
      </c>
      <c r="B11583" s="259" t="s">
        <v>25817</v>
      </c>
      <c r="C11583" s="260" t="s">
        <v>17875</v>
      </c>
      <c r="D11583" s="0" t="s">
        <v>19332</v>
      </c>
    </row>
    <row r="11584" customFormat="false" ht="15" hidden="false" customHeight="false" outlineLevel="0" collapsed="false">
      <c r="A11584" s="258" t="n">
        <v>39294</v>
      </c>
      <c r="B11584" s="259" t="s">
        <v>25818</v>
      </c>
      <c r="C11584" s="260" t="s">
        <v>17875</v>
      </c>
      <c r="D11584" s="0" t="s">
        <v>19332</v>
      </c>
    </row>
    <row r="11585" customFormat="false" ht="15" hidden="false" customHeight="false" outlineLevel="0" collapsed="false">
      <c r="A11585" s="258" t="n">
        <v>39295</v>
      </c>
      <c r="B11585" s="259" t="s">
        <v>25819</v>
      </c>
      <c r="C11585" s="260" t="s">
        <v>17875</v>
      </c>
      <c r="D11585" s="0" t="s">
        <v>23554</v>
      </c>
    </row>
    <row r="11586" customFormat="false" ht="15" hidden="false" customHeight="false" outlineLevel="0" collapsed="false">
      <c r="A11586" s="258" t="n">
        <v>36313</v>
      </c>
      <c r="B11586" s="259" t="s">
        <v>25820</v>
      </c>
      <c r="C11586" s="260" t="s">
        <v>17875</v>
      </c>
      <c r="D11586" s="0" t="s">
        <v>25821</v>
      </c>
    </row>
    <row r="11587" customFormat="false" ht="15" hidden="false" customHeight="false" outlineLevel="0" collapsed="false">
      <c r="A11587" s="258" t="n">
        <v>36316</v>
      </c>
      <c r="B11587" s="259" t="s">
        <v>25822</v>
      </c>
      <c r="C11587" s="260" t="s">
        <v>17875</v>
      </c>
      <c r="D11587" s="0" t="s">
        <v>25823</v>
      </c>
    </row>
    <row r="11588" customFormat="false" ht="15" hidden="false" customHeight="false" outlineLevel="0" collapsed="false">
      <c r="A11588" s="258" t="n">
        <v>64</v>
      </c>
      <c r="B11588" s="259" t="s">
        <v>25824</v>
      </c>
      <c r="C11588" s="260" t="s">
        <v>17875</v>
      </c>
      <c r="D11588" s="0" t="s">
        <v>9797</v>
      </c>
    </row>
    <row r="11589" customFormat="false" ht="15" hidden="false" customHeight="false" outlineLevel="0" collapsed="false">
      <c r="A11589" s="258" t="n">
        <v>37423</v>
      </c>
      <c r="B11589" s="259" t="s">
        <v>25825</v>
      </c>
      <c r="C11589" s="260" t="s">
        <v>17875</v>
      </c>
      <c r="D11589" s="0" t="s">
        <v>9968</v>
      </c>
    </row>
    <row r="11590" customFormat="false" ht="15" hidden="false" customHeight="false" outlineLevel="0" collapsed="false">
      <c r="A11590" s="258" t="n">
        <v>39296</v>
      </c>
      <c r="B11590" s="259" t="s">
        <v>25826</v>
      </c>
      <c r="C11590" s="260" t="s">
        <v>17875</v>
      </c>
      <c r="D11590" s="0" t="s">
        <v>20409</v>
      </c>
    </row>
    <row r="11591" customFormat="false" ht="15" hidden="false" customHeight="false" outlineLevel="0" collapsed="false">
      <c r="A11591" s="258" t="n">
        <v>39297</v>
      </c>
      <c r="B11591" s="259" t="s">
        <v>25827</v>
      </c>
      <c r="C11591" s="260" t="s">
        <v>17875</v>
      </c>
      <c r="D11591" s="0" t="s">
        <v>1243</v>
      </c>
    </row>
    <row r="11592" customFormat="false" ht="15" hidden="false" customHeight="false" outlineLevel="0" collapsed="false">
      <c r="A11592" s="258" t="n">
        <v>39298</v>
      </c>
      <c r="B11592" s="259" t="s">
        <v>25828</v>
      </c>
      <c r="C11592" s="260" t="s">
        <v>17875</v>
      </c>
      <c r="D11592" s="0" t="s">
        <v>10255</v>
      </c>
    </row>
    <row r="11593" customFormat="false" ht="15" hidden="false" customHeight="false" outlineLevel="0" collapsed="false">
      <c r="A11593" s="258" t="n">
        <v>39299</v>
      </c>
      <c r="B11593" s="259" t="s">
        <v>25829</v>
      </c>
      <c r="C11593" s="260" t="s">
        <v>17875</v>
      </c>
      <c r="D11593" s="0" t="s">
        <v>25830</v>
      </c>
    </row>
    <row r="11594" customFormat="false" ht="15" hidden="false" customHeight="false" outlineLevel="0" collapsed="false">
      <c r="A11594" s="258" t="n">
        <v>9892</v>
      </c>
      <c r="B11594" s="259" t="s">
        <v>25831</v>
      </c>
      <c r="C11594" s="260" t="s">
        <v>17875</v>
      </c>
      <c r="D11594" s="0" t="s">
        <v>25832</v>
      </c>
    </row>
    <row r="11595" customFormat="false" ht="15" hidden="false" customHeight="false" outlineLevel="0" collapsed="false">
      <c r="A11595" s="258" t="n">
        <v>9893</v>
      </c>
      <c r="B11595" s="259" t="s">
        <v>25833</v>
      </c>
      <c r="C11595" s="260" t="s">
        <v>17875</v>
      </c>
      <c r="D11595" s="0" t="s">
        <v>25834</v>
      </c>
    </row>
    <row r="11596" customFormat="false" ht="15" hidden="false" customHeight="false" outlineLevel="0" collapsed="false">
      <c r="A11596" s="258" t="n">
        <v>9901</v>
      </c>
      <c r="B11596" s="259" t="s">
        <v>25835</v>
      </c>
      <c r="C11596" s="260" t="s">
        <v>17875</v>
      </c>
      <c r="D11596" s="0" t="s">
        <v>20508</v>
      </c>
    </row>
    <row r="11597" customFormat="false" ht="15" hidden="false" customHeight="false" outlineLevel="0" collapsed="false">
      <c r="A11597" s="258" t="n">
        <v>9896</v>
      </c>
      <c r="B11597" s="259" t="s">
        <v>25836</v>
      </c>
      <c r="C11597" s="260" t="s">
        <v>17875</v>
      </c>
      <c r="D11597" s="0" t="s">
        <v>25837</v>
      </c>
    </row>
    <row r="11598" customFormat="false" ht="15" hidden="false" customHeight="false" outlineLevel="0" collapsed="false">
      <c r="A11598" s="258" t="n">
        <v>9900</v>
      </c>
      <c r="B11598" s="259" t="s">
        <v>25838</v>
      </c>
      <c r="C11598" s="260" t="s">
        <v>17875</v>
      </c>
      <c r="D11598" s="0" t="s">
        <v>18864</v>
      </c>
    </row>
    <row r="11599" customFormat="false" ht="15" hidden="false" customHeight="false" outlineLevel="0" collapsed="false">
      <c r="A11599" s="258" t="n">
        <v>9898</v>
      </c>
      <c r="B11599" s="259" t="s">
        <v>25839</v>
      </c>
      <c r="C11599" s="260" t="s">
        <v>17875</v>
      </c>
      <c r="D11599" s="0" t="s">
        <v>25840</v>
      </c>
    </row>
    <row r="11600" customFormat="false" ht="15" hidden="false" customHeight="false" outlineLevel="0" collapsed="false">
      <c r="A11600" s="258" t="n">
        <v>9899</v>
      </c>
      <c r="B11600" s="259" t="s">
        <v>25841</v>
      </c>
      <c r="C11600" s="260" t="s">
        <v>17875</v>
      </c>
      <c r="D11600" s="0" t="s">
        <v>6500</v>
      </c>
    </row>
    <row r="11601" customFormat="false" ht="15" hidden="false" customHeight="false" outlineLevel="0" collapsed="false">
      <c r="A11601" s="258" t="n">
        <v>9902</v>
      </c>
      <c r="B11601" s="259" t="s">
        <v>25842</v>
      </c>
      <c r="C11601" s="260" t="s">
        <v>17875</v>
      </c>
      <c r="D11601" s="0" t="s">
        <v>25843</v>
      </c>
    </row>
    <row r="11602" customFormat="false" ht="15" hidden="false" customHeight="false" outlineLevel="0" collapsed="false">
      <c r="A11602" s="258" t="n">
        <v>9908</v>
      </c>
      <c r="B11602" s="259" t="s">
        <v>25844</v>
      </c>
      <c r="C11602" s="260" t="s">
        <v>17875</v>
      </c>
      <c r="D11602" s="0" t="s">
        <v>25845</v>
      </c>
    </row>
    <row r="11603" customFormat="false" ht="15" hidden="false" customHeight="false" outlineLevel="0" collapsed="false">
      <c r="A11603" s="258" t="n">
        <v>9905</v>
      </c>
      <c r="B11603" s="259" t="s">
        <v>25846</v>
      </c>
      <c r="C11603" s="260" t="s">
        <v>17875</v>
      </c>
      <c r="D11603" s="0" t="s">
        <v>21958</v>
      </c>
    </row>
    <row r="11604" customFormat="false" ht="15" hidden="false" customHeight="false" outlineLevel="0" collapsed="false">
      <c r="A11604" s="258" t="n">
        <v>9906</v>
      </c>
      <c r="B11604" s="259" t="s">
        <v>25847</v>
      </c>
      <c r="C11604" s="260" t="s">
        <v>17875</v>
      </c>
      <c r="D11604" s="0" t="s">
        <v>13636</v>
      </c>
    </row>
    <row r="11605" customFormat="false" ht="15" hidden="false" customHeight="false" outlineLevel="0" collapsed="false">
      <c r="A11605" s="258" t="n">
        <v>9895</v>
      </c>
      <c r="B11605" s="259" t="s">
        <v>25848</v>
      </c>
      <c r="C11605" s="260" t="s">
        <v>17875</v>
      </c>
      <c r="D11605" s="0" t="s">
        <v>9645</v>
      </c>
    </row>
    <row r="11606" customFormat="false" ht="15" hidden="false" customHeight="false" outlineLevel="0" collapsed="false">
      <c r="A11606" s="258" t="n">
        <v>9894</v>
      </c>
      <c r="B11606" s="259" t="s">
        <v>25849</v>
      </c>
      <c r="C11606" s="260" t="s">
        <v>17875</v>
      </c>
      <c r="D11606" s="0" t="s">
        <v>19553</v>
      </c>
    </row>
    <row r="11607" customFormat="false" ht="15" hidden="false" customHeight="false" outlineLevel="0" collapsed="false">
      <c r="A11607" s="258" t="n">
        <v>9897</v>
      </c>
      <c r="B11607" s="259" t="s">
        <v>25850</v>
      </c>
      <c r="C11607" s="260" t="s">
        <v>17875</v>
      </c>
      <c r="D11607" s="0" t="s">
        <v>4245</v>
      </c>
    </row>
    <row r="11608" customFormat="false" ht="15" hidden="false" customHeight="false" outlineLevel="0" collapsed="false">
      <c r="A11608" s="258" t="n">
        <v>9910</v>
      </c>
      <c r="B11608" s="259" t="s">
        <v>25851</v>
      </c>
      <c r="C11608" s="260" t="s">
        <v>17875</v>
      </c>
      <c r="D11608" s="0" t="s">
        <v>25852</v>
      </c>
    </row>
    <row r="11609" customFormat="false" ht="15" hidden="false" customHeight="false" outlineLevel="0" collapsed="false">
      <c r="A11609" s="258" t="n">
        <v>9909</v>
      </c>
      <c r="B11609" s="259" t="s">
        <v>25853</v>
      </c>
      <c r="C11609" s="260" t="s">
        <v>17875</v>
      </c>
      <c r="D11609" s="0" t="s">
        <v>25854</v>
      </c>
    </row>
    <row r="11610" customFormat="false" ht="15" hidden="false" customHeight="false" outlineLevel="0" collapsed="false">
      <c r="A11610" s="258" t="n">
        <v>9907</v>
      </c>
      <c r="B11610" s="259" t="s">
        <v>25855</v>
      </c>
      <c r="C11610" s="260" t="s">
        <v>17875</v>
      </c>
      <c r="D11610" s="0" t="s">
        <v>25856</v>
      </c>
    </row>
    <row r="11611" customFormat="false" ht="30" hidden="false" customHeight="false" outlineLevel="0" collapsed="false">
      <c r="A11611" s="258" t="n">
        <v>20973</v>
      </c>
      <c r="B11611" s="259" t="s">
        <v>25857</v>
      </c>
      <c r="C11611" s="260" t="s">
        <v>17875</v>
      </c>
      <c r="D11611" s="0" t="s">
        <v>23372</v>
      </c>
    </row>
    <row r="11612" customFormat="false" ht="30" hidden="false" customHeight="false" outlineLevel="0" collapsed="false">
      <c r="A11612" s="258" t="n">
        <v>20974</v>
      </c>
      <c r="B11612" s="259" t="s">
        <v>25858</v>
      </c>
      <c r="C11612" s="260" t="s">
        <v>17875</v>
      </c>
      <c r="D11612" s="0" t="s">
        <v>25859</v>
      </c>
    </row>
    <row r="11613" customFormat="false" ht="15" hidden="false" customHeight="false" outlineLevel="0" collapsed="false">
      <c r="A11613" s="258" t="n">
        <v>37989</v>
      </c>
      <c r="B11613" s="259" t="s">
        <v>25860</v>
      </c>
      <c r="C11613" s="260" t="s">
        <v>17875</v>
      </c>
      <c r="D11613" s="0" t="s">
        <v>2525</v>
      </c>
    </row>
    <row r="11614" customFormat="false" ht="15" hidden="false" customHeight="false" outlineLevel="0" collapsed="false">
      <c r="A11614" s="258" t="n">
        <v>37990</v>
      </c>
      <c r="B11614" s="259" t="s">
        <v>25861</v>
      </c>
      <c r="C11614" s="260" t="s">
        <v>17875</v>
      </c>
      <c r="D11614" s="0" t="s">
        <v>7355</v>
      </c>
    </row>
    <row r="11615" customFormat="false" ht="15" hidden="false" customHeight="false" outlineLevel="0" collapsed="false">
      <c r="A11615" s="258" t="n">
        <v>37991</v>
      </c>
      <c r="B11615" s="259" t="s">
        <v>25862</v>
      </c>
      <c r="C11615" s="260" t="s">
        <v>17875</v>
      </c>
      <c r="D11615" s="0" t="s">
        <v>25863</v>
      </c>
    </row>
    <row r="11616" customFormat="false" ht="15" hidden="false" customHeight="false" outlineLevel="0" collapsed="false">
      <c r="A11616" s="258" t="n">
        <v>37992</v>
      </c>
      <c r="B11616" s="259" t="s">
        <v>25864</v>
      </c>
      <c r="C11616" s="260" t="s">
        <v>17875</v>
      </c>
      <c r="D11616" s="0" t="s">
        <v>16838</v>
      </c>
    </row>
    <row r="11617" customFormat="false" ht="15" hidden="false" customHeight="false" outlineLevel="0" collapsed="false">
      <c r="A11617" s="258" t="n">
        <v>37993</v>
      </c>
      <c r="B11617" s="259" t="s">
        <v>25865</v>
      </c>
      <c r="C11617" s="260" t="s">
        <v>17875</v>
      </c>
      <c r="D11617" s="0" t="s">
        <v>3200</v>
      </c>
    </row>
    <row r="11618" customFormat="false" ht="15" hidden="false" customHeight="false" outlineLevel="0" collapsed="false">
      <c r="A11618" s="258" t="n">
        <v>37994</v>
      </c>
      <c r="B11618" s="259" t="s">
        <v>25866</v>
      </c>
      <c r="C11618" s="260" t="s">
        <v>17875</v>
      </c>
      <c r="D11618" s="0" t="s">
        <v>25867</v>
      </c>
    </row>
    <row r="11619" customFormat="false" ht="15" hidden="false" customHeight="false" outlineLevel="0" collapsed="false">
      <c r="A11619" s="258" t="n">
        <v>37995</v>
      </c>
      <c r="B11619" s="259" t="s">
        <v>25868</v>
      </c>
      <c r="C11619" s="260" t="s">
        <v>17875</v>
      </c>
      <c r="D11619" s="0" t="s">
        <v>25869</v>
      </c>
    </row>
    <row r="11620" customFormat="false" ht="15" hidden="false" customHeight="false" outlineLevel="0" collapsed="false">
      <c r="A11620" s="258" t="n">
        <v>37996</v>
      </c>
      <c r="B11620" s="259" t="s">
        <v>25870</v>
      </c>
      <c r="C11620" s="260" t="s">
        <v>17875</v>
      </c>
      <c r="D11620" s="0" t="s">
        <v>25871</v>
      </c>
    </row>
    <row r="11621" customFormat="false" ht="15" hidden="false" customHeight="false" outlineLevel="0" collapsed="false">
      <c r="A11621" s="258" t="n">
        <v>13883</v>
      </c>
      <c r="B11621" s="259" t="s">
        <v>25872</v>
      </c>
      <c r="C11621" s="260" t="s">
        <v>17875</v>
      </c>
      <c r="D11621" s="0" t="s">
        <v>25873</v>
      </c>
    </row>
    <row r="11622" customFormat="false" ht="15" hidden="false" customHeight="false" outlineLevel="0" collapsed="false">
      <c r="A11622" s="258" t="n">
        <v>38604</v>
      </c>
      <c r="B11622" s="259" t="s">
        <v>25874</v>
      </c>
      <c r="C11622" s="260" t="s">
        <v>17875</v>
      </c>
      <c r="D11622" s="0" t="s">
        <v>25875</v>
      </c>
    </row>
    <row r="11623" customFormat="false" ht="30" hidden="false" customHeight="false" outlineLevel="0" collapsed="false">
      <c r="A11623" s="258" t="n">
        <v>10601</v>
      </c>
      <c r="B11623" s="259" t="s">
        <v>25876</v>
      </c>
      <c r="C11623" s="260" t="s">
        <v>17875</v>
      </c>
      <c r="D11623" s="0" t="s">
        <v>25877</v>
      </c>
    </row>
    <row r="11624" customFormat="false" ht="15" hidden="false" customHeight="false" outlineLevel="0" collapsed="false">
      <c r="A11624" s="258" t="n">
        <v>26034</v>
      </c>
      <c r="B11624" s="259" t="s">
        <v>25878</v>
      </c>
      <c r="C11624" s="260" t="s">
        <v>17875</v>
      </c>
      <c r="D11624" s="0" t="s">
        <v>25879</v>
      </c>
    </row>
    <row r="11625" customFormat="false" ht="15" hidden="false" customHeight="false" outlineLevel="0" collapsed="false">
      <c r="A11625" s="258" t="n">
        <v>13894</v>
      </c>
      <c r="B11625" s="259" t="s">
        <v>25880</v>
      </c>
      <c r="C11625" s="260" t="s">
        <v>17875</v>
      </c>
      <c r="D11625" s="0" t="s">
        <v>25881</v>
      </c>
    </row>
    <row r="11626" customFormat="false" ht="15" hidden="false" customHeight="false" outlineLevel="0" collapsed="false">
      <c r="A11626" s="258" t="n">
        <v>13895</v>
      </c>
      <c r="B11626" s="259" t="s">
        <v>25882</v>
      </c>
      <c r="C11626" s="260" t="s">
        <v>17875</v>
      </c>
      <c r="D11626" s="0" t="s">
        <v>25883</v>
      </c>
    </row>
    <row r="11627" customFormat="false" ht="15" hidden="false" customHeight="false" outlineLevel="0" collapsed="false">
      <c r="A11627" s="258" t="n">
        <v>13892</v>
      </c>
      <c r="B11627" s="259" t="s">
        <v>25884</v>
      </c>
      <c r="C11627" s="260" t="s">
        <v>17875</v>
      </c>
      <c r="D11627" s="0" t="s">
        <v>25885</v>
      </c>
    </row>
    <row r="11628" customFormat="false" ht="15" hidden="false" customHeight="false" outlineLevel="0" collapsed="false">
      <c r="A11628" s="258" t="n">
        <v>9914</v>
      </c>
      <c r="B11628" s="259" t="s">
        <v>25886</v>
      </c>
      <c r="C11628" s="260" t="s">
        <v>17875</v>
      </c>
      <c r="D11628" s="0" t="s">
        <v>25235</v>
      </c>
    </row>
    <row r="11629" customFormat="false" ht="30" hidden="false" customHeight="false" outlineLevel="0" collapsed="false">
      <c r="A11629" s="258" t="n">
        <v>36485</v>
      </c>
      <c r="B11629" s="259" t="s">
        <v>25887</v>
      </c>
      <c r="C11629" s="260" t="s">
        <v>17875</v>
      </c>
      <c r="D11629" s="0" t="s">
        <v>25888</v>
      </c>
    </row>
    <row r="11630" customFormat="false" ht="15" hidden="false" customHeight="false" outlineLevel="0" collapsed="false">
      <c r="A11630" s="258" t="n">
        <v>9912</v>
      </c>
      <c r="B11630" s="259" t="s">
        <v>25889</v>
      </c>
      <c r="C11630" s="260" t="s">
        <v>17875</v>
      </c>
      <c r="D11630" s="0" t="s">
        <v>25890</v>
      </c>
    </row>
    <row r="11631" customFormat="false" ht="15" hidden="false" customHeight="false" outlineLevel="0" collapsed="false">
      <c r="A11631" s="258" t="n">
        <v>9921</v>
      </c>
      <c r="B11631" s="259" t="s">
        <v>25891</v>
      </c>
      <c r="C11631" s="260" t="s">
        <v>17875</v>
      </c>
      <c r="D11631" s="0" t="s">
        <v>25892</v>
      </c>
    </row>
    <row r="11632" customFormat="false" ht="15" hidden="false" customHeight="false" outlineLevel="0" collapsed="false">
      <c r="A11632" s="258" t="n">
        <v>21112</v>
      </c>
      <c r="B11632" s="259" t="s">
        <v>25893</v>
      </c>
      <c r="C11632" s="260" t="s">
        <v>17875</v>
      </c>
      <c r="D11632" s="0" t="s">
        <v>25894</v>
      </c>
    </row>
    <row r="11633" customFormat="false" ht="15" hidden="false" customHeight="false" outlineLevel="0" collapsed="false">
      <c r="A11633" s="258" t="n">
        <v>10228</v>
      </c>
      <c r="B11633" s="259" t="s">
        <v>25895</v>
      </c>
      <c r="C11633" s="260" t="s">
        <v>17875</v>
      </c>
      <c r="D11633" s="0" t="s">
        <v>25896</v>
      </c>
    </row>
    <row r="11634" customFormat="false" ht="15" hidden="false" customHeight="false" outlineLevel="0" collapsed="false">
      <c r="A11634" s="258" t="n">
        <v>11781</v>
      </c>
      <c r="B11634" s="259" t="s">
        <v>25897</v>
      </c>
      <c r="C11634" s="260" t="s">
        <v>17875</v>
      </c>
      <c r="D11634" s="0" t="s">
        <v>25898</v>
      </c>
    </row>
    <row r="11635" customFormat="false" ht="15" hidden="false" customHeight="false" outlineLevel="0" collapsed="false">
      <c r="A11635" s="258" t="n">
        <v>11746</v>
      </c>
      <c r="B11635" s="259" t="s">
        <v>25899</v>
      </c>
      <c r="C11635" s="260" t="s">
        <v>17875</v>
      </c>
      <c r="D11635" s="0" t="s">
        <v>25900</v>
      </c>
    </row>
    <row r="11636" customFormat="false" ht="15" hidden="false" customHeight="false" outlineLevel="0" collapsed="false">
      <c r="A11636" s="258" t="n">
        <v>11751</v>
      </c>
      <c r="B11636" s="259" t="s">
        <v>25901</v>
      </c>
      <c r="C11636" s="260" t="s">
        <v>17875</v>
      </c>
      <c r="D11636" s="0" t="s">
        <v>25902</v>
      </c>
    </row>
    <row r="11637" customFormat="false" ht="15" hidden="false" customHeight="false" outlineLevel="0" collapsed="false">
      <c r="A11637" s="258" t="n">
        <v>11750</v>
      </c>
      <c r="B11637" s="259" t="s">
        <v>25903</v>
      </c>
      <c r="C11637" s="260" t="s">
        <v>17875</v>
      </c>
      <c r="D11637" s="0" t="s">
        <v>25904</v>
      </c>
    </row>
    <row r="11638" customFormat="false" ht="15" hidden="false" customHeight="false" outlineLevel="0" collapsed="false">
      <c r="A11638" s="258" t="n">
        <v>11748</v>
      </c>
      <c r="B11638" s="259" t="s">
        <v>25905</v>
      </c>
      <c r="C11638" s="260" t="s">
        <v>17875</v>
      </c>
      <c r="D11638" s="0" t="s">
        <v>21460</v>
      </c>
    </row>
    <row r="11639" customFormat="false" ht="15" hidden="false" customHeight="false" outlineLevel="0" collapsed="false">
      <c r="A11639" s="258" t="n">
        <v>11747</v>
      </c>
      <c r="B11639" s="259" t="s">
        <v>25906</v>
      </c>
      <c r="C11639" s="260" t="s">
        <v>17875</v>
      </c>
      <c r="D11639" s="0" t="s">
        <v>25907</v>
      </c>
    </row>
    <row r="11640" customFormat="false" ht="15" hidden="false" customHeight="false" outlineLevel="0" collapsed="false">
      <c r="A11640" s="258" t="n">
        <v>11749</v>
      </c>
      <c r="B11640" s="259" t="s">
        <v>25908</v>
      </c>
      <c r="C11640" s="260" t="s">
        <v>17875</v>
      </c>
      <c r="D11640" s="0" t="s">
        <v>9355</v>
      </c>
    </row>
    <row r="11641" customFormat="false" ht="15" hidden="false" customHeight="false" outlineLevel="0" collapsed="false">
      <c r="A11641" s="258" t="n">
        <v>10236</v>
      </c>
      <c r="B11641" s="259" t="s">
        <v>25909</v>
      </c>
      <c r="C11641" s="260" t="s">
        <v>17875</v>
      </c>
      <c r="D11641" s="0" t="s">
        <v>14726</v>
      </c>
    </row>
    <row r="11642" customFormat="false" ht="15" hidden="false" customHeight="false" outlineLevel="0" collapsed="false">
      <c r="A11642" s="258" t="n">
        <v>10233</v>
      </c>
      <c r="B11642" s="259" t="s">
        <v>25910</v>
      </c>
      <c r="C11642" s="260" t="s">
        <v>17875</v>
      </c>
      <c r="D11642" s="0" t="s">
        <v>25911</v>
      </c>
    </row>
    <row r="11643" customFormat="false" ht="15" hidden="false" customHeight="false" outlineLevel="0" collapsed="false">
      <c r="A11643" s="258" t="n">
        <v>10234</v>
      </c>
      <c r="B11643" s="259" t="s">
        <v>25912</v>
      </c>
      <c r="C11643" s="260" t="s">
        <v>17875</v>
      </c>
      <c r="D11643" s="0" t="s">
        <v>23100</v>
      </c>
    </row>
    <row r="11644" customFormat="false" ht="15" hidden="false" customHeight="false" outlineLevel="0" collapsed="false">
      <c r="A11644" s="258" t="n">
        <v>10231</v>
      </c>
      <c r="B11644" s="259" t="s">
        <v>25913</v>
      </c>
      <c r="C11644" s="260" t="s">
        <v>17875</v>
      </c>
      <c r="D11644" s="0" t="s">
        <v>25914</v>
      </c>
    </row>
    <row r="11645" customFormat="false" ht="15" hidden="false" customHeight="false" outlineLevel="0" collapsed="false">
      <c r="A11645" s="258" t="n">
        <v>10232</v>
      </c>
      <c r="B11645" s="259" t="s">
        <v>25915</v>
      </c>
      <c r="C11645" s="260" t="s">
        <v>17875</v>
      </c>
      <c r="D11645" s="0" t="s">
        <v>25916</v>
      </c>
    </row>
    <row r="11646" customFormat="false" ht="15" hidden="false" customHeight="false" outlineLevel="0" collapsed="false">
      <c r="A11646" s="258" t="n">
        <v>10229</v>
      </c>
      <c r="B11646" s="259" t="s">
        <v>25917</v>
      </c>
      <c r="C11646" s="260" t="s">
        <v>17875</v>
      </c>
      <c r="D11646" s="0" t="s">
        <v>25918</v>
      </c>
    </row>
    <row r="11647" customFormat="false" ht="15" hidden="false" customHeight="false" outlineLevel="0" collapsed="false">
      <c r="A11647" s="258" t="n">
        <v>10235</v>
      </c>
      <c r="B11647" s="259" t="s">
        <v>25919</v>
      </c>
      <c r="C11647" s="260" t="s">
        <v>17875</v>
      </c>
      <c r="D11647" s="0" t="s">
        <v>25920</v>
      </c>
    </row>
    <row r="11648" customFormat="false" ht="15" hidden="false" customHeight="false" outlineLevel="0" collapsed="false">
      <c r="A11648" s="258" t="n">
        <v>10230</v>
      </c>
      <c r="B11648" s="259" t="s">
        <v>25921</v>
      </c>
      <c r="C11648" s="260" t="s">
        <v>17875</v>
      </c>
      <c r="D11648" s="0" t="s">
        <v>25922</v>
      </c>
    </row>
    <row r="11649" customFormat="false" ht="15" hidden="false" customHeight="false" outlineLevel="0" collapsed="false">
      <c r="A11649" s="258" t="n">
        <v>10409</v>
      </c>
      <c r="B11649" s="259" t="s">
        <v>25923</v>
      </c>
      <c r="C11649" s="260" t="s">
        <v>17875</v>
      </c>
      <c r="D11649" s="0" t="s">
        <v>25924</v>
      </c>
    </row>
    <row r="11650" customFormat="false" ht="15" hidden="false" customHeight="false" outlineLevel="0" collapsed="false">
      <c r="A11650" s="258" t="n">
        <v>10411</v>
      </c>
      <c r="B11650" s="259" t="s">
        <v>25925</v>
      </c>
      <c r="C11650" s="260" t="s">
        <v>17875</v>
      </c>
      <c r="D11650" s="0" t="s">
        <v>25926</v>
      </c>
    </row>
    <row r="11651" customFormat="false" ht="15" hidden="false" customHeight="false" outlineLevel="0" collapsed="false">
      <c r="A11651" s="258" t="n">
        <v>10404</v>
      </c>
      <c r="B11651" s="259" t="s">
        <v>25927</v>
      </c>
      <c r="C11651" s="260" t="s">
        <v>17875</v>
      </c>
      <c r="D11651" s="0" t="s">
        <v>6069</v>
      </c>
    </row>
    <row r="11652" customFormat="false" ht="15" hidden="false" customHeight="false" outlineLevel="0" collapsed="false">
      <c r="A11652" s="258" t="n">
        <v>10410</v>
      </c>
      <c r="B11652" s="259" t="s">
        <v>25928</v>
      </c>
      <c r="C11652" s="260" t="s">
        <v>17875</v>
      </c>
      <c r="D11652" s="0" t="s">
        <v>14217</v>
      </c>
    </row>
    <row r="11653" customFormat="false" ht="15" hidden="false" customHeight="false" outlineLevel="0" collapsed="false">
      <c r="A11653" s="258" t="n">
        <v>10405</v>
      </c>
      <c r="B11653" s="259" t="s">
        <v>25929</v>
      </c>
      <c r="C11653" s="260" t="s">
        <v>17875</v>
      </c>
      <c r="D11653" s="0" t="s">
        <v>25930</v>
      </c>
    </row>
    <row r="11654" customFormat="false" ht="15" hidden="false" customHeight="false" outlineLevel="0" collapsed="false">
      <c r="A11654" s="258" t="n">
        <v>10408</v>
      </c>
      <c r="B11654" s="259" t="s">
        <v>25931</v>
      </c>
      <c r="C11654" s="260" t="s">
        <v>17875</v>
      </c>
      <c r="D11654" s="0" t="s">
        <v>25932</v>
      </c>
    </row>
    <row r="11655" customFormat="false" ht="15" hidden="false" customHeight="false" outlineLevel="0" collapsed="false">
      <c r="A11655" s="258" t="n">
        <v>10412</v>
      </c>
      <c r="B11655" s="259" t="s">
        <v>25933</v>
      </c>
      <c r="C11655" s="260" t="s">
        <v>17875</v>
      </c>
      <c r="D11655" s="0" t="s">
        <v>25934</v>
      </c>
    </row>
    <row r="11656" customFormat="false" ht="15" hidden="false" customHeight="false" outlineLevel="0" collapsed="false">
      <c r="A11656" s="258" t="n">
        <v>10406</v>
      </c>
      <c r="B11656" s="259" t="s">
        <v>25935</v>
      </c>
      <c r="C11656" s="260" t="s">
        <v>17875</v>
      </c>
      <c r="D11656" s="0" t="s">
        <v>25936</v>
      </c>
    </row>
    <row r="11657" customFormat="false" ht="15" hidden="false" customHeight="false" outlineLevel="0" collapsed="false">
      <c r="A11657" s="258" t="n">
        <v>10407</v>
      </c>
      <c r="B11657" s="259" t="s">
        <v>25937</v>
      </c>
      <c r="C11657" s="260" t="s">
        <v>17875</v>
      </c>
      <c r="D11657" s="0" t="s">
        <v>5610</v>
      </c>
    </row>
    <row r="11658" customFormat="false" ht="15" hidden="false" customHeight="false" outlineLevel="0" collapsed="false">
      <c r="A11658" s="258" t="n">
        <v>10416</v>
      </c>
      <c r="B11658" s="259" t="s">
        <v>25938</v>
      </c>
      <c r="C11658" s="260" t="s">
        <v>17875</v>
      </c>
      <c r="D11658" s="0" t="s">
        <v>10924</v>
      </c>
    </row>
    <row r="11659" customFormat="false" ht="15" hidden="false" customHeight="false" outlineLevel="0" collapsed="false">
      <c r="A11659" s="258" t="n">
        <v>10419</v>
      </c>
      <c r="B11659" s="259" t="s">
        <v>25939</v>
      </c>
      <c r="C11659" s="260" t="s">
        <v>17875</v>
      </c>
      <c r="D11659" s="0" t="s">
        <v>25940</v>
      </c>
    </row>
    <row r="11660" customFormat="false" ht="15" hidden="false" customHeight="false" outlineLevel="0" collapsed="false">
      <c r="A11660" s="258" t="n">
        <v>21092</v>
      </c>
      <c r="B11660" s="259" t="s">
        <v>25941</v>
      </c>
      <c r="C11660" s="260" t="s">
        <v>17875</v>
      </c>
      <c r="D11660" s="0" t="s">
        <v>25942</v>
      </c>
    </row>
    <row r="11661" customFormat="false" ht="15" hidden="false" customHeight="false" outlineLevel="0" collapsed="false">
      <c r="A11661" s="258" t="n">
        <v>10418</v>
      </c>
      <c r="B11661" s="259" t="s">
        <v>25943</v>
      </c>
      <c r="C11661" s="260" t="s">
        <v>17875</v>
      </c>
      <c r="D11661" s="0" t="s">
        <v>10888</v>
      </c>
    </row>
    <row r="11662" customFormat="false" ht="15" hidden="false" customHeight="false" outlineLevel="0" collapsed="false">
      <c r="A11662" s="258" t="n">
        <v>12657</v>
      </c>
      <c r="B11662" s="259" t="s">
        <v>25944</v>
      </c>
      <c r="C11662" s="260" t="s">
        <v>17875</v>
      </c>
      <c r="D11662" s="0" t="s">
        <v>8764</v>
      </c>
    </row>
    <row r="11663" customFormat="false" ht="15" hidden="false" customHeight="false" outlineLevel="0" collapsed="false">
      <c r="A11663" s="258" t="n">
        <v>10417</v>
      </c>
      <c r="B11663" s="259" t="s">
        <v>25945</v>
      </c>
      <c r="C11663" s="260" t="s">
        <v>17875</v>
      </c>
      <c r="D11663" s="0" t="s">
        <v>25946</v>
      </c>
    </row>
    <row r="11664" customFormat="false" ht="15" hidden="false" customHeight="false" outlineLevel="0" collapsed="false">
      <c r="A11664" s="258" t="n">
        <v>10413</v>
      </c>
      <c r="B11664" s="259" t="s">
        <v>25947</v>
      </c>
      <c r="C11664" s="260" t="s">
        <v>17875</v>
      </c>
      <c r="D11664" s="0" t="s">
        <v>20439</v>
      </c>
    </row>
    <row r="11665" customFormat="false" ht="15" hidden="false" customHeight="false" outlineLevel="0" collapsed="false">
      <c r="A11665" s="258" t="n">
        <v>10414</v>
      </c>
      <c r="B11665" s="259" t="s">
        <v>25948</v>
      </c>
      <c r="C11665" s="260" t="s">
        <v>17875</v>
      </c>
      <c r="D11665" s="0" t="s">
        <v>25949</v>
      </c>
    </row>
    <row r="11666" customFormat="false" ht="15" hidden="false" customHeight="false" outlineLevel="0" collapsed="false">
      <c r="A11666" s="258" t="n">
        <v>10415</v>
      </c>
      <c r="B11666" s="259" t="s">
        <v>25950</v>
      </c>
      <c r="C11666" s="260" t="s">
        <v>17875</v>
      </c>
      <c r="D11666" s="0" t="s">
        <v>25951</v>
      </c>
    </row>
    <row r="11667" customFormat="false" ht="15" hidden="false" customHeight="false" outlineLevel="0" collapsed="false">
      <c r="A11667" s="258" t="n">
        <v>38643</v>
      </c>
      <c r="B11667" s="259" t="s">
        <v>25952</v>
      </c>
      <c r="C11667" s="260" t="s">
        <v>17875</v>
      </c>
      <c r="D11667" s="0" t="s">
        <v>11549</v>
      </c>
    </row>
    <row r="11668" customFormat="false" ht="15" hidden="false" customHeight="false" outlineLevel="0" collapsed="false">
      <c r="A11668" s="258" t="n">
        <v>6157</v>
      </c>
      <c r="B11668" s="259" t="s">
        <v>25953</v>
      </c>
      <c r="C11668" s="260" t="s">
        <v>17875</v>
      </c>
      <c r="D11668" s="0" t="s">
        <v>11440</v>
      </c>
    </row>
    <row r="11669" customFormat="false" ht="15" hidden="false" customHeight="false" outlineLevel="0" collapsed="false">
      <c r="A11669" s="258" t="n">
        <v>37588</v>
      </c>
      <c r="B11669" s="259" t="s">
        <v>25954</v>
      </c>
      <c r="C11669" s="260" t="s">
        <v>17875</v>
      </c>
      <c r="D11669" s="0" t="s">
        <v>25278</v>
      </c>
    </row>
    <row r="11670" customFormat="false" ht="15" hidden="false" customHeight="false" outlineLevel="0" collapsed="false">
      <c r="A11670" s="258" t="n">
        <v>6152</v>
      </c>
      <c r="B11670" s="259" t="s">
        <v>25955</v>
      </c>
      <c r="C11670" s="260" t="s">
        <v>17875</v>
      </c>
      <c r="D11670" s="0" t="s">
        <v>15574</v>
      </c>
    </row>
    <row r="11671" customFormat="false" ht="15" hidden="false" customHeight="false" outlineLevel="0" collapsed="false">
      <c r="A11671" s="258" t="n">
        <v>6158</v>
      </c>
      <c r="B11671" s="259" t="s">
        <v>25956</v>
      </c>
      <c r="C11671" s="260" t="s">
        <v>17875</v>
      </c>
      <c r="D11671" s="0" t="s">
        <v>2908</v>
      </c>
    </row>
    <row r="11672" customFormat="false" ht="15" hidden="false" customHeight="false" outlineLevel="0" collapsed="false">
      <c r="A11672" s="258" t="n">
        <v>6153</v>
      </c>
      <c r="B11672" s="259" t="s">
        <v>25957</v>
      </c>
      <c r="C11672" s="260" t="s">
        <v>17875</v>
      </c>
      <c r="D11672" s="0" t="s">
        <v>18732</v>
      </c>
    </row>
    <row r="11673" customFormat="false" ht="15" hidden="false" customHeight="false" outlineLevel="0" collapsed="false">
      <c r="A11673" s="258" t="n">
        <v>6156</v>
      </c>
      <c r="B11673" s="259" t="s">
        <v>25958</v>
      </c>
      <c r="C11673" s="260" t="s">
        <v>17875</v>
      </c>
      <c r="D11673" s="0" t="s">
        <v>15567</v>
      </c>
    </row>
    <row r="11674" customFormat="false" ht="15" hidden="false" customHeight="false" outlineLevel="0" collapsed="false">
      <c r="A11674" s="258" t="n">
        <v>6154</v>
      </c>
      <c r="B11674" s="259" t="s">
        <v>25959</v>
      </c>
      <c r="C11674" s="260" t="s">
        <v>17875</v>
      </c>
      <c r="D11674" s="0" t="s">
        <v>24589</v>
      </c>
    </row>
    <row r="11675" customFormat="false" ht="15" hidden="false" customHeight="false" outlineLevel="0" collapsed="false">
      <c r="A11675" s="258" t="n">
        <v>6155</v>
      </c>
      <c r="B11675" s="259" t="s">
        <v>25960</v>
      </c>
      <c r="C11675" s="260" t="s">
        <v>17875</v>
      </c>
      <c r="D11675" s="0" t="s">
        <v>25961</v>
      </c>
    </row>
    <row r="11676" customFormat="false" ht="15" hidden="false" customHeight="false" outlineLevel="0" collapsed="false">
      <c r="A11676" s="258" t="n">
        <v>3115</v>
      </c>
      <c r="B11676" s="259" t="s">
        <v>25962</v>
      </c>
      <c r="C11676" s="260" t="s">
        <v>17875</v>
      </c>
      <c r="D11676" s="0" t="s">
        <v>8862</v>
      </c>
    </row>
    <row r="11677" customFormat="false" ht="15" hidden="false" customHeight="false" outlineLevel="0" collapsed="false">
      <c r="A11677" s="258" t="n">
        <v>3116</v>
      </c>
      <c r="B11677" s="259" t="s">
        <v>25963</v>
      </c>
      <c r="C11677" s="260" t="s">
        <v>17875</v>
      </c>
      <c r="D11677" s="0" t="s">
        <v>186</v>
      </c>
    </row>
    <row r="11678" customFormat="false" ht="15" hidden="false" customHeight="false" outlineLevel="0" collapsed="false">
      <c r="A11678" s="258" t="n">
        <v>38166</v>
      </c>
      <c r="B11678" s="259" t="s">
        <v>25964</v>
      </c>
      <c r="C11678" s="260" t="s">
        <v>17875</v>
      </c>
      <c r="D11678" s="0" t="s">
        <v>25965</v>
      </c>
    </row>
    <row r="11679" customFormat="false" ht="15" hidden="false" customHeight="false" outlineLevel="0" collapsed="false">
      <c r="A11679" s="258" t="n">
        <v>38108</v>
      </c>
      <c r="B11679" s="259" t="s">
        <v>25966</v>
      </c>
      <c r="C11679" s="260" t="s">
        <v>17875</v>
      </c>
      <c r="D11679" s="0" t="s">
        <v>25967</v>
      </c>
    </row>
    <row r="11680" customFormat="false" ht="30" hidden="false" customHeight="false" outlineLevel="0" collapsed="false">
      <c r="A11680" s="258" t="n">
        <v>38087</v>
      </c>
      <c r="B11680" s="259" t="s">
        <v>25968</v>
      </c>
      <c r="C11680" s="260" t="s">
        <v>17875</v>
      </c>
      <c r="D11680" s="0" t="s">
        <v>24975</v>
      </c>
    </row>
    <row r="11681" customFormat="false" ht="15" hidden="false" customHeight="false" outlineLevel="0" collapsed="false">
      <c r="A11681" s="258" t="n">
        <v>38109</v>
      </c>
      <c r="B11681" s="259" t="s">
        <v>25969</v>
      </c>
      <c r="C11681" s="260" t="s">
        <v>17875</v>
      </c>
      <c r="D11681" s="0" t="s">
        <v>25970</v>
      </c>
    </row>
    <row r="11682" customFormat="false" ht="30" hidden="false" customHeight="false" outlineLevel="0" collapsed="false">
      <c r="A11682" s="258" t="n">
        <v>38088</v>
      </c>
      <c r="B11682" s="259" t="s">
        <v>25971</v>
      </c>
      <c r="C11682" s="260" t="s">
        <v>17875</v>
      </c>
      <c r="D11682" s="0" t="s">
        <v>15868</v>
      </c>
    </row>
    <row r="11683" customFormat="false" ht="15" hidden="false" customHeight="false" outlineLevel="0" collapsed="false">
      <c r="A11683" s="258" t="n">
        <v>38110</v>
      </c>
      <c r="B11683" s="259" t="s">
        <v>25972</v>
      </c>
      <c r="C11683" s="260" t="s">
        <v>17875</v>
      </c>
      <c r="D11683" s="0" t="s">
        <v>25973</v>
      </c>
    </row>
    <row r="11684" customFormat="false" ht="30" hidden="false" customHeight="false" outlineLevel="0" collapsed="false">
      <c r="A11684" s="258" t="n">
        <v>38089</v>
      </c>
      <c r="B11684" s="259" t="s">
        <v>25974</v>
      </c>
      <c r="C11684" s="260" t="s">
        <v>17875</v>
      </c>
      <c r="D11684" s="0" t="s">
        <v>25975</v>
      </c>
    </row>
    <row r="11685" customFormat="false" ht="15" hidden="false" customHeight="false" outlineLevel="0" collapsed="false">
      <c r="A11685" s="258" t="n">
        <v>38111</v>
      </c>
      <c r="B11685" s="259" t="s">
        <v>25976</v>
      </c>
      <c r="C11685" s="260" t="s">
        <v>17875</v>
      </c>
      <c r="D11685" s="0" t="s">
        <v>25918</v>
      </c>
    </row>
    <row r="11686" customFormat="false" ht="30" hidden="false" customHeight="false" outlineLevel="0" collapsed="false">
      <c r="A11686" s="258" t="n">
        <v>38090</v>
      </c>
      <c r="B11686" s="259" t="s">
        <v>25977</v>
      </c>
      <c r="C11686" s="260" t="s">
        <v>17875</v>
      </c>
      <c r="D11686" s="0" t="s">
        <v>25978</v>
      </c>
    </row>
    <row r="11687" customFormat="false" ht="15" hidden="false" customHeight="false" outlineLevel="0" collapsed="false">
      <c r="A11687" s="258" t="n">
        <v>11786</v>
      </c>
      <c r="B11687" s="259" t="s">
        <v>25979</v>
      </c>
      <c r="C11687" s="260" t="s">
        <v>17875</v>
      </c>
      <c r="D11687" s="0" t="s">
        <v>25980</v>
      </c>
    </row>
    <row r="11688" customFormat="false" ht="15" hidden="false" customHeight="false" outlineLevel="0" collapsed="false">
      <c r="A11688" s="258" t="n">
        <v>13726</v>
      </c>
      <c r="B11688" s="259" t="s">
        <v>25981</v>
      </c>
      <c r="C11688" s="260" t="s">
        <v>17875</v>
      </c>
      <c r="D11688" s="0" t="s">
        <v>25982</v>
      </c>
    </row>
    <row r="11689" customFormat="false" ht="15" hidden="false" customHeight="false" outlineLevel="0" collapsed="false">
      <c r="A11689" s="258" t="n">
        <v>38400</v>
      </c>
      <c r="B11689" s="259" t="s">
        <v>25983</v>
      </c>
      <c r="C11689" s="260" t="s">
        <v>17875</v>
      </c>
      <c r="D11689" s="0" t="s">
        <v>7819</v>
      </c>
    </row>
    <row r="11690" customFormat="false" ht="15" hidden="false" customHeight="false" outlineLevel="0" collapsed="false">
      <c r="A11690" s="258" t="n">
        <v>12627</v>
      </c>
      <c r="B11690" s="259" t="s">
        <v>25984</v>
      </c>
      <c r="C11690" s="260" t="s">
        <v>17875</v>
      </c>
      <c r="D11690" s="0" t="s">
        <v>3233</v>
      </c>
    </row>
    <row r="11691" customFormat="false" ht="15" hidden="false" customHeight="false" outlineLevel="0" collapsed="false">
      <c r="A11691" s="258" t="n">
        <v>6138</v>
      </c>
      <c r="B11691" s="259" t="s">
        <v>25985</v>
      </c>
      <c r="C11691" s="260" t="s">
        <v>17875</v>
      </c>
      <c r="D11691" s="0" t="s">
        <v>3225</v>
      </c>
    </row>
    <row r="11692" customFormat="false" ht="15" hidden="false" customHeight="false" outlineLevel="0" collapsed="false">
      <c r="A11692" s="258" t="n">
        <v>39996</v>
      </c>
      <c r="B11692" s="259" t="s">
        <v>25986</v>
      </c>
      <c r="C11692" s="260" t="s">
        <v>17912</v>
      </c>
      <c r="D11692" s="0" t="s">
        <v>20544</v>
      </c>
    </row>
    <row r="11693" customFormat="false" ht="15" hidden="false" customHeight="false" outlineLevel="0" collapsed="false">
      <c r="A11693" s="258" t="n">
        <v>10478</v>
      </c>
      <c r="B11693" s="259" t="s">
        <v>25987</v>
      </c>
      <c r="C11693" s="260" t="s">
        <v>17979</v>
      </c>
      <c r="D11693" s="0" t="s">
        <v>25988</v>
      </c>
    </row>
    <row r="11694" customFormat="false" ht="15" hidden="false" customHeight="false" outlineLevel="0" collapsed="false">
      <c r="A11694" s="258" t="n">
        <v>40514</v>
      </c>
      <c r="B11694" s="259" t="s">
        <v>25989</v>
      </c>
      <c r="C11694" s="260" t="s">
        <v>17979</v>
      </c>
      <c r="D11694" s="0" t="s">
        <v>7310</v>
      </c>
    </row>
    <row r="11695" customFormat="false" ht="15" hidden="false" customHeight="false" outlineLevel="0" collapsed="false">
      <c r="A11695" s="258" t="n">
        <v>10475</v>
      </c>
      <c r="B11695" s="259" t="s">
        <v>25990</v>
      </c>
      <c r="C11695" s="260" t="s">
        <v>17979</v>
      </c>
      <c r="D11695" s="0" t="s">
        <v>24015</v>
      </c>
    </row>
    <row r="11696" customFormat="false" ht="15" hidden="false" customHeight="false" outlineLevel="0" collapsed="false">
      <c r="A11696" s="258" t="n">
        <v>10481</v>
      </c>
      <c r="B11696" s="259" t="s">
        <v>25991</v>
      </c>
      <c r="C11696" s="260" t="s">
        <v>17979</v>
      </c>
      <c r="D11696" s="0" t="s">
        <v>25992</v>
      </c>
    </row>
    <row r="11697" customFormat="false" ht="15" hidden="false" customHeight="false" outlineLevel="0" collapsed="false">
      <c r="A11697" s="258" t="n">
        <v>4031</v>
      </c>
      <c r="B11697" s="259" t="s">
        <v>25993</v>
      </c>
      <c r="C11697" s="260" t="s">
        <v>17892</v>
      </c>
      <c r="D11697" s="0" t="s">
        <v>19057</v>
      </c>
    </row>
    <row r="11698" customFormat="false" ht="15" hidden="false" customHeight="false" outlineLevel="0" collapsed="false">
      <c r="A11698" s="258" t="n">
        <v>4030</v>
      </c>
      <c r="B11698" s="259" t="s">
        <v>25994</v>
      </c>
      <c r="C11698" s="260" t="s">
        <v>17892</v>
      </c>
      <c r="D11698" s="0" t="s">
        <v>18729</v>
      </c>
    </row>
    <row r="11699" customFormat="false" ht="15" hidden="false" customHeight="false" outlineLevel="0" collapsed="false">
      <c r="A11699" s="258" t="n">
        <v>39399</v>
      </c>
      <c r="B11699" s="259" t="s">
        <v>25995</v>
      </c>
      <c r="C11699" s="260" t="s">
        <v>17875</v>
      </c>
      <c r="D11699" s="0" t="s">
        <v>25996</v>
      </c>
    </row>
    <row r="11700" customFormat="false" ht="15" hidden="false" customHeight="false" outlineLevel="0" collapsed="false">
      <c r="A11700" s="258" t="n">
        <v>39400</v>
      </c>
      <c r="B11700" s="259" t="s">
        <v>25997</v>
      </c>
      <c r="C11700" s="260" t="s">
        <v>17875</v>
      </c>
      <c r="D11700" s="0" t="s">
        <v>25998</v>
      </c>
    </row>
    <row r="11701" customFormat="false" ht="15" hidden="false" customHeight="false" outlineLevel="0" collapsed="false">
      <c r="A11701" s="258" t="n">
        <v>39401</v>
      </c>
      <c r="B11701" s="259" t="s">
        <v>25999</v>
      </c>
      <c r="C11701" s="260" t="s">
        <v>17875</v>
      </c>
      <c r="D11701" s="0" t="s">
        <v>26000</v>
      </c>
    </row>
    <row r="11702" customFormat="false" ht="15" hidden="false" customHeight="false" outlineLevel="0" collapsed="false">
      <c r="A11702" s="258" t="n">
        <v>11652</v>
      </c>
      <c r="B11702" s="259" t="s">
        <v>26001</v>
      </c>
      <c r="C11702" s="260" t="s">
        <v>17875</v>
      </c>
      <c r="D11702" s="0" t="s">
        <v>26002</v>
      </c>
    </row>
    <row r="11703" customFormat="false" ht="15" hidden="false" customHeight="false" outlineLevel="0" collapsed="false">
      <c r="A11703" s="258" t="n">
        <v>13896</v>
      </c>
      <c r="B11703" s="259" t="s">
        <v>26003</v>
      </c>
      <c r="C11703" s="260" t="s">
        <v>17875</v>
      </c>
      <c r="D11703" s="0" t="s">
        <v>26004</v>
      </c>
    </row>
    <row r="11704" customFormat="false" ht="15" hidden="false" customHeight="false" outlineLevel="0" collapsed="false">
      <c r="A11704" s="258" t="n">
        <v>13475</v>
      </c>
      <c r="B11704" s="259" t="s">
        <v>26005</v>
      </c>
      <c r="C11704" s="260" t="s">
        <v>17875</v>
      </c>
      <c r="D11704" s="0" t="s">
        <v>26006</v>
      </c>
    </row>
    <row r="11705" customFormat="false" ht="15" hidden="false" customHeight="false" outlineLevel="0" collapsed="false">
      <c r="A11705" s="258" t="n">
        <v>25971</v>
      </c>
      <c r="B11705" s="259" t="s">
        <v>26007</v>
      </c>
      <c r="C11705" s="260" t="s">
        <v>17875</v>
      </c>
      <c r="D11705" s="0" t="s">
        <v>26008</v>
      </c>
    </row>
    <row r="11706" customFormat="false" ht="15" hidden="false" customHeight="false" outlineLevel="0" collapsed="false">
      <c r="A11706" s="258" t="n">
        <v>25970</v>
      </c>
      <c r="B11706" s="259" t="s">
        <v>26009</v>
      </c>
      <c r="C11706" s="260" t="s">
        <v>17875</v>
      </c>
      <c r="D11706" s="0" t="s">
        <v>26010</v>
      </c>
    </row>
    <row r="11707" customFormat="false" ht="15" hidden="false" customHeight="false" outlineLevel="0" collapsed="false">
      <c r="A11707" s="258" t="n">
        <v>13476</v>
      </c>
      <c r="B11707" s="259" t="s">
        <v>26011</v>
      </c>
      <c r="C11707" s="260" t="s">
        <v>17875</v>
      </c>
      <c r="D11707" s="0" t="s">
        <v>26012</v>
      </c>
    </row>
    <row r="11708" customFormat="false" ht="15" hidden="false" customHeight="false" outlineLevel="0" collapsed="false">
      <c r="A11708" s="258" t="n">
        <v>10488</v>
      </c>
      <c r="B11708" s="259" t="s">
        <v>26013</v>
      </c>
      <c r="C11708" s="260" t="s">
        <v>17875</v>
      </c>
      <c r="D11708" s="0" t="s">
        <v>26014</v>
      </c>
    </row>
    <row r="11709" customFormat="false" ht="30" hidden="false" customHeight="false" outlineLevel="0" collapsed="false">
      <c r="A11709" s="258" t="n">
        <v>13606</v>
      </c>
      <c r="B11709" s="259" t="s">
        <v>26015</v>
      </c>
      <c r="C11709" s="260" t="s">
        <v>17875</v>
      </c>
      <c r="D11709" s="0" t="s">
        <v>26016</v>
      </c>
    </row>
    <row r="11710" customFormat="false" ht="15" hidden="false" customHeight="false" outlineLevel="0" collapsed="false">
      <c r="A11710" s="258" t="n">
        <v>10489</v>
      </c>
      <c r="B11710" s="259" t="s">
        <v>26017</v>
      </c>
      <c r="C11710" s="260" t="s">
        <v>17895</v>
      </c>
      <c r="D11710" s="0" t="s">
        <v>3572</v>
      </c>
    </row>
    <row r="11711" customFormat="false" ht="15" hidden="false" customHeight="false" outlineLevel="0" collapsed="false">
      <c r="A11711" s="258" t="n">
        <v>41073</v>
      </c>
      <c r="B11711" s="259" t="s">
        <v>26018</v>
      </c>
      <c r="C11711" s="260" t="s">
        <v>18160</v>
      </c>
      <c r="D11711" s="0" t="s">
        <v>26019</v>
      </c>
    </row>
    <row r="11712" customFormat="false" ht="15" hidden="false" customHeight="false" outlineLevel="0" collapsed="false">
      <c r="A11712" s="258" t="n">
        <v>34391</v>
      </c>
      <c r="B11712" s="259" t="s">
        <v>26020</v>
      </c>
      <c r="C11712" s="260" t="s">
        <v>17892</v>
      </c>
      <c r="D11712" s="0" t="s">
        <v>26021</v>
      </c>
    </row>
    <row r="11713" customFormat="false" ht="15" hidden="false" customHeight="false" outlineLevel="0" collapsed="false">
      <c r="A11713" s="258" t="n">
        <v>10496</v>
      </c>
      <c r="B11713" s="259" t="s">
        <v>26022</v>
      </c>
      <c r="C11713" s="260" t="s">
        <v>17892</v>
      </c>
      <c r="D11713" s="0" t="s">
        <v>26023</v>
      </c>
    </row>
    <row r="11714" customFormat="false" ht="15" hidden="false" customHeight="false" outlineLevel="0" collapsed="false">
      <c r="A11714" s="258" t="n">
        <v>10497</v>
      </c>
      <c r="B11714" s="259" t="s">
        <v>26024</v>
      </c>
      <c r="C11714" s="260" t="s">
        <v>17892</v>
      </c>
      <c r="D11714" s="0" t="s">
        <v>26025</v>
      </c>
    </row>
    <row r="11715" customFormat="false" ht="15" hidden="false" customHeight="false" outlineLevel="0" collapsed="false">
      <c r="A11715" s="258" t="n">
        <v>10504</v>
      </c>
      <c r="B11715" s="259" t="s">
        <v>26026</v>
      </c>
      <c r="C11715" s="260" t="s">
        <v>17892</v>
      </c>
      <c r="D11715" s="0" t="s">
        <v>26027</v>
      </c>
    </row>
    <row r="11716" customFormat="false" ht="15" hidden="false" customHeight="false" outlineLevel="0" collapsed="false">
      <c r="A11716" s="258" t="n">
        <v>34390</v>
      </c>
      <c r="B11716" s="259" t="s">
        <v>26028</v>
      </c>
      <c r="C11716" s="260" t="s">
        <v>17892</v>
      </c>
      <c r="D11716" s="0" t="s">
        <v>26029</v>
      </c>
    </row>
    <row r="11717" customFormat="false" ht="15" hidden="false" customHeight="false" outlineLevel="0" collapsed="false">
      <c r="A11717" s="258" t="n">
        <v>34389</v>
      </c>
      <c r="B11717" s="259" t="s">
        <v>26030</v>
      </c>
      <c r="C11717" s="260" t="s">
        <v>17892</v>
      </c>
      <c r="D11717" s="0" t="s">
        <v>26031</v>
      </c>
    </row>
    <row r="11718" customFormat="false" ht="15" hidden="false" customHeight="false" outlineLevel="0" collapsed="false">
      <c r="A11718" s="258" t="n">
        <v>34388</v>
      </c>
      <c r="B11718" s="259" t="s">
        <v>26032</v>
      </c>
      <c r="C11718" s="260" t="s">
        <v>17892</v>
      </c>
      <c r="D11718" s="0" t="s">
        <v>26033</v>
      </c>
    </row>
    <row r="11719" customFormat="false" ht="15" hidden="false" customHeight="false" outlineLevel="0" collapsed="false">
      <c r="A11719" s="258" t="n">
        <v>34387</v>
      </c>
      <c r="B11719" s="259" t="s">
        <v>26034</v>
      </c>
      <c r="C11719" s="260" t="s">
        <v>17892</v>
      </c>
      <c r="D11719" s="0" t="s">
        <v>26035</v>
      </c>
    </row>
    <row r="11720" customFormat="false" ht="15" hidden="false" customHeight="false" outlineLevel="0" collapsed="false">
      <c r="A11720" s="258" t="n">
        <v>11188</v>
      </c>
      <c r="B11720" s="259" t="s">
        <v>26036</v>
      </c>
      <c r="C11720" s="260" t="s">
        <v>17892</v>
      </c>
      <c r="D11720" s="0" t="s">
        <v>26037</v>
      </c>
    </row>
    <row r="11721" customFormat="false" ht="15" hidden="false" customHeight="false" outlineLevel="0" collapsed="false">
      <c r="A11721" s="258" t="n">
        <v>11189</v>
      </c>
      <c r="B11721" s="259" t="s">
        <v>26038</v>
      </c>
      <c r="C11721" s="260" t="s">
        <v>17892</v>
      </c>
      <c r="D11721" s="0" t="s">
        <v>26039</v>
      </c>
    </row>
    <row r="11722" customFormat="false" ht="15" hidden="false" customHeight="false" outlineLevel="0" collapsed="false">
      <c r="A11722" s="258" t="n">
        <v>21107</v>
      </c>
      <c r="B11722" s="259" t="s">
        <v>26040</v>
      </c>
      <c r="C11722" s="260" t="s">
        <v>17892</v>
      </c>
      <c r="D11722" s="0" t="s">
        <v>26041</v>
      </c>
    </row>
    <row r="11723" customFormat="false" ht="15" hidden="false" customHeight="false" outlineLevel="0" collapsed="false">
      <c r="A11723" s="258" t="n">
        <v>34386</v>
      </c>
      <c r="B11723" s="259" t="s">
        <v>26042</v>
      </c>
      <c r="C11723" s="260" t="s">
        <v>17892</v>
      </c>
      <c r="D11723" s="0" t="s">
        <v>26043</v>
      </c>
    </row>
    <row r="11724" customFormat="false" ht="15" hidden="false" customHeight="false" outlineLevel="0" collapsed="false">
      <c r="A11724" s="258" t="n">
        <v>10490</v>
      </c>
      <c r="B11724" s="259" t="s">
        <v>26044</v>
      </c>
      <c r="C11724" s="260" t="s">
        <v>17892</v>
      </c>
      <c r="D11724" s="0" t="s">
        <v>26045</v>
      </c>
    </row>
    <row r="11725" customFormat="false" ht="15" hidden="false" customHeight="false" outlineLevel="0" collapsed="false">
      <c r="A11725" s="258" t="n">
        <v>10492</v>
      </c>
      <c r="B11725" s="259" t="s">
        <v>26046</v>
      </c>
      <c r="C11725" s="260" t="s">
        <v>17892</v>
      </c>
      <c r="D11725" s="0" t="s">
        <v>26047</v>
      </c>
    </row>
    <row r="11726" customFormat="false" ht="15" hidden="false" customHeight="false" outlineLevel="0" collapsed="false">
      <c r="A11726" s="258" t="n">
        <v>10493</v>
      </c>
      <c r="B11726" s="259" t="s">
        <v>26048</v>
      </c>
      <c r="C11726" s="260" t="s">
        <v>17892</v>
      </c>
      <c r="D11726" s="0" t="s">
        <v>26031</v>
      </c>
    </row>
    <row r="11727" customFormat="false" ht="15" hidden="false" customHeight="false" outlineLevel="0" collapsed="false">
      <c r="A11727" s="258" t="n">
        <v>10491</v>
      </c>
      <c r="B11727" s="259" t="s">
        <v>26049</v>
      </c>
      <c r="C11727" s="260" t="s">
        <v>17892</v>
      </c>
      <c r="D11727" s="0" t="s">
        <v>26050</v>
      </c>
    </row>
    <row r="11728" customFormat="false" ht="15" hidden="false" customHeight="false" outlineLevel="0" collapsed="false">
      <c r="A11728" s="258" t="n">
        <v>34385</v>
      </c>
      <c r="B11728" s="259" t="s">
        <v>26051</v>
      </c>
      <c r="C11728" s="260" t="s">
        <v>17892</v>
      </c>
      <c r="D11728" s="0" t="s">
        <v>26052</v>
      </c>
    </row>
    <row r="11729" customFormat="false" ht="15" hidden="false" customHeight="false" outlineLevel="0" collapsed="false">
      <c r="A11729" s="258" t="n">
        <v>10499</v>
      </c>
      <c r="B11729" s="259" t="s">
        <v>26053</v>
      </c>
      <c r="C11729" s="260" t="s">
        <v>17892</v>
      </c>
      <c r="D11729" s="0" t="s">
        <v>26054</v>
      </c>
    </row>
    <row r="11730" customFormat="false" ht="15" hidden="false" customHeight="false" outlineLevel="0" collapsed="false">
      <c r="A11730" s="258" t="n">
        <v>34384</v>
      </c>
      <c r="B11730" s="259" t="s">
        <v>26055</v>
      </c>
      <c r="C11730" s="260" t="s">
        <v>17892</v>
      </c>
      <c r="D11730" s="0" t="s">
        <v>26043</v>
      </c>
    </row>
    <row r="11731" customFormat="false" ht="15" hidden="false" customHeight="false" outlineLevel="0" collapsed="false">
      <c r="A11731" s="258" t="n">
        <v>11185</v>
      </c>
      <c r="B11731" s="259" t="s">
        <v>26056</v>
      </c>
      <c r="C11731" s="260" t="s">
        <v>17892</v>
      </c>
      <c r="D11731" s="0" t="s">
        <v>26057</v>
      </c>
    </row>
    <row r="11732" customFormat="false" ht="15" hidden="false" customHeight="false" outlineLevel="0" collapsed="false">
      <c r="A11732" s="258" t="n">
        <v>10507</v>
      </c>
      <c r="B11732" s="259" t="s">
        <v>26058</v>
      </c>
      <c r="C11732" s="260" t="s">
        <v>17892</v>
      </c>
      <c r="D11732" s="0" t="s">
        <v>26059</v>
      </c>
    </row>
    <row r="11733" customFormat="false" ht="15" hidden="false" customHeight="false" outlineLevel="0" collapsed="false">
      <c r="A11733" s="258" t="n">
        <v>10505</v>
      </c>
      <c r="B11733" s="259" t="s">
        <v>26060</v>
      </c>
      <c r="C11733" s="260" t="s">
        <v>17892</v>
      </c>
      <c r="D11733" s="0" t="s">
        <v>26061</v>
      </c>
    </row>
    <row r="11734" customFormat="false" ht="15" hidden="false" customHeight="false" outlineLevel="0" collapsed="false">
      <c r="A11734" s="258" t="n">
        <v>10506</v>
      </c>
      <c r="B11734" s="259" t="s">
        <v>26062</v>
      </c>
      <c r="C11734" s="260" t="s">
        <v>17892</v>
      </c>
      <c r="D11734" s="0" t="s">
        <v>26063</v>
      </c>
    </row>
    <row r="11735" customFormat="false" ht="15" hidden="false" customHeight="false" outlineLevel="0" collapsed="false">
      <c r="A11735" s="258" t="n">
        <v>5031</v>
      </c>
      <c r="B11735" s="259" t="s">
        <v>26064</v>
      </c>
      <c r="C11735" s="260" t="s">
        <v>17892</v>
      </c>
      <c r="D11735" s="0" t="s">
        <v>26065</v>
      </c>
    </row>
    <row r="11736" customFormat="false" ht="15" hidden="false" customHeight="false" outlineLevel="0" collapsed="false">
      <c r="A11736" s="258" t="n">
        <v>10502</v>
      </c>
      <c r="B11736" s="259" t="s">
        <v>26066</v>
      </c>
      <c r="C11736" s="260" t="s">
        <v>17892</v>
      </c>
      <c r="D11736" s="0" t="s">
        <v>26067</v>
      </c>
    </row>
    <row r="11737" customFormat="false" ht="15" hidden="false" customHeight="false" outlineLevel="0" collapsed="false">
      <c r="A11737" s="258" t="n">
        <v>10501</v>
      </c>
      <c r="B11737" s="259" t="s">
        <v>26068</v>
      </c>
      <c r="C11737" s="260" t="s">
        <v>17892</v>
      </c>
      <c r="D11737" s="0" t="s">
        <v>26069</v>
      </c>
    </row>
    <row r="11738" customFormat="false" ht="15" hidden="false" customHeight="false" outlineLevel="0" collapsed="false">
      <c r="A11738" s="258" t="n">
        <v>10503</v>
      </c>
      <c r="B11738" s="259" t="s">
        <v>26070</v>
      </c>
      <c r="C11738" s="260" t="s">
        <v>17892</v>
      </c>
      <c r="D11738" s="0" t="s">
        <v>26071</v>
      </c>
    </row>
    <row r="11739" customFormat="false" ht="15" hidden="false" customHeight="false" outlineLevel="0" collapsed="false">
      <c r="A11739" s="258" t="n">
        <v>40270</v>
      </c>
      <c r="B11739" s="259" t="s">
        <v>26072</v>
      </c>
      <c r="C11739" s="260" t="s">
        <v>17912</v>
      </c>
      <c r="D11739" s="0" t="s">
        <v>26073</v>
      </c>
    </row>
    <row r="11740" customFormat="false" ht="15" hidden="false" customHeight="false" outlineLevel="0" collapsed="false">
      <c r="A11740" s="258" t="n">
        <v>20213</v>
      </c>
      <c r="B11740" s="259" t="s">
        <v>26074</v>
      </c>
      <c r="C11740" s="260" t="s">
        <v>17912</v>
      </c>
      <c r="D11740" s="0" t="s">
        <v>12752</v>
      </c>
    </row>
    <row r="11741" customFormat="false" ht="15" hidden="false" customHeight="false" outlineLevel="0" collapsed="false">
      <c r="A11741" s="258" t="n">
        <v>20211</v>
      </c>
      <c r="B11741" s="259" t="s">
        <v>26075</v>
      </c>
      <c r="C11741" s="260" t="s">
        <v>17912</v>
      </c>
      <c r="D11741" s="0" t="s">
        <v>26076</v>
      </c>
    </row>
    <row r="11742" customFormat="false" ht="15" hidden="false" customHeight="false" outlineLevel="0" collapsed="false">
      <c r="A11742" s="258" t="n">
        <v>4472</v>
      </c>
      <c r="B11742" s="259" t="s">
        <v>26077</v>
      </c>
      <c r="C11742" s="260" t="s">
        <v>17912</v>
      </c>
      <c r="D11742" s="0" t="s">
        <v>26078</v>
      </c>
    </row>
    <row r="11743" customFormat="false" ht="15" hidden="false" customHeight="false" outlineLevel="0" collapsed="false">
      <c r="A11743" s="258" t="n">
        <v>35272</v>
      </c>
      <c r="B11743" s="259" t="s">
        <v>26079</v>
      </c>
      <c r="C11743" s="260" t="s">
        <v>17912</v>
      </c>
      <c r="D11743" s="0" t="s">
        <v>26080</v>
      </c>
    </row>
    <row r="11744" customFormat="false" ht="15" hidden="false" customHeight="false" outlineLevel="0" collapsed="false">
      <c r="A11744" s="258" t="n">
        <v>4448</v>
      </c>
      <c r="B11744" s="259" t="s">
        <v>26081</v>
      </c>
      <c r="C11744" s="260" t="s">
        <v>17912</v>
      </c>
      <c r="D11744" s="0" t="s">
        <v>26082</v>
      </c>
    </row>
    <row r="11745" customFormat="false" ht="15" hidden="false" customHeight="false" outlineLevel="0" collapsed="false">
      <c r="A11745" s="258" t="n">
        <v>4425</v>
      </c>
      <c r="B11745" s="259" t="s">
        <v>26083</v>
      </c>
      <c r="C11745" s="260" t="s">
        <v>17912</v>
      </c>
      <c r="D11745" s="0" t="s">
        <v>3062</v>
      </c>
    </row>
    <row r="11746" customFormat="false" ht="15" hidden="false" customHeight="false" outlineLevel="0" collapsed="false">
      <c r="A11746" s="258" t="n">
        <v>4481</v>
      </c>
      <c r="B11746" s="259" t="s">
        <v>26084</v>
      </c>
      <c r="C11746" s="260" t="s">
        <v>17912</v>
      </c>
      <c r="D11746" s="0" t="s">
        <v>10832</v>
      </c>
    </row>
    <row r="11747" customFormat="false" ht="15" hidden="false" customHeight="false" outlineLevel="0" collapsed="false">
      <c r="A11747" s="258" t="n">
        <v>34345</v>
      </c>
      <c r="B11747" s="259" t="s">
        <v>26085</v>
      </c>
      <c r="C11747" s="260" t="s">
        <v>17895</v>
      </c>
      <c r="D11747" s="0" t="s">
        <v>7724</v>
      </c>
    </row>
    <row r="11748" customFormat="false" ht="15" hidden="false" customHeight="false" outlineLevel="0" collapsed="false">
      <c r="A11748" s="258" t="n">
        <v>41096</v>
      </c>
      <c r="B11748" s="259" t="s">
        <v>26086</v>
      </c>
      <c r="C11748" s="260" t="s">
        <v>18160</v>
      </c>
      <c r="D11748" s="0" t="s">
        <v>26087</v>
      </c>
    </row>
    <row r="11749" customFormat="false" ht="15" hidden="false" customHeight="false" outlineLevel="0" collapsed="false">
      <c r="A11749" s="258" t="n">
        <v>41776</v>
      </c>
      <c r="B11749" s="259" t="s">
        <v>26088</v>
      </c>
      <c r="C11749" s="260" t="s">
        <v>17895</v>
      </c>
      <c r="D11749" s="0" t="s">
        <v>13804</v>
      </c>
    </row>
    <row r="11750" customFormat="false" ht="15" hidden="false" customHeight="false" outlineLevel="0" collapsed="false">
      <c r="A11750" s="258" t="n">
        <v>4487</v>
      </c>
      <c r="B11750" s="259" t="s">
        <v>26089</v>
      </c>
      <c r="C11750" s="260" t="s">
        <v>17912</v>
      </c>
      <c r="D11750" s="0" t="s">
        <v>15766</v>
      </c>
    </row>
    <row r="11751" customFormat="false" ht="15" hidden="false" customHeight="false" outlineLevel="0" collapsed="false">
      <c r="A11751" s="258" t="n">
        <v>11157</v>
      </c>
      <c r="B11751" s="259" t="s">
        <v>26090</v>
      </c>
      <c r="C11751" s="260" t="s">
        <v>21526</v>
      </c>
      <c r="D11751" s="0" t="s">
        <v>26091</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MJ1048576"/>
  <sheetViews>
    <sheetView showFormulas="false" showGridLines="false" showRowColHeaders="true" showZeros="true" rightToLeft="false" tabSelected="false" showOutlineSymbols="true" defaultGridColor="true" view="pageBreakPreview" topLeftCell="A1" colorId="64" zoomScale="80" zoomScaleNormal="80" zoomScalePageLayoutView="80" workbookViewId="0">
      <selection pane="topLeft" activeCell="L13" activeCellId="0" sqref="L13"/>
    </sheetView>
  </sheetViews>
  <sheetFormatPr defaultRowHeight="13.8" zeroHeight="false" outlineLevelRow="2" outlineLevelCol="0"/>
  <cols>
    <col collapsed="false" customWidth="true" hidden="false" outlineLevel="0" max="1" min="1" style="1" width="8.33"/>
    <col collapsed="false" customWidth="true" hidden="false" outlineLevel="0" max="2" min="2" style="2" width="9.9"/>
    <col collapsed="false" customWidth="true" hidden="false" outlineLevel="0" max="3" min="3" style="170" width="53.84"/>
    <col collapsed="false" customWidth="true" hidden="false" outlineLevel="0" max="4" min="4" style="4" width="12.14"/>
    <col collapsed="false" customWidth="true" hidden="false" outlineLevel="0" max="5" min="5" style="4" width="11.81"/>
    <col collapsed="false" customWidth="true" hidden="true" outlineLevel="0" max="6" min="6" style="5" width="14.43"/>
    <col collapsed="false" customWidth="true" hidden="true" outlineLevel="0" max="7" min="7" style="5" width="18"/>
    <col collapsed="false" customWidth="true" hidden="true" outlineLevel="0" max="8" min="8" style="6" width="7.87"/>
    <col collapsed="false" customWidth="true" hidden="true" outlineLevel="0" max="9" min="9" style="7" width="11.86"/>
    <col collapsed="false" customWidth="true" hidden="true" outlineLevel="0" max="10" min="10" style="5" width="18.42"/>
    <col collapsed="false" customWidth="true" hidden="true" outlineLevel="0" max="11" min="11" style="8" width="16.87"/>
    <col collapsed="false" customWidth="true" hidden="false" outlineLevel="0" max="12" min="12" style="8" width="21.17"/>
    <col collapsed="false" customWidth="true" hidden="false" outlineLevel="0" max="13" min="13" style="9" width="21.36"/>
    <col collapsed="false" customWidth="true" hidden="false" outlineLevel="0" max="14" min="14" style="0" width="8.86"/>
    <col collapsed="false" customWidth="true" hidden="false" outlineLevel="0" max="15" min="15" style="9" width="9.29"/>
    <col collapsed="false" customWidth="true" hidden="false" outlineLevel="0" max="16" min="16" style="9" width="11.99"/>
    <col collapsed="false" customWidth="true" hidden="false" outlineLevel="0" max="17" min="17" style="9" width="8.86"/>
    <col collapsed="false" customWidth="true" hidden="false" outlineLevel="0" max="18" min="18" style="9" width="19.42"/>
    <col collapsed="false" customWidth="true" hidden="false" outlineLevel="0" max="19" min="19" style="9" width="9"/>
    <col collapsed="false" customWidth="true" hidden="false" outlineLevel="0" max="257" min="20" style="9" width="8.86"/>
    <col collapsed="false" customWidth="true" hidden="false" outlineLevel="0" max="258" min="258" style="9" width="7.15"/>
    <col collapsed="false" customWidth="true" hidden="false" outlineLevel="0" max="259" min="259" style="9" width="69.12"/>
    <col collapsed="false" customWidth="true" hidden="false" outlineLevel="0" max="260" min="260" style="9" width="13.86"/>
    <col collapsed="false" customWidth="true" hidden="false" outlineLevel="0" max="261" min="261" style="9" width="6.71"/>
    <col collapsed="false" customWidth="true" hidden="false" outlineLevel="0" max="262" min="262" style="9" width="8.14"/>
    <col collapsed="false" customWidth="true" hidden="false" outlineLevel="0" max="263" min="263" style="9" width="17.29"/>
    <col collapsed="false" customWidth="true" hidden="false" outlineLevel="0" max="264" min="264" style="9" width="19.71"/>
    <col collapsed="false" customWidth="true" hidden="false" outlineLevel="0" max="265" min="265" style="9" width="7.87"/>
    <col collapsed="false" customWidth="true" hidden="false" outlineLevel="0" max="266" min="266" style="9" width="12.42"/>
    <col collapsed="false" customWidth="true" hidden="false" outlineLevel="0" max="267" min="267" style="9" width="19.71"/>
    <col collapsed="false" customWidth="false" hidden="true" outlineLevel="0" max="271" min="268" style="9" width="11.52"/>
    <col collapsed="false" customWidth="true" hidden="false" outlineLevel="0" max="273" min="272" style="9" width="8.86"/>
    <col collapsed="false" customWidth="true" hidden="false" outlineLevel="0" max="274" min="274" style="9" width="19.42"/>
    <col collapsed="false" customWidth="true" hidden="false" outlineLevel="0" max="275" min="275" style="9" width="9"/>
    <col collapsed="false" customWidth="true" hidden="false" outlineLevel="0" max="513" min="276" style="9" width="8.86"/>
    <col collapsed="false" customWidth="true" hidden="false" outlineLevel="0" max="514" min="514" style="9" width="7.15"/>
    <col collapsed="false" customWidth="true" hidden="false" outlineLevel="0" max="515" min="515" style="9" width="69.12"/>
    <col collapsed="false" customWidth="true" hidden="false" outlineLevel="0" max="516" min="516" style="9" width="13.86"/>
    <col collapsed="false" customWidth="true" hidden="false" outlineLevel="0" max="517" min="517" style="9" width="6.71"/>
    <col collapsed="false" customWidth="true" hidden="false" outlineLevel="0" max="518" min="518" style="9" width="8.14"/>
    <col collapsed="false" customWidth="true" hidden="false" outlineLevel="0" max="519" min="519" style="9" width="17.29"/>
    <col collapsed="false" customWidth="true" hidden="false" outlineLevel="0" max="520" min="520" style="9" width="19.71"/>
    <col collapsed="false" customWidth="true" hidden="false" outlineLevel="0" max="521" min="521" style="9" width="7.87"/>
    <col collapsed="false" customWidth="true" hidden="false" outlineLevel="0" max="522" min="522" style="9" width="12.42"/>
    <col collapsed="false" customWidth="true" hidden="false" outlineLevel="0" max="523" min="523" style="9" width="19.71"/>
    <col collapsed="false" customWidth="false" hidden="true" outlineLevel="0" max="527" min="524" style="9" width="11.52"/>
    <col collapsed="false" customWidth="true" hidden="false" outlineLevel="0" max="529" min="528" style="9" width="8.86"/>
    <col collapsed="false" customWidth="true" hidden="false" outlineLevel="0" max="530" min="530" style="9" width="19.42"/>
    <col collapsed="false" customWidth="true" hidden="false" outlineLevel="0" max="531" min="531" style="9" width="9"/>
    <col collapsed="false" customWidth="true" hidden="false" outlineLevel="0" max="769" min="532" style="9" width="8.86"/>
    <col collapsed="false" customWidth="true" hidden="false" outlineLevel="0" max="770" min="770" style="9" width="7.15"/>
    <col collapsed="false" customWidth="true" hidden="false" outlineLevel="0" max="771" min="771" style="9" width="69.12"/>
    <col collapsed="false" customWidth="true" hidden="false" outlineLevel="0" max="772" min="772" style="9" width="13.86"/>
    <col collapsed="false" customWidth="true" hidden="false" outlineLevel="0" max="773" min="773" style="9" width="6.71"/>
    <col collapsed="false" customWidth="true" hidden="false" outlineLevel="0" max="774" min="774" style="9" width="8.14"/>
    <col collapsed="false" customWidth="true" hidden="false" outlineLevel="0" max="775" min="775" style="9" width="17.29"/>
    <col collapsed="false" customWidth="true" hidden="false" outlineLevel="0" max="776" min="776" style="9" width="19.71"/>
    <col collapsed="false" customWidth="true" hidden="false" outlineLevel="0" max="777" min="777" style="9" width="7.87"/>
    <col collapsed="false" customWidth="true" hidden="false" outlineLevel="0" max="778" min="778" style="9" width="12.42"/>
    <col collapsed="false" customWidth="true" hidden="false" outlineLevel="0" max="779" min="779" style="9" width="19.71"/>
    <col collapsed="false" customWidth="false" hidden="true" outlineLevel="0" max="783" min="780" style="9" width="11.52"/>
    <col collapsed="false" customWidth="true" hidden="false" outlineLevel="0" max="785" min="784" style="9" width="8.86"/>
    <col collapsed="false" customWidth="true" hidden="false" outlineLevel="0" max="786" min="786" style="9" width="19.42"/>
    <col collapsed="false" customWidth="true" hidden="false" outlineLevel="0" max="787" min="787" style="9" width="9"/>
    <col collapsed="false" customWidth="true" hidden="false" outlineLevel="0" max="1023" min="788" style="9" width="8.86"/>
    <col collapsed="false" customWidth="true" hidden="false" outlineLevel="0" max="1025" min="1024" style="0" width="8.86"/>
  </cols>
  <sheetData>
    <row r="1" s="171" customFormat="true" ht="36.35" hidden="false" customHeight="true" outlineLevel="0" collapsed="false">
      <c r="A1" s="189" t="s">
        <v>26092</v>
      </c>
      <c r="B1" s="189"/>
      <c r="C1" s="189"/>
      <c r="D1" s="189"/>
      <c r="E1" s="189"/>
      <c r="F1" s="189"/>
      <c r="G1" s="189"/>
      <c r="H1" s="189"/>
      <c r="I1" s="189"/>
      <c r="J1" s="189"/>
      <c r="K1" s="189"/>
      <c r="L1" s="189"/>
      <c r="M1" s="189"/>
      <c r="AMJ1" s="0"/>
    </row>
    <row r="2" s="105" customFormat="true" ht="15" hidden="false" customHeight="false" outlineLevel="0" collapsed="false">
      <c r="A2" s="204" t="n">
        <v>1</v>
      </c>
      <c r="B2" s="278" t="s">
        <v>26093</v>
      </c>
      <c r="C2" s="278"/>
      <c r="D2" s="278"/>
      <c r="E2" s="278"/>
      <c r="F2" s="278"/>
      <c r="G2" s="278"/>
      <c r="H2" s="278"/>
      <c r="I2" s="278"/>
      <c r="J2" s="278"/>
      <c r="K2" s="278"/>
      <c r="L2" s="278"/>
      <c r="M2" s="278"/>
      <c r="Q2" s="93"/>
      <c r="R2" s="106"/>
      <c r="S2" s="93"/>
      <c r="AMJ2" s="0"/>
    </row>
    <row r="3" s="105" customFormat="true" ht="13.8" hidden="false" customHeight="false" outlineLevel="1" collapsed="false">
      <c r="A3" s="279" t="s">
        <v>26094</v>
      </c>
      <c r="B3" s="279" t="s">
        <v>26095</v>
      </c>
      <c r="C3" s="280" t="s">
        <v>20</v>
      </c>
      <c r="D3" s="281" t="s">
        <v>166</v>
      </c>
      <c r="E3" s="282" t="s">
        <v>26096</v>
      </c>
      <c r="F3" s="283"/>
      <c r="G3" s="284"/>
      <c r="H3" s="285"/>
      <c r="I3" s="284"/>
      <c r="J3" s="284"/>
      <c r="K3" s="286"/>
      <c r="L3" s="282" t="s">
        <v>26097</v>
      </c>
      <c r="M3" s="282" t="s">
        <v>26098</v>
      </c>
      <c r="Q3" s="118"/>
      <c r="AMJ3" s="0"/>
    </row>
    <row r="4" s="118" customFormat="true" ht="29.85" hidden="false" customHeight="false" outlineLevel="2" collapsed="false">
      <c r="A4" s="287" t="n">
        <v>34493</v>
      </c>
      <c r="B4" s="287" t="s">
        <v>26099</v>
      </c>
      <c r="C4" s="288" t="s">
        <v>26100</v>
      </c>
      <c r="D4" s="289" t="s">
        <v>57</v>
      </c>
      <c r="E4" s="290" t="n">
        <v>0.09704</v>
      </c>
      <c r="F4" s="289" t="e">
        <f aca="false">VLOOKUP(C4,'SINAPI JUL-19'!$A$2:$D$9600,4, 0)</f>
        <v>#N/A</v>
      </c>
      <c r="G4" s="291" t="e">
        <f aca="false">ROUND(E4*F4,2)</f>
        <v>#N/A</v>
      </c>
      <c r="H4" s="292" t="e">
        <f aca="false">IF(K4="",#REF!,#REF!)</f>
        <v>#REF!</v>
      </c>
      <c r="I4" s="293" t="e">
        <f aca="false">ROUND(F4*H4+F4,2)</f>
        <v>#N/A</v>
      </c>
      <c r="J4" s="291" t="e">
        <f aca="false">ROUND(E4*I4,2)</f>
        <v>#N/A</v>
      </c>
      <c r="K4" s="286"/>
      <c r="L4" s="294" t="n">
        <v>250.03</v>
      </c>
      <c r="M4" s="294" t="n">
        <f aca="false">L4*E4</f>
        <v>24.2629112</v>
      </c>
      <c r="AMJ4" s="0"/>
    </row>
    <row r="5" s="118" customFormat="true" ht="13.8" hidden="false" customHeight="false" outlineLevel="2" collapsed="false">
      <c r="A5" s="287" t="n">
        <v>1213</v>
      </c>
      <c r="B5" s="287" t="s">
        <v>26099</v>
      </c>
      <c r="C5" s="295" t="s">
        <v>19642</v>
      </c>
      <c r="D5" s="289" t="s">
        <v>1877</v>
      </c>
      <c r="E5" s="296" t="n">
        <v>0.18048</v>
      </c>
      <c r="F5" s="289" t="e">
        <f aca="false">VLOOKUP(#REF!,'SINAPI JUL-19'!$A$2:$D$9600,4, 0)</f>
        <v>#VALUE!</v>
      </c>
      <c r="G5" s="291" t="e">
        <f aca="false">ROUND(E5*F5,2)</f>
        <v>#VALUE!</v>
      </c>
      <c r="H5" s="292" t="e">
        <f aca="false">IF(K5="",#REF!,#REF!)</f>
        <v>#REF!</v>
      </c>
      <c r="I5" s="293" t="e">
        <f aca="false">ROUND(F5*H5+F5,2)</f>
        <v>#VALUE!</v>
      </c>
      <c r="J5" s="291" t="e">
        <f aca="false">ROUND(E5*I5,2)</f>
        <v>#VALUE!</v>
      </c>
      <c r="K5" s="286"/>
      <c r="L5" s="294" t="n">
        <v>15.62</v>
      </c>
      <c r="M5" s="294" t="n">
        <f aca="false">L5*E5</f>
        <v>2.8190976</v>
      </c>
      <c r="AMJ5" s="0"/>
    </row>
    <row r="6" s="118" customFormat="true" ht="13.8" hidden="false" customHeight="false" outlineLevel="2" collapsed="false">
      <c r="A6" s="287" t="n">
        <v>4750</v>
      </c>
      <c r="B6" s="287" t="s">
        <v>26099</v>
      </c>
      <c r="C6" s="295" t="s">
        <v>23445</v>
      </c>
      <c r="D6" s="289" t="s">
        <v>1877</v>
      </c>
      <c r="E6" s="297" t="n">
        <v>0.0208</v>
      </c>
      <c r="F6" s="289" t="e">
        <f aca="false">VLOOKUP(C6,'SINAPI JUL-19'!$A$2:$D$9600,4, 0)</f>
        <v>#N/A</v>
      </c>
      <c r="G6" s="291" t="e">
        <f aca="false">ROUND(E6*F6,2)</f>
        <v>#N/A</v>
      </c>
      <c r="H6" s="292" t="e">
        <f aca="false">IF(K6="",#REF!,#REF!)</f>
        <v>#REF!</v>
      </c>
      <c r="I6" s="293" t="e">
        <f aca="false">ROUND(F6*H6+F6,2)</f>
        <v>#N/A</v>
      </c>
      <c r="J6" s="291" t="e">
        <f aca="false">ROUND(E6*I6,2)</f>
        <v>#N/A</v>
      </c>
      <c r="K6" s="286"/>
      <c r="L6" s="294" t="n">
        <v>16.33</v>
      </c>
      <c r="M6" s="294" t="n">
        <f aca="false">L6*E6</f>
        <v>0.339664</v>
      </c>
      <c r="AMJ6" s="0"/>
    </row>
    <row r="7" s="118" customFormat="true" ht="13.8" hidden="false" customHeight="false" outlineLevel="2" collapsed="false">
      <c r="A7" s="287" t="n">
        <v>6111</v>
      </c>
      <c r="B7" s="287" t="s">
        <v>26099</v>
      </c>
      <c r="C7" s="295" t="s">
        <v>26101</v>
      </c>
      <c r="D7" s="289" t="s">
        <v>1877</v>
      </c>
      <c r="E7" s="296" t="n">
        <v>0.20128</v>
      </c>
      <c r="F7" s="289" t="e">
        <f aca="false">VLOOKUP(C7,'SINAPI JUL-19'!$A$2:$D$9600,4, 0)</f>
        <v>#N/A</v>
      </c>
      <c r="G7" s="291" t="e">
        <f aca="false">ROUND(E7*F7,2)</f>
        <v>#N/A</v>
      </c>
      <c r="H7" s="292" t="e">
        <f aca="false">IF(K7="",#REF!,#REF!)</f>
        <v>#REF!</v>
      </c>
      <c r="I7" s="293" t="e">
        <f aca="false">ROUND(F7*H7+F7,2)</f>
        <v>#N/A</v>
      </c>
      <c r="J7" s="291" t="e">
        <f aca="false">ROUND(E7*I7,2)</f>
        <v>#N/A</v>
      </c>
      <c r="K7" s="286"/>
      <c r="L7" s="294" t="n">
        <v>12.84</v>
      </c>
      <c r="M7" s="294" t="n">
        <f aca="false">L7*E7</f>
        <v>2.5844352</v>
      </c>
      <c r="AMJ7" s="0"/>
    </row>
    <row r="8" s="118" customFormat="true" ht="13.8" hidden="false" customHeight="false" outlineLevel="2" collapsed="false">
      <c r="A8" s="287" t="s">
        <v>26102</v>
      </c>
      <c r="B8" s="287" t="s">
        <v>26103</v>
      </c>
      <c r="C8" s="295" t="s">
        <v>26104</v>
      </c>
      <c r="D8" s="289" t="s">
        <v>37</v>
      </c>
      <c r="E8" s="298" t="n">
        <v>1</v>
      </c>
      <c r="F8" s="289" t="e">
        <f aca="false">VLOOKUP(C8,'SINAPI JUL-19'!$A$2:$D$9600,4, 0)</f>
        <v>#N/A</v>
      </c>
      <c r="G8" s="291" t="e">
        <f aca="false">ROUND(E8*F8,2)</f>
        <v>#N/A</v>
      </c>
      <c r="H8" s="292" t="e">
        <f aca="false">IF(K8="",#REF!,#REF!)</f>
        <v>#REF!</v>
      </c>
      <c r="I8" s="293" t="e">
        <f aca="false">ROUND(F8*H8+F8,2)</f>
        <v>#N/A</v>
      </c>
      <c r="J8" s="291" t="e">
        <f aca="false">ROUND(E8*I8,2)</f>
        <v>#N/A</v>
      </c>
      <c r="K8" s="286"/>
      <c r="L8" s="299" t="n">
        <v>11.05</v>
      </c>
      <c r="M8" s="294" t="n">
        <f aca="false">L8*E8</f>
        <v>11.05</v>
      </c>
      <c r="AMJ8" s="0"/>
    </row>
    <row r="9" s="118" customFormat="true" ht="29.85" hidden="false" customHeight="false" outlineLevel="2" collapsed="false">
      <c r="A9" s="287" t="n">
        <v>10915</v>
      </c>
      <c r="B9" s="287" t="s">
        <v>26099</v>
      </c>
      <c r="C9" s="288" t="s">
        <v>26105</v>
      </c>
      <c r="D9" s="289" t="s">
        <v>857</v>
      </c>
      <c r="E9" s="300" t="n">
        <v>0.97</v>
      </c>
      <c r="F9" s="289" t="e">
        <f aca="false">VLOOKUP(C9,'SINAPI JUL-19'!$A$2:$D$9600,4, 0)</f>
        <v>#N/A</v>
      </c>
      <c r="G9" s="291" t="e">
        <f aca="false">ROUND(E9*F9,2)</f>
        <v>#N/A</v>
      </c>
      <c r="H9" s="292" t="e">
        <f aca="false">IF(K9="",#REF!,#REF!)</f>
        <v>#REF!</v>
      </c>
      <c r="I9" s="293" t="e">
        <f aca="false">ROUND(F9*H9+F9,2)</f>
        <v>#N/A</v>
      </c>
      <c r="J9" s="291" t="e">
        <f aca="false">ROUND(E9*I9,2)</f>
        <v>#N/A</v>
      </c>
      <c r="K9" s="286"/>
      <c r="L9" s="294" t="n">
        <v>5.8</v>
      </c>
      <c r="M9" s="294" t="n">
        <f aca="false">L9*E9</f>
        <v>5.626</v>
      </c>
      <c r="AMJ9" s="0"/>
    </row>
    <row r="10" s="118" customFormat="true" ht="13.8" hidden="false" customHeight="false" outlineLevel="2" collapsed="false">
      <c r="A10" s="287"/>
      <c r="B10" s="287"/>
      <c r="C10" s="295" t="s">
        <v>26106</v>
      </c>
      <c r="D10" s="289"/>
      <c r="E10" s="300"/>
      <c r="F10" s="289"/>
      <c r="G10" s="291"/>
      <c r="H10" s="292"/>
      <c r="I10" s="293"/>
      <c r="J10" s="291"/>
      <c r="K10" s="286"/>
      <c r="L10" s="294"/>
      <c r="M10" s="294" t="n">
        <f aca="false">SUM(M4:M9)</f>
        <v>46.682108</v>
      </c>
      <c r="AMJ10" s="0"/>
    </row>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
    <mergeCell ref="A1:M1"/>
    <mergeCell ref="B2:M2"/>
  </mergeCells>
  <conditionalFormatting sqref="C2:C10">
    <cfRule type="expression" priority="2" aboveAverage="0" equalAverage="0" bottom="0" percent="0" rank="0" text="" dxfId="0">
      <formula>IF(AND(LEFT(#ref!,3)&lt;&gt;"VIR",LEFT(#ref!,3)&lt;&gt;"DUV",#ref!&lt;&gt;""),1,0)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3"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worksheet>
</file>

<file path=docProps/app.xml><?xml version="1.0" encoding="utf-8"?>
<Properties xmlns="http://schemas.openxmlformats.org/officeDocument/2006/extended-properties" xmlns:vt="http://schemas.openxmlformats.org/officeDocument/2006/docPropsVTypes">
  <Template/>
  <TotalTime>446</TotalTime>
  <Application>LibreOffice/6.2.8.2$Windows_X86_64 LibreOffice_project/f82ddfca21ebc1e222a662a32b25c0c9d20169ee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2019-11-01T09:59:30Z</dcterms:modified>
  <cp:revision>71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