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Planilha" sheetId="1" state="visible" r:id="rId2"/>
    <sheet name="Cronograma" sheetId="2" state="visible" r:id="rId3"/>
  </sheets>
  <definedNames>
    <definedName function="false" hidden="false" localSheetId="1" name="_xlnm.Print_Area" vbProcedure="false">Cronograma!$A$1:$I$14</definedName>
    <definedName function="false" hidden="false" localSheetId="0" name="_xlnm.Print_Area" vbProcedure="false">Planilha!$A$1:$G$21</definedName>
    <definedName function="false" hidden="false" localSheetId="0" name="_xlnm.Print_Titles" vbProcedure="false">Planilha!$1:$9</definedName>
    <definedName function="false" hidden="false" localSheetId="0" name="_xlnm.Print_Area" vbProcedure="false">Planilha!$A$1:$G$21</definedName>
    <definedName function="false" hidden="false" localSheetId="0" name="_xlnm.Print_Area_0" vbProcedure="false">Planilha!$A$1:$G$21</definedName>
    <definedName function="false" hidden="false" localSheetId="0" name="_xlnm.Print_Area_0_0" vbProcedure="false">Planilha!$A$1:$G$21</definedName>
    <definedName function="false" hidden="false" localSheetId="0" name="_xlnm.Print_Area_0_0_0" vbProcedure="false">Planilha!$A$1:$G$21</definedName>
    <definedName function="false" hidden="false" localSheetId="0" name="_xlnm.Print_Area_0_0_0_0" vbProcedure="false">Planilha!$A$1:$G$21</definedName>
    <definedName function="false" hidden="false" localSheetId="0" name="_xlnm.Print_Area_0_0_0_0_0" vbProcedure="false">Planilha!$A$1:$G$21</definedName>
    <definedName function="false" hidden="false" localSheetId="0" name="_xlnm.Print_Area_0_0_0_0_0_0" vbProcedure="false">Planilha!$A$1:$G$21</definedName>
    <definedName function="false" hidden="false" localSheetId="0" name="_xlnm.Print_Area_0_0_0_0_0_0_0" vbProcedure="false">Planilha!$A$1:$G$21</definedName>
    <definedName function="false" hidden="false" localSheetId="0" name="_xlnm.Print_Titles" vbProcedure="false">Planilha!$1:$9</definedName>
    <definedName function="false" hidden="false" localSheetId="0" name="_xlnm.Print_Titles_0" vbProcedure="false">Planilha!$1:$9</definedName>
    <definedName function="false" hidden="false" localSheetId="0" name="_xlnm.Print_Titles_0_0" vbProcedure="false">Planilha!$1:$9</definedName>
    <definedName function="false" hidden="false" localSheetId="0" name="_xlnm.Print_Titles_0_0_0" vbProcedure="false">Planilha!$1:$9</definedName>
    <definedName function="false" hidden="false" localSheetId="0" name="_xlnm.Print_Titles_0_0_0_0" vbProcedure="false">Planilha!$1:$9</definedName>
    <definedName function="false" hidden="false" localSheetId="0" name="_xlnm.Print_Titles_0_0_0_0_0" vbProcedure="false">Planilha!$1:$9</definedName>
    <definedName function="false" hidden="false" localSheetId="0" name="_xlnm.Print_Titles_0_0_0_0_0_0" vbProcedure="false">Planilha!$1:$9</definedName>
    <definedName function="false" hidden="false" localSheetId="0" name="_xlnm.Print_Titles_0_0_0_0_0_0_0" vbProcedure="false">Planilha!$1:$9</definedName>
    <definedName function="false" hidden="false" localSheetId="1" name="_xlnm.Print_Area" vbProcedure="false">Cronograma!$A$1:$I$14</definedName>
    <definedName function="false" hidden="false" localSheetId="1" name="_xlnm.Print_Area_0" vbProcedure="false">Cronograma!$A$1:$I$14</definedName>
    <definedName function="false" hidden="false" localSheetId="1" name="_xlnm.Print_Area_0_0" vbProcedure="false">Cronograma!$A$1:$I$14</definedName>
    <definedName function="false" hidden="false" localSheetId="1" name="_xlnm.Print_Area_0_0_0" vbProcedure="false">Cronograma!$A$1:$I$14</definedName>
    <definedName function="false" hidden="false" localSheetId="1" name="_xlnm.Print_Area_0_0_0_0" vbProcedure="false">Cronograma!$A$1:$I$14</definedName>
    <definedName function="false" hidden="false" localSheetId="1" name="_xlnm.Print_Area_0_0_0_0_0" vbProcedure="false">Cronograma!$A$1:$I$14</definedName>
    <definedName function="false" hidden="false" localSheetId="1" name="_xlnm.Print_Area_0_0_0_0_0_0" vbProcedure="false">Cronograma!$A$1:$I$14</definedName>
    <definedName function="false" hidden="false" localSheetId="1" name="_xlnm.Print_Area_0_0_0_0_0_0_0" vbProcedure="false">Cronograma!$A$1:$I$14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<sst xmlns="http://schemas.openxmlformats.org/spreadsheetml/2006/main" count="70" uniqueCount="61">
  <si>
    <t>Cliente</t>
  </si>
  <si>
    <t>Serviço Autônomo de Água, Esgoto e Meio Ambiente de Sertãozinho – Saemas</t>
  </si>
  <si>
    <t>Objetivo</t>
  </si>
  <si>
    <t>Execução de Calçada (Passeio).</t>
  </si>
  <si>
    <t>Local</t>
  </si>
  <si>
    <t>Rua José de Oliveira – C. Hab. Lucia Fabro Sverzut  e Rua José Moacir Mazer (Poço 45) – Jd. do Engenho - Sertãozinho/SP.</t>
  </si>
  <si>
    <t>Coord</t>
  </si>
  <si>
    <t>21º 6' 50,71” S ; 47º 59' 47,29” O</t>
  </si>
  <si>
    <t>BDI</t>
  </si>
  <si>
    <t>Fonte</t>
  </si>
  <si>
    <t>CPOS Boletim 170  /  SINAPI julho 2017  </t>
  </si>
  <si>
    <t>22,91% Edificação</t>
  </si>
  <si>
    <t>P L A N I L H A  D E  Q U A N T I D A D E S  E  P R E Ç O S</t>
  </si>
  <si>
    <t>Item</t>
  </si>
  <si>
    <t>Discriminação dos Itens</t>
  </si>
  <si>
    <t>Un.</t>
  </si>
  <si>
    <t>Quant.</t>
  </si>
  <si>
    <t>Preço Unitário</t>
  </si>
  <si>
    <t>Preço Total</t>
  </si>
  <si>
    <t>Fonte Preço</t>
  </si>
  <si>
    <t>SERVIÇOS PRELIMINARES</t>
  </si>
  <si>
    <t>1.1</t>
  </si>
  <si>
    <t>Placa da Obra, padrão Saemas</t>
  </si>
  <si>
    <t>m2</t>
  </si>
  <si>
    <t>SINAPI – 74209/001</t>
  </si>
  <si>
    <t>CALÇADA (PASSEIO)</t>
  </si>
  <si>
    <t>2.1</t>
  </si>
  <si>
    <t>Limpeza mecanizada do terreno, incluindo carga, descarga e transporte.</t>
  </si>
  <si>
    <t>CPOS  02.09.040</t>
  </si>
  <si>
    <t>2.2</t>
  </si>
  <si>
    <t>Regularização de compactação mecanizada em superficie sem controle de proctor normal</t>
  </si>
  <si>
    <t>CPOS 54.01.010</t>
  </si>
  <si>
    <t>4.2</t>
  </si>
  <si>
    <t>Lastro de brita, espessura de 3 cm, incluso preparo de fundo (apiloamento) para regularização</t>
  </si>
  <si>
    <t>m3</t>
  </si>
  <si>
    <t>CPOS 11.18.040</t>
  </si>
  <si>
    <t>4.3</t>
  </si>
  <si>
    <t>Execução de calçada (passeio) em concreto usinado, Fck= 20 MPa desempenado à máquina, espessura de 7 cm e juntas serradas a cada 2 metros</t>
  </si>
  <si>
    <t>Composição local</t>
  </si>
  <si>
    <t>4.4</t>
  </si>
  <si>
    <t>Guias e Sarjetas, moldada in loco </t>
  </si>
  <si>
    <t>m</t>
  </si>
  <si>
    <t>SINAPI 94267</t>
  </si>
  <si>
    <t>4.5</t>
  </si>
  <si>
    <t>Fornecimento e plantio de grama esmeralda</t>
  </si>
  <si>
    <t>SINAPI 85180</t>
  </si>
  <si>
    <t>Total Geral</t>
  </si>
  <si>
    <t>Cliente:</t>
  </si>
  <si>
    <t>Objeto:</t>
  </si>
  <si>
    <t>Local:</t>
  </si>
  <si>
    <t>C R O N O G R A M A   F Í S I C O   -   F I N A N C E I R O</t>
  </si>
  <si>
    <t>Descrição</t>
  </si>
  <si>
    <t>Preço</t>
  </si>
  <si>
    <t>30 dias</t>
  </si>
  <si>
    <t>15 dias</t>
  </si>
  <si>
    <t>Total</t>
  </si>
  <si>
    <t>%</t>
  </si>
  <si>
    <t>1</t>
  </si>
  <si>
    <t>2</t>
  </si>
  <si>
    <t>Total Mensal</t>
  </si>
  <si>
    <t>Total Acumulado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</si>
</sst>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R$-416]\ #,##0.00;[RED]\-[$R$-416]\ #,##0.00"/>
    <numFmt numFmtId="166" formatCode="0.00%"/>
    <numFmt numFmtId="167" formatCode="@"/>
    <numFmt numFmtId="168" formatCode="#,##0.00"/>
    <numFmt numFmtId="169" formatCode="0.00"/>
    <numFmt numFmtId="170" formatCode="#,###.00"/>
    <numFmt numFmtId="171" formatCode="#,##0.00\ ;\(#,##0.00\);\-#\ ;@\ "/>
    <numFmt numFmtId="172" formatCode="#,##0.00_);\(#,##0.00\)"/>
  </numFmts>
  <fonts count="13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color rgb="FF6666FF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4"/>
      <name val="Arial Black"/>
      <family val="2"/>
      <charset val="1"/>
    </font>
    <font>
      <b val="true"/>
      <sz val="14"/>
      <name val="Arial"/>
      <family val="2"/>
      <charset val="1"/>
    </font>
    <font>
      <sz val="7"/>
      <color rgb="FF0000CD"/>
      <name val="Arial2"/>
      <family val="0"/>
      <charset val="1"/>
    </font>
    <font>
      <sz val="10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666666"/>
        <bgColor rgb="FF808080"/>
      </patternFill>
    </fill>
    <fill>
      <patternFill patternType="solid">
        <fgColor rgb="FF92D050"/>
        <bgColor rgb="FFB2B2B2"/>
      </patternFill>
    </fill>
    <fill>
      <patternFill patternType="solid">
        <fgColor rgb="FFB2B2B2"/>
        <bgColor rgb="FF969696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71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5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6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6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4" fillId="5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0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3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" fillId="3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3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6" fillId="4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4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4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0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5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4" fillId="5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5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CD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6666FF"/>
      <rgbColor rgb="FF33CCCC"/>
      <rgbColor rgb="FF92D05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27360</xdr:colOff>
      <xdr:row>0</xdr:row>
      <xdr:rowOff>96840</xdr:rowOff>
    </xdr:from>
    <xdr:to>
      <xdr:col>6</xdr:col>
      <xdr:colOff>894960</xdr:colOff>
      <xdr:row>3</xdr:row>
      <xdr:rowOff>173160</xdr:rowOff>
    </xdr:to>
    <xdr:pic>
      <xdr:nvPicPr>
        <xdr:cNvPr id="0" name="Picture 37" descr=""/>
        <xdr:cNvPicPr/>
      </xdr:nvPicPr>
      <xdr:blipFill>
        <a:blip r:embed="rId1"/>
        <a:stretch/>
      </xdr:blipFill>
      <xdr:spPr>
        <a:xfrm>
          <a:off x="8999640" y="96840"/>
          <a:ext cx="867600" cy="9950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65536"/>
  <sheetViews>
    <sheetView windowProtection="false" showFormulas="false" showGridLines="true" showRowColHeaders="true" showZeros="true" rightToLeft="false" tabSelected="true" showOutlineSymbols="true" defaultGridColor="true" view="pageBreakPreview" topLeftCell="A8" colorId="64" zoomScale="85" zoomScaleNormal="70" zoomScalePageLayoutView="85" workbookViewId="0">
      <selection pane="topLeft" activeCell="F19" activeCellId="0" sqref="F19"/>
    </sheetView>
  </sheetViews>
  <sheetFormatPr defaultRowHeight="13.8"/>
  <cols>
    <col collapsed="false" hidden="false" max="1" min="1" style="0" width="10.093023255814"/>
    <col collapsed="false" hidden="false" max="2" min="2" style="0" width="55.9953488372093"/>
    <col collapsed="false" hidden="false" max="3" min="3" style="0" width="7.38604651162791"/>
    <col collapsed="false" hidden="false" max="4" min="4" style="0" width="11.2"/>
    <col collapsed="false" hidden="false" max="5" min="5" style="0" width="13.906976744186"/>
    <col collapsed="false" hidden="false" max="6" min="6" style="0" width="17.353488372093"/>
    <col collapsed="false" hidden="false" max="7" min="7" style="0" width="13.046511627907"/>
    <col collapsed="false" hidden="false" max="8" min="8" style="0" width="12.8"/>
    <col collapsed="false" hidden="false" max="10" min="9" style="0" width="14.153488372093"/>
    <col collapsed="false" hidden="false" max="11" min="11" style="0" width="17.6"/>
    <col collapsed="false" hidden="false" max="12" min="12" style="0" width="16"/>
    <col collapsed="false" hidden="false" max="1022" min="13" style="0" width="10.8279069767442"/>
    <col collapsed="false" hidden="false" max="1025" min="1023" style="0" width="8.86046511627907"/>
  </cols>
  <sheetData>
    <row r="1" customFormat="false" ht="18.6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3"/>
      <c r="H1" s="4"/>
      <c r="I1" s="5"/>
      <c r="J1" s="4"/>
      <c r="K1" s="4"/>
      <c r="L1" s="6"/>
      <c r="M1" s="6"/>
      <c r="N1" s="7"/>
    </row>
    <row r="2" customFormat="false" ht="22.9" hidden="false" customHeight="true" outlineLevel="0" collapsed="false">
      <c r="A2" s="8" t="s">
        <v>2</v>
      </c>
      <c r="B2" s="9" t="s">
        <v>3</v>
      </c>
      <c r="C2" s="9"/>
      <c r="D2" s="9"/>
      <c r="E2" s="9"/>
      <c r="F2" s="9"/>
      <c r="G2" s="10"/>
      <c r="H2" s="4"/>
      <c r="I2" s="11"/>
      <c r="J2" s="12"/>
      <c r="K2" s="4"/>
      <c r="L2" s="6"/>
      <c r="M2" s="6"/>
      <c r="N2" s="7"/>
    </row>
    <row r="3" customFormat="false" ht="30.85" hidden="false" customHeight="true" outlineLevel="0" collapsed="false">
      <c r="A3" s="8" t="s">
        <v>4</v>
      </c>
      <c r="B3" s="9" t="s">
        <v>5</v>
      </c>
      <c r="C3" s="9"/>
      <c r="D3" s="9"/>
      <c r="E3" s="9"/>
      <c r="F3" s="9"/>
      <c r="G3" s="10"/>
      <c r="H3" s="4"/>
      <c r="I3" s="11"/>
      <c r="J3" s="12"/>
      <c r="K3" s="4"/>
      <c r="L3" s="6"/>
      <c r="M3" s="6"/>
      <c r="N3" s="7"/>
    </row>
    <row r="4" customFormat="false" ht="18.6" hidden="false" customHeight="true" outlineLevel="0" collapsed="false">
      <c r="A4" s="8" t="s">
        <v>6</v>
      </c>
      <c r="B4" s="13" t="s">
        <v>7</v>
      </c>
      <c r="C4" s="13"/>
      <c r="D4" s="13"/>
      <c r="E4" s="13"/>
      <c r="F4" s="13"/>
      <c r="G4" s="10"/>
      <c r="H4" s="4"/>
      <c r="I4" s="14" t="s">
        <v>8</v>
      </c>
      <c r="J4" s="15" t="n">
        <v>0.2291</v>
      </c>
      <c r="K4" s="16"/>
      <c r="L4" s="6"/>
      <c r="M4" s="6"/>
      <c r="N4" s="7"/>
    </row>
    <row r="5" customFormat="false" ht="18.6" hidden="false" customHeight="true" outlineLevel="0" collapsed="false">
      <c r="A5" s="8" t="s">
        <v>9</v>
      </c>
      <c r="B5" s="9" t="s">
        <v>10</v>
      </c>
      <c r="C5" s="9"/>
      <c r="D5" s="9"/>
      <c r="E5" s="9"/>
      <c r="F5" s="9"/>
      <c r="G5" s="10"/>
      <c r="H5" s="4"/>
      <c r="I5" s="4"/>
      <c r="J5" s="4"/>
      <c r="K5" s="16"/>
      <c r="L5" s="6"/>
      <c r="M5" s="6"/>
      <c r="N5" s="7"/>
    </row>
    <row r="6" customFormat="false" ht="18.6" hidden="false" customHeight="true" outlineLevel="0" collapsed="false">
      <c r="A6" s="17" t="s">
        <v>8</v>
      </c>
      <c r="B6" s="18" t="s">
        <v>11</v>
      </c>
      <c r="C6" s="18"/>
      <c r="D6" s="18"/>
      <c r="E6" s="18"/>
      <c r="F6" s="18"/>
      <c r="G6" s="19"/>
      <c r="H6" s="4"/>
      <c r="I6" s="4"/>
      <c r="J6" s="4"/>
      <c r="K6" s="16"/>
      <c r="L6" s="6"/>
      <c r="M6" s="6"/>
      <c r="N6" s="7"/>
    </row>
    <row r="7" customFormat="false" ht="21.95" hidden="false" customHeight="true" outlineLevel="0" collapsed="false">
      <c r="A7" s="20" t="s">
        <v>12</v>
      </c>
      <c r="B7" s="20"/>
      <c r="C7" s="20"/>
      <c r="D7" s="20"/>
      <c r="E7" s="20"/>
      <c r="F7" s="20"/>
      <c r="G7" s="20"/>
      <c r="H7" s="4"/>
      <c r="I7" s="4"/>
      <c r="J7" s="4"/>
      <c r="K7" s="4"/>
      <c r="L7" s="6"/>
      <c r="M7" s="6"/>
      <c r="N7" s="7"/>
    </row>
    <row r="8" customFormat="false" ht="26.85" hidden="false" customHeight="false" outlineLevel="0" collapsed="false">
      <c r="A8" s="21" t="s">
        <v>13</v>
      </c>
      <c r="B8" s="21" t="s">
        <v>14</v>
      </c>
      <c r="C8" s="21" t="s">
        <v>15</v>
      </c>
      <c r="D8" s="21" t="s">
        <v>16</v>
      </c>
      <c r="E8" s="21" t="s">
        <v>17</v>
      </c>
      <c r="F8" s="21" t="s">
        <v>18</v>
      </c>
      <c r="G8" s="21" t="s">
        <v>19</v>
      </c>
      <c r="H8" s="4"/>
      <c r="I8" s="4"/>
      <c r="J8" s="4"/>
      <c r="K8" s="4"/>
      <c r="L8" s="6"/>
      <c r="M8" s="6"/>
      <c r="N8" s="7"/>
    </row>
    <row r="9" customFormat="false" ht="15" hidden="false" customHeight="false" outlineLevel="0" collapsed="false">
      <c r="A9" s="22"/>
      <c r="B9" s="23"/>
      <c r="C9" s="24"/>
      <c r="D9" s="24"/>
      <c r="E9" s="24"/>
      <c r="F9" s="24"/>
      <c r="G9" s="24"/>
      <c r="H9" s="25"/>
      <c r="I9" s="25"/>
      <c r="J9" s="26"/>
      <c r="K9" s="4"/>
      <c r="L9" s="6"/>
      <c r="M9" s="6"/>
      <c r="N9" s="7"/>
    </row>
    <row r="10" customFormat="false" ht="15" hidden="false" customHeight="false" outlineLevel="0" collapsed="false">
      <c r="A10" s="20" t="n">
        <v>1</v>
      </c>
      <c r="B10" s="27" t="s">
        <v>20</v>
      </c>
      <c r="C10" s="20"/>
      <c r="D10" s="20"/>
      <c r="E10" s="20"/>
      <c r="F10" s="28" t="n">
        <f aca="false">SUM(F11:F11)</f>
        <v>0</v>
      </c>
      <c r="G10" s="20"/>
      <c r="H10" s="29"/>
      <c r="I10" s="29"/>
      <c r="J10" s="30"/>
      <c r="K10" s="5"/>
      <c r="L10" s="6"/>
      <c r="M10" s="6"/>
      <c r="N10" s="7"/>
    </row>
    <row r="11" s="38" customFormat="true" ht="30.85" hidden="false" customHeight="true" outlineLevel="0" collapsed="false">
      <c r="A11" s="31" t="s">
        <v>21</v>
      </c>
      <c r="B11" s="32" t="s">
        <v>22</v>
      </c>
      <c r="C11" s="31" t="s">
        <v>23</v>
      </c>
      <c r="D11" s="33" t="n">
        <v>6</v>
      </c>
      <c r="E11" s="34"/>
      <c r="F11" s="35"/>
      <c r="G11" s="31" t="s">
        <v>24</v>
      </c>
      <c r="H11" s="36"/>
      <c r="I11" s="37"/>
      <c r="J11" s="37"/>
      <c r="K11" s="36"/>
      <c r="L11" s="10"/>
      <c r="M11" s="10"/>
      <c r="AMJ11" s="0"/>
    </row>
    <row r="12" customFormat="false" ht="15" hidden="false" customHeight="false" outlineLevel="0" collapsed="false">
      <c r="A12" s="31"/>
      <c r="B12" s="32"/>
      <c r="C12" s="31"/>
      <c r="D12" s="33"/>
      <c r="E12" s="34"/>
      <c r="F12" s="35"/>
      <c r="G12" s="31"/>
      <c r="H12" s="29"/>
      <c r="I12" s="29"/>
      <c r="J12" s="37"/>
      <c r="K12" s="5"/>
      <c r="L12" s="6"/>
      <c r="M12" s="6"/>
      <c r="N12" s="39"/>
    </row>
    <row r="13" customFormat="false" ht="15" hidden="false" customHeight="false" outlineLevel="0" collapsed="false">
      <c r="A13" s="20" t="n">
        <v>2</v>
      </c>
      <c r="B13" s="27" t="s">
        <v>25</v>
      </c>
      <c r="C13" s="20"/>
      <c r="D13" s="20"/>
      <c r="E13" s="20"/>
      <c r="F13" s="28" t="n">
        <f aca="false">SUM(F14:F19)</f>
        <v>0</v>
      </c>
      <c r="G13" s="20"/>
      <c r="H13" s="29"/>
      <c r="I13" s="29"/>
      <c r="J13" s="37"/>
      <c r="K13" s="5"/>
      <c r="L13" s="6"/>
      <c r="M13" s="6"/>
      <c r="N13" s="7"/>
    </row>
    <row r="14" customFormat="false" ht="33.5" hidden="false" customHeight="true" outlineLevel="0" collapsed="false">
      <c r="A14" s="5" t="s">
        <v>26</v>
      </c>
      <c r="B14" s="10" t="s">
        <v>27</v>
      </c>
      <c r="C14" s="40" t="s">
        <v>23</v>
      </c>
      <c r="D14" s="41" t="n">
        <v>2012.5</v>
      </c>
      <c r="E14" s="42"/>
      <c r="F14" s="43"/>
      <c r="G14" s="31" t="s">
        <v>28</v>
      </c>
      <c r="I14" s="29"/>
      <c r="J14" s="37"/>
      <c r="K14" s="5"/>
      <c r="L14" s="6"/>
      <c r="M14" s="6"/>
      <c r="N14" s="39"/>
    </row>
    <row r="15" customFormat="false" ht="32.6" hidden="false" customHeight="true" outlineLevel="0" collapsed="false">
      <c r="A15" s="44" t="s">
        <v>29</v>
      </c>
      <c r="B15" s="45" t="s">
        <v>30</v>
      </c>
      <c r="C15" s="44" t="s">
        <v>23</v>
      </c>
      <c r="D15" s="41" t="n">
        <v>2012.5</v>
      </c>
      <c r="E15" s="42"/>
      <c r="F15" s="43"/>
      <c r="G15" s="31" t="s">
        <v>31</v>
      </c>
      <c r="H15" s="29"/>
      <c r="I15" s="29"/>
      <c r="J15" s="37"/>
      <c r="K15" s="5"/>
      <c r="L15" s="6"/>
      <c r="M15" s="6"/>
      <c r="N15" s="39"/>
    </row>
    <row r="16" customFormat="false" ht="32.6" hidden="false" customHeight="true" outlineLevel="0" collapsed="false">
      <c r="A16" s="44" t="s">
        <v>32</v>
      </c>
      <c r="B16" s="45" t="s">
        <v>33</v>
      </c>
      <c r="C16" s="44" t="s">
        <v>34</v>
      </c>
      <c r="D16" s="33" t="n">
        <v>60.37</v>
      </c>
      <c r="E16" s="42"/>
      <c r="F16" s="43"/>
      <c r="G16" s="31" t="s">
        <v>35</v>
      </c>
      <c r="H16" s="29"/>
      <c r="I16" s="29"/>
      <c r="J16" s="37"/>
      <c r="K16" s="5"/>
      <c r="L16" s="6"/>
      <c r="M16" s="6"/>
      <c r="N16" s="7"/>
    </row>
    <row r="17" customFormat="false" ht="53.8" hidden="false" customHeight="true" outlineLevel="0" collapsed="false">
      <c r="A17" s="44" t="s">
        <v>36</v>
      </c>
      <c r="B17" s="45" t="s">
        <v>37</v>
      </c>
      <c r="C17" s="44" t="s">
        <v>23</v>
      </c>
      <c r="D17" s="41" t="n">
        <v>2012.5</v>
      </c>
      <c r="E17" s="42"/>
      <c r="F17" s="43"/>
      <c r="G17" s="31" t="s">
        <v>38</v>
      </c>
      <c r="H17" s="29"/>
      <c r="I17" s="29"/>
      <c r="J17" s="37"/>
      <c r="K17" s="5"/>
      <c r="L17" s="6"/>
      <c r="M17" s="6"/>
      <c r="N17" s="39"/>
    </row>
    <row r="18" customFormat="false" ht="28.35" hidden="false" customHeight="false" outlineLevel="0" collapsed="false">
      <c r="A18" s="44" t="s">
        <v>39</v>
      </c>
      <c r="B18" s="45" t="s">
        <v>40</v>
      </c>
      <c r="C18" s="44" t="s">
        <v>41</v>
      </c>
      <c r="D18" s="33" t="n">
        <v>20</v>
      </c>
      <c r="E18" s="42"/>
      <c r="F18" s="43"/>
      <c r="G18" s="31" t="s">
        <v>42</v>
      </c>
      <c r="H18" s="29"/>
      <c r="I18" s="29"/>
      <c r="J18" s="37"/>
      <c r="K18" s="5"/>
      <c r="L18" s="6"/>
      <c r="M18" s="6"/>
      <c r="N18" s="39"/>
    </row>
    <row r="19" customFormat="false" ht="25.55" hidden="false" customHeight="true" outlineLevel="0" collapsed="false">
      <c r="A19" s="44" t="s">
        <v>43</v>
      </c>
      <c r="B19" s="45" t="s">
        <v>44</v>
      </c>
      <c r="C19" s="44" t="s">
        <v>23</v>
      </c>
      <c r="D19" s="33" t="n">
        <v>387.5</v>
      </c>
      <c r="E19" s="42"/>
      <c r="F19" s="43"/>
      <c r="G19" s="31" t="s">
        <v>45</v>
      </c>
      <c r="H19" s="29"/>
      <c r="J19" s="37"/>
      <c r="K19" s="5"/>
      <c r="L19" s="6"/>
      <c r="M19" s="6"/>
      <c r="N19" s="39"/>
    </row>
    <row r="20" customFormat="false" ht="15" hidden="false" customHeight="false" outlineLevel="0" collapsed="false">
      <c r="A20" s="20"/>
      <c r="B20" s="27"/>
      <c r="C20" s="20"/>
      <c r="D20" s="20"/>
      <c r="E20" s="20"/>
      <c r="F20" s="28"/>
      <c r="G20" s="20"/>
      <c r="H20" s="29"/>
      <c r="I20" s="29"/>
      <c r="J20" s="37"/>
      <c r="K20" s="5"/>
      <c r="L20" s="6"/>
      <c r="M20" s="6"/>
      <c r="N20" s="7"/>
    </row>
    <row r="21" customFormat="false" ht="28.15" hidden="false" customHeight="true" outlineLevel="0" collapsed="false">
      <c r="A21" s="46"/>
      <c r="B21" s="46" t="s">
        <v>46</v>
      </c>
      <c r="C21" s="46"/>
      <c r="D21" s="46"/>
      <c r="E21" s="46"/>
      <c r="F21" s="47" t="n">
        <f aca="false">SUM(F9:F20)/2</f>
        <v>0</v>
      </c>
      <c r="G21" s="46"/>
      <c r="H21" s="29"/>
      <c r="I21" s="48"/>
      <c r="J21" s="37"/>
      <c r="K21" s="5"/>
      <c r="L21" s="6"/>
      <c r="M21" s="6"/>
      <c r="N21" s="39"/>
    </row>
    <row r="1048576" customFormat="false" ht="12.8" hidden="false" customHeight="false" outlineLevel="0" collapsed="false"/>
  </sheetData>
  <mergeCells count="7">
    <mergeCell ref="B1:F1"/>
    <mergeCell ref="B2:F2"/>
    <mergeCell ref="B3:F3"/>
    <mergeCell ref="B4:F4"/>
    <mergeCell ref="B5:F5"/>
    <mergeCell ref="B6:F6"/>
    <mergeCell ref="A7:G7"/>
  </mergeCells>
  <printOptions headings="false" gridLines="false" gridLinesSet="true" horizontalCentered="true" verticalCentered="false"/>
  <pageMargins left="0.39375" right="0.39375" top="0.590277777777778" bottom="0.590277777777778" header="0.511805555555555" footer="0.511805555555555"/>
  <pageSetup paperSize="9" scale="100" firstPageNumber="0" fitToWidth="1" fitToHeight="1" pageOrder="overThenDown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14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K13" activeCellId="0" sqref="K13"/>
    </sheetView>
  </sheetViews>
  <sheetFormatPr defaultRowHeight="13.8"/>
  <cols>
    <col collapsed="false" hidden="false" max="1" min="1" style="49" width="8.73953488372093"/>
    <col collapsed="false" hidden="false" max="2" min="2" style="49" width="37.2883720930233"/>
    <col collapsed="false" hidden="false" max="3" min="3" style="49" width="14.7674418604651"/>
    <col collapsed="false" hidden="false" max="4" min="4" style="49" width="7.38604651162791"/>
    <col collapsed="false" hidden="false" max="5" min="5" style="49" width="17.106976744186"/>
    <col collapsed="false" hidden="false" max="6" min="6" style="49" width="7.26046511627907"/>
    <col collapsed="false" hidden="false" max="7" min="7" style="49" width="14.7674418604651"/>
    <col collapsed="false" hidden="false" max="8" min="8" style="49" width="6.27441860465116"/>
    <col collapsed="false" hidden="false" max="9" min="9" style="49" width="14.7674418604651"/>
    <col collapsed="false" hidden="false" max="253" min="10" style="49" width="8.73953488372093"/>
    <col collapsed="false" hidden="false" max="1025" min="254" style="0" width="8.61395348837209"/>
  </cols>
  <sheetData>
    <row r="1" s="53" customFormat="true" ht="23.1" hidden="false" customHeight="true" outlineLevel="0" collapsed="false">
      <c r="A1" s="50" t="s">
        <v>47</v>
      </c>
      <c r="B1" s="51" t="str">
        <f aca="false">Planilha!B1</f>
        <v>Serviço Autônomo de Água, Esgoto e Meio Ambiente de Sertãozinho – Saemas</v>
      </c>
      <c r="C1" s="52"/>
      <c r="D1" s="52"/>
      <c r="E1" s="52"/>
      <c r="F1" s="52"/>
      <c r="G1" s="52"/>
      <c r="H1" s="52"/>
      <c r="I1" s="52"/>
      <c r="AMI1" s="0"/>
      <c r="AMJ1" s="0"/>
    </row>
    <row r="2" customFormat="false" ht="23.1" hidden="false" customHeight="true" outlineLevel="0" collapsed="false">
      <c r="A2" s="54" t="s">
        <v>48</v>
      </c>
      <c r="B2" s="55" t="str">
        <f aca="false">Planilha!B2</f>
        <v>Execução de Calçada (Passeio).</v>
      </c>
      <c r="C2" s="56"/>
      <c r="D2" s="56"/>
      <c r="E2" s="56"/>
      <c r="F2" s="56"/>
      <c r="G2" s="56"/>
      <c r="H2" s="56"/>
      <c r="I2" s="56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</row>
    <row r="3" customFormat="false" ht="23.1" hidden="false" customHeight="true" outlineLevel="0" collapsed="false">
      <c r="A3" s="54" t="str">
        <f aca="false">Planilha!A4</f>
        <v>Coord</v>
      </c>
      <c r="B3" s="55" t="str">
        <f aca="false">Planilha!B4</f>
        <v>21º 6' 50,71” S ; 47º 59' 47,29” O</v>
      </c>
      <c r="C3" s="56"/>
      <c r="D3" s="56"/>
      <c r="E3" s="56"/>
      <c r="F3" s="56"/>
      <c r="G3" s="56"/>
      <c r="H3" s="56"/>
      <c r="I3" s="56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</row>
    <row r="4" customFormat="false" ht="23.1" hidden="false" customHeight="true" outlineLevel="0" collapsed="false">
      <c r="A4" s="57" t="s">
        <v>49</v>
      </c>
      <c r="B4" s="58" t="str">
        <f aca="false">Planilha!B3</f>
        <v>Rua José de Oliveira – C. Hab. Lucia Fabro Sverzut  e Rua José Moacir Mazer (Poço 45) – Jd. do Engenho - Sertãozinho/SP.</v>
      </c>
      <c r="C4" s="59"/>
      <c r="D4" s="59"/>
      <c r="E4" s="59"/>
      <c r="F4" s="59"/>
      <c r="G4" s="59"/>
      <c r="H4" s="59"/>
      <c r="I4" s="59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</row>
    <row r="5" s="61" customFormat="true" ht="23.25" hidden="false" customHeight="true" outlineLevel="0" collapsed="false">
      <c r="A5" s="60" t="s">
        <v>50</v>
      </c>
      <c r="B5" s="60"/>
      <c r="C5" s="60"/>
      <c r="D5" s="60"/>
      <c r="E5" s="60"/>
      <c r="F5" s="60"/>
      <c r="G5" s="60"/>
      <c r="H5" s="60"/>
      <c r="I5" s="60"/>
      <c r="AMI5" s="0"/>
      <c r="AMJ5" s="0"/>
    </row>
    <row r="6" s="65" customFormat="true" ht="15" hidden="false" customHeight="true" outlineLevel="0" collapsed="false">
      <c r="A6" s="62" t="s">
        <v>13</v>
      </c>
      <c r="B6" s="63" t="s">
        <v>51</v>
      </c>
      <c r="C6" s="63" t="s">
        <v>52</v>
      </c>
      <c r="D6" s="64" t="s">
        <v>53</v>
      </c>
      <c r="E6" s="64"/>
      <c r="F6" s="64" t="s">
        <v>54</v>
      </c>
      <c r="G6" s="64"/>
      <c r="H6" s="64"/>
      <c r="I6" s="64"/>
      <c r="AMI6" s="0"/>
      <c r="AMJ6" s="0"/>
    </row>
    <row r="7" s="67" customFormat="true" ht="15" hidden="false" customHeight="true" outlineLevel="0" collapsed="false">
      <c r="A7" s="62"/>
      <c r="B7" s="63"/>
      <c r="C7" s="63" t="s">
        <v>55</v>
      </c>
      <c r="D7" s="66" t="s">
        <v>56</v>
      </c>
      <c r="E7" s="66" t="s">
        <v>55</v>
      </c>
      <c r="F7" s="66" t="s">
        <v>56</v>
      </c>
      <c r="G7" s="66" t="s">
        <v>55</v>
      </c>
      <c r="H7" s="66"/>
      <c r="I7" s="66"/>
      <c r="AMI7" s="0"/>
      <c r="AMJ7" s="0"/>
    </row>
    <row r="8" s="53" customFormat="true" ht="15" hidden="false" customHeight="false" outlineLevel="0" collapsed="false">
      <c r="A8" s="68"/>
      <c r="B8" s="69"/>
      <c r="C8" s="70"/>
      <c r="D8" s="71"/>
      <c r="E8" s="72"/>
      <c r="F8" s="71"/>
      <c r="G8" s="72"/>
      <c r="H8" s="71"/>
      <c r="I8" s="72"/>
      <c r="AMI8" s="0"/>
      <c r="AMJ8" s="0"/>
    </row>
    <row r="9" customFormat="false" ht="17.85" hidden="false" customHeight="true" outlineLevel="0" collapsed="false">
      <c r="A9" s="73" t="s">
        <v>57</v>
      </c>
      <c r="B9" s="74" t="str">
        <f aca="false">Planilha!B10</f>
        <v>SERVIÇOS PRELIMINARES</v>
      </c>
      <c r="C9" s="75" t="n">
        <f aca="false">Planilha!F10</f>
        <v>0</v>
      </c>
      <c r="D9" s="76" t="n">
        <v>66.67</v>
      </c>
      <c r="E9" s="77" t="n">
        <f aca="false">($C9*D9)/100</f>
        <v>0</v>
      </c>
      <c r="F9" s="76" t="n">
        <v>33.33</v>
      </c>
      <c r="G9" s="77" t="n">
        <f aca="false">($C9*F9)/100</f>
        <v>0</v>
      </c>
      <c r="H9" s="76"/>
      <c r="I9" s="77"/>
    </row>
    <row r="10" customFormat="false" ht="17.85" hidden="false" customHeight="true" outlineLevel="0" collapsed="false">
      <c r="A10" s="73" t="s">
        <v>58</v>
      </c>
      <c r="B10" s="74" t="str">
        <f aca="false">Planilha!B13</f>
        <v>CALÇADA (PASSEIO)</v>
      </c>
      <c r="C10" s="75" t="n">
        <f aca="false">Planilha!F13</f>
        <v>0</v>
      </c>
      <c r="D10" s="76" t="n">
        <v>66.67</v>
      </c>
      <c r="E10" s="77" t="n">
        <f aca="false">($C10*D10)/100</f>
        <v>0</v>
      </c>
      <c r="F10" s="76" t="n">
        <v>33.33</v>
      </c>
      <c r="G10" s="77" t="n">
        <f aca="false">($C10*F10)/100</f>
        <v>0</v>
      </c>
      <c r="H10" s="76"/>
      <c r="I10" s="77"/>
    </row>
    <row r="11" customFormat="false" ht="17.85" hidden="false" customHeight="true" outlineLevel="0" collapsed="false">
      <c r="A11" s="73"/>
      <c r="B11" s="74"/>
      <c r="C11" s="75"/>
      <c r="D11" s="76"/>
      <c r="E11" s="77"/>
      <c r="F11" s="76"/>
      <c r="G11" s="77"/>
      <c r="H11" s="76"/>
      <c r="I11" s="77"/>
    </row>
    <row r="12" customFormat="false" ht="17.85" hidden="false" customHeight="true" outlineLevel="0" collapsed="false">
      <c r="A12" s="78"/>
      <c r="B12" s="78"/>
      <c r="C12" s="78"/>
      <c r="D12" s="78"/>
      <c r="E12" s="78"/>
      <c r="F12" s="78"/>
      <c r="G12" s="78"/>
      <c r="H12" s="73"/>
      <c r="I12" s="73"/>
    </row>
    <row r="13" customFormat="false" ht="21.75" hidden="false" customHeight="true" outlineLevel="0" collapsed="false">
      <c r="A13" s="79" t="s">
        <v>59</v>
      </c>
      <c r="B13" s="79"/>
      <c r="C13" s="80"/>
      <c r="D13" s="81" t="n">
        <v>66.67</v>
      </c>
      <c r="E13" s="82" t="n">
        <f aca="false">SUM(E9:E11)</f>
        <v>0</v>
      </c>
      <c r="F13" s="79" t="n">
        <v>33.33</v>
      </c>
      <c r="G13" s="82" t="n">
        <f aca="false">SUM(G9:G11)</f>
        <v>0</v>
      </c>
      <c r="H13" s="81"/>
      <c r="I13" s="82"/>
    </row>
    <row r="14" customFormat="false" ht="21.75" hidden="false" customHeight="true" outlineLevel="0" collapsed="false">
      <c r="A14" s="79" t="s">
        <v>60</v>
      </c>
      <c r="B14" s="79"/>
      <c r="C14" s="80" t="n">
        <f aca="false">SUM(C9:C11)</f>
        <v>0</v>
      </c>
      <c r="D14" s="81" t="n">
        <f aca="false">D13</f>
        <v>66.67</v>
      </c>
      <c r="E14" s="82" t="n">
        <f aca="false">E13</f>
        <v>0</v>
      </c>
      <c r="F14" s="81" t="n">
        <f aca="false">D14+F13</f>
        <v>100</v>
      </c>
      <c r="G14" s="82" t="n">
        <f aca="false">E14+G13</f>
        <v>0</v>
      </c>
      <c r="H14" s="81"/>
      <c r="I14" s="82"/>
    </row>
  </sheetData>
  <mergeCells count="9">
    <mergeCell ref="A5:I5"/>
    <mergeCell ref="A6:A7"/>
    <mergeCell ref="B6:B7"/>
    <mergeCell ref="D6:E6"/>
    <mergeCell ref="F6:G6"/>
    <mergeCell ref="H6:I6"/>
    <mergeCell ref="A12:G12"/>
    <mergeCell ref="A13:B13"/>
    <mergeCell ref="A14:B14"/>
  </mergeCells>
  <printOptions headings="false" gridLines="false" gridLinesSet="true" horizontalCentered="true" verticalCentered="false"/>
  <pageMargins left="0.590277777777778" right="0.39375" top="0.984027777777778" bottom="0.7875" header="0.511805555555555" footer="0.511805555555555"/>
  <pageSetup paperSize="9" scale="100" firstPageNumber="0" fitToWidth="1" fitToHeight="1" pageOrder="overThenDown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3855</TotalTime>
  <Application>LibreOffice/5.0.2.2$Windows_x86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2017-02-13T11:11:51Z</dcterms:created>
  <dc:creator>Mercia Giovana Piccoli</dc:creator>
  <dc:language>pt-BR</dc:language>
  <cp:lastPrinted>2017-08-22T16:58:15Z</cp:lastPrinted>
  <dcterms:modified xsi:type="dcterms:W3CDTF">2017-10-24T14:50:07Z</dcterms:modified>
  <cp:revision>164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